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95" windowHeight="9615" tabRatio="7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CO35" i="10"/>
  <c r="BE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U34" i="10" s="1"/>
  <c r="U35" i="10" s="1"/>
  <c r="U36" i="10" s="1"/>
  <c r="AM34" i="10" l="1"/>
  <c r="AM35" i="10" s="1"/>
  <c r="BE34"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<sst xmlns="http://schemas.openxmlformats.org/spreadsheetml/2006/main" count="1107" uniqueCount="612">
  <si>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</si>
  <si>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</si>
  <si>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</si>
  <si>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</si>
  <si>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</si>
  <si>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</si>
  <si>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</si>
  <si>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</si>
  <si>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</si>
  <si>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</si>
  <si>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</si>
  <si>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</si>
  <si>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</si>
  <si>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</si>
  <si>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</si>
  <si>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</si>
  <si>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</si>
  <si>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</si>
  <si>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</si>
  <si>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</si>
  <si>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</si>
  <si>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</si>
  <si>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</si>
  <si>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</si>
  <si>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</si>
  <si>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</si>
  <si>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</si>
  <si>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</si>
  <si>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</si>
  <si>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</si>
  <si>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</si>
  <si>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</si>
  <si>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</si>
  <si>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</si>
  <si>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</si>
  <si>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</si>
  <si>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</si>
  <si>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</si>
  <si>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</si>
  <si>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</si>
  <si>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</si>
  <si>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</si>
  <si>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</si>
  <si>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</si>
  <si>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</si>
  <si>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</si>
  <si>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</si>
  <si>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</si>
  <si>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</si>
  <si>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</si>
  <si>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</si>
  <si>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</si>
  <si>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</si>
  <si>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</si>
  <si>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</si>
  <si>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</si>
  <si>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</si>
  <si>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</si>
  <si>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</si>
  <si>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</si>
  <si>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</si>
  <si>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</si>
  <si>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</si>
  <si>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</si>
  <si>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</si>
  <si>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</si>
  <si>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</si>
  <si>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</si>
  <si>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</si>
  <si>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</si>
  <si>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</si>
  <si>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</si>
  <si>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</si>
  <si>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</si>
  <si>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</si>
  <si>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</si>
  <si>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</si>
  <si>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</si>
  <si>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</si>
  <si>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</si>
  <si>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</si>
  <si>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</si>
  <si>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</si>
  <si>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</si>
  <si>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</si>
  <si>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</si>
  <si>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</si>
  <si>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</si>
  <si>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</si>
  <si>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</si>
  <si>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</si>
  <si>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土佐市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</si>
  <si>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</si>
  <si>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</si>
  <si>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</si>
  <si>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</si>
  <si>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</si>
  <si>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</si>
  <si>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</si>
  <si>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</si>
  <si>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</si>
  <si>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</si>
  <si>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</si>
  <si>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</si>
  <si>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</si>
  <si>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</si>
  <si>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</si>
  <si>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</si>
  <si>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</si>
  <si>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</si>
  <si>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</si>
  <si>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</si>
  <si>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</si>
  <si>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</si>
  <si>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</si>
  <si>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</si>
  <si>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</si>
  <si>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</si>
  <si>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</si>
  <si>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</si>
  <si>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</si>
  <si>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</si>
  <si>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</si>
  <si>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</si>
  <si>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</si>
  <si>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</si>
  <si>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</si>
  <si>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</si>
  <si>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</si>
  <si>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</si>
  <si>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</si>
  <si>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</si>
  <si>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</si>
  <si>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</si>
  <si>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</si>
  <si>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</si>
  <si>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</si>
  <si>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</si>
  <si>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</si>
  <si>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</si>
  <si>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</si>
  <si>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</si>
  <si>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</si>
  <si>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</si>
  <si>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</si>
  <si>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</si>
  <si>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</si>
  <si>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</si>
  <si>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</si>
  <si>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</si>
  <si>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</si>
  <si>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</si>
  <si>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</si>
  <si>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</si>
  <si>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</si>
  <si>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</si>
  <si>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</si>
  <si>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</si>
  <si>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</si>
  <si>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</si>
  <si>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</si>
  <si>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</si>
  <si>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</si>
  <si>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</si>
  <si>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</si>
  <si>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</si>
  <si>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</si>
  <si>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</si>
  <si>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</si>
  <si>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</si>
  <si>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</si>
  <si>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</si>
  <si>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</si>
  <si>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</si>
  <si>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</si>
  <si>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</si>
  <si>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</si>
  <si>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</si>
  <si>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</si>
  <si>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</si>
  <si>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</si>
  <si>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</si>
  <si>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</si>
  <si>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</si>
  <si>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</si>
  <si>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</si>
  <si>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</si>
  <si>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</si>
  <si>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</si>
  <si>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</si>
  <si>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</si>
  <si>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</si>
  <si>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</si>
  <si>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</si>
  <si>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</si>
  <si>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</si>
  <si>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</si>
  <si>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</si>
  <si>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</si>
  <si>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</si>
  <si>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</si>
  <si>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</si>
  <si>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</si>
  <si>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</si>
  <si>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</si>
  <si>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</si>
  <si>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高知県土佐市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</si>
  <si>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</si>
  <si>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</si>
  <si>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</si>
  <si>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</si>
  <si>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</si>
  <si>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</si>
  <si>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</si>
  <si>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</si>
  <si>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</si>
  <si>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</si>
  <si>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</si>
  <si>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</si>
  <si>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</si>
  <si>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</si>
  <si>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</si>
  <si>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</si>
  <si>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</si>
  <si>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</si>
  <si>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</si>
  <si>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</si>
  <si>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</si>
  <si>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</si>
  <si>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</si>
  <si>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</si>
  <si>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</si>
  <si>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</si>
  <si>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</si>
  <si>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</si>
  <si>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</si>
  <si>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</si>
  <si>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</si>
  <si>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</si>
  <si>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</si>
  <si>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</si>
  <si>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</si>
  <si>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</si>
  <si>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</si>
  <si>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</si>
  <si>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</si>
  <si>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</si>
  <si>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</si>
  <si>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</si>
  <si>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</si>
  <si>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</si>
  <si>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</si>
  <si>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</si>
  <si>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</si>
  <si>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</si>
  <si>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</si>
  <si>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</si>
  <si>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</si>
  <si>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</si>
  <si>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</si>
  <si>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</si>
  <si>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</si>
  <si>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</si>
  <si>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</si>
  <si>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</si>
  <si>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</si>
  <si>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</si>
  <si>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</si>
  <si>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</si>
  <si>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</si>
  <si>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</si>
  <si>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</si>
  <si>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</si>
  <si>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</si>
  <si>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</si>
  <si>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</si>
  <si>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</si>
  <si>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</si>
  <si>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</si>
  <si>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</si>
  <si>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</si>
  <si>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</si>
  <si>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</si>
  <si>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</si>
  <si>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</si>
  <si>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</si>
  <si>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</si>
  <si>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</si>
  <si>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</si>
  <si>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</si>
  <si>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</si>
  <si>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</si>
  <si>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</si>
  <si>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</si>
  <si>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</si>
  <si>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</si>
  <si>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</si>
  <si>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</si>
  <si>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</si>
  <si>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</si>
  <si>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</si>
  <si>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</si>
  <si>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</si>
  <si>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</si>
  <si>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</si>
  <si>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</si>
  <si>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</si>
  <si>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</si>
  <si>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</si>
  <si>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</si>
  <si>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</si>
  <si>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</si>
  <si>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</si>
  <si>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</si>
  <si>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</si>
  <si>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</si>
  <si>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</si>
  <si>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</si>
  <si>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</si>
  <si>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</si>
  <si>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</si>
  <si>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</si>
  <si>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</si>
  <si>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</si>
  <si>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</si>
  <si>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</si>
  <si>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</si>
  <si>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</si>
  <si>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</si>
  <si>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</si>
  <si>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</si>
  <si>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</si>
  <si>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</si>
  <si>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</si>
  <si>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</si>
  <si>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</si>
  <si>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</si>
  <si>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</si>
  <si>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</si>
  <si>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</si>
  <si>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</si>
  <si>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</si>
  <si>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</si>
  <si>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</si>
  <si>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</si>
  <si>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</si>
  <si>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</si>
  <si>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</si>
  <si>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</si>
  <si>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</si>
  <si>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</si>
  <si>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</si>
  <si>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</si>
  <si>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</si>
  <si>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</si>
  <si>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</si>
  <si>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高知県土佐市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</si>
  <si>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</si>
  <si>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</si>
  <si>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</si>
  <si>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</si>
  <si>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</si>
  <si>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</si>
  <si>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</si>
  <si>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</si>
  <si>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</si>
  <si>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</si>
  <si>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</si>
  <si>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</si>
  <si>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</si>
  <si>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</si>
  <si>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</si>
  <si>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</si>
  <si>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</si>
  <si>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</si>
  <si>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</si>
  <si>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</si>
  <si>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製紙工業振興基金特別会計</t>
    <phoneticPr fontId="5"/>
  </si>
  <si>
    <t>-</t>
    <phoneticPr fontId="5"/>
  </si>
  <si>
    <t>住宅新築資金等特別会計</t>
    <phoneticPr fontId="5"/>
  </si>
  <si>
    <t>学校給食特別会計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</si>
  <si>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</si>
  <si>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</si>
  <si>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</si>
  <si>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</si>
  <si>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</si>
  <si>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</si>
  <si>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</si>
  <si>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</si>
  <si>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</si>
  <si>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</si>
  <si>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</si>
  <si>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</si>
  <si>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</si>
  <si>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</si>
  <si>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</si>
  <si>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</si>
  <si>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</si>
  <si>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</si>
  <si>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</si>
  <si>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</si>
  <si>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</si>
  <si>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</si>
  <si>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</si>
  <si>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</si>
  <si>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</si>
  <si>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</si>
  <si>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</si>
  <si>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</si>
  <si>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</si>
  <si>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</si>
  <si>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</si>
  <si>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</si>
  <si>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</si>
  <si>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</si>
  <si>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</si>
  <si>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</si>
  <si>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</si>
  <si>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</si>
  <si>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</si>
  <si>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</si>
  <si>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</si>
  <si>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</si>
  <si>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</si>
  <si>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</si>
  <si>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</si>
  <si>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</si>
  <si>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</si>
  <si>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</si>
  <si>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</si>
  <si>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</si>
  <si>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</si>
  <si>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</si>
  <si>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</si>
  <si>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</si>
  <si>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</si>
  <si>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</si>
  <si>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</si>
  <si>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</si>
  <si>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</si>
  <si>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</si>
  <si>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</si>
  <si>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</si>
  <si>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</si>
  <si>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</si>
  <si>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</si>
  <si>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</si>
  <si>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</si>
  <si>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</si>
  <si>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</si>
  <si>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</si>
  <si>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</si>
  <si>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</si>
  <si>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</si>
  <si>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</si>
  <si>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</si>
  <si>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</si>
  <si>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</si>
  <si>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</si>
  <si>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</si>
  <si>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</si>
  <si>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</si>
  <si>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</si>
  <si>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</si>
  <si>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</si>
  <si>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</si>
  <si>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</si>
  <si>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</si>
  <si>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</si>
  <si>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</si>
  <si>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</si>
  <si>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</si>
  <si>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</si>
  <si>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</si>
  <si>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</si>
  <si>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</si>
  <si>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</si>
  <si>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</si>
  <si>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</si>
  <si>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</si>
  <si>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</si>
  <si>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</si>
  <si>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</si>
  <si>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</si>
  <si>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</si>
  <si>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</si>
  <si>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</si>
  <si>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</si>
  <si>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</si>
  <si>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</si>
  <si>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</si>
  <si>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</si>
  <si>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</si>
  <si>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</si>
  <si>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</si>
  <si>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</si>
  <si>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</si>
  <si>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</si>
  <si>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</si>
  <si>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</si>
  <si>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</si>
  <si>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</si>
  <si>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</si>
  <si>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</si>
  <si>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</si>
  <si>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</si>
  <si>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</si>
  <si>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</si>
  <si>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</si>
  <si>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</si>
  <si>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</si>
  <si>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</si>
  <si>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</si>
  <si>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</si>
  <si>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</si>
  <si>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</si>
  <si>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</si>
  <si>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</si>
  <si>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</si>
  <si>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</si>
  <si>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</si>
  <si>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</si>
  <si>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</si>
  <si>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</si>
  <si>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</si>
  <si>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</si>
  <si>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</si>
  <si>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</si>
  <si>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</si>
  <si>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</si>
  <si>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</si>
  <si>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</si>
  <si>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</si>
  <si>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</si>
  <si>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</si>
  <si>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</si>
  <si>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</si>
  <si>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</si>
  <si>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</si>
  <si>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</si>
  <si>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</si>
  <si>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</si>
  <si>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</si>
  <si>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</si>
  <si>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</si>
  <si>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</si>
  <si>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</si>
  <si>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</si>
  <si>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</si>
  <si>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</si>
  <si>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</si>
  <si>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</si>
  <si>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</si>
  <si>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</si>
  <si>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</si>
  <si>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</si>
  <si>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</si>
  <si>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</si>
  <si>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</si>
  <si>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</si>
  <si>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4.21</t>
  </si>
  <si>
    <t>▲ 1.09</t>
  </si>
  <si>
    <t>▲ 0.59</t>
  </si>
  <si>
    <t>▲ 1.89</t>
  </si>
  <si>
    <t>国民健康保険特別会計</t>
  </si>
  <si>
    <t>▲ 2.55</t>
  </si>
  <si>
    <t>▲ 4.02</t>
  </si>
  <si>
    <t>▲ 4.86</t>
  </si>
  <si>
    <t>▲ 2.29</t>
  </si>
  <si>
    <t>▲ 1.34</t>
  </si>
  <si>
    <t>病院事業会計</t>
  </si>
  <si>
    <t>水道事業会計</t>
  </si>
  <si>
    <t>一般会計</t>
  </si>
  <si>
    <t>後期高齢者医療特別会計</t>
  </si>
  <si>
    <t>学校給食特別会計</t>
  </si>
  <si>
    <t>介護保険特別会計</t>
  </si>
  <si>
    <t>住宅新築資金等特別会計</t>
  </si>
  <si>
    <t>その他会計（赤字）</t>
  </si>
  <si>
    <t>その他会計（黒字）</t>
  </si>
  <si>
    <t>施設等整備基金</t>
    <rPh sb="0" eb="2">
      <t>シセツ</t>
    </rPh>
    <rPh sb="2" eb="3">
      <t>トウ</t>
    </rPh>
    <rPh sb="3" eb="5">
      <t>セイビ</t>
    </rPh>
    <rPh sb="5" eb="7">
      <t>キキン</t>
    </rPh>
    <phoneticPr fontId="11"/>
  </si>
  <si>
    <t>防災対策加速化基金</t>
    <rPh sb="0" eb="2">
      <t>ボウサイ</t>
    </rPh>
    <rPh sb="2" eb="4">
      <t>タイサク</t>
    </rPh>
    <rPh sb="4" eb="7">
      <t>カソクカ</t>
    </rPh>
    <rPh sb="7" eb="9">
      <t>キキン</t>
    </rPh>
    <phoneticPr fontId="11"/>
  </si>
  <si>
    <t>地域福祉基金</t>
    <rPh sb="0" eb="2">
      <t>チイキ</t>
    </rPh>
    <rPh sb="2" eb="4">
      <t>フクシ</t>
    </rPh>
    <rPh sb="4" eb="6">
      <t>キキン</t>
    </rPh>
    <phoneticPr fontId="11"/>
  </si>
  <si>
    <t>高齢者福祉施設振興基金</t>
    <rPh sb="0" eb="3">
      <t>コウレイシャ</t>
    </rPh>
    <rPh sb="3" eb="5">
      <t>フクシ</t>
    </rPh>
    <rPh sb="5" eb="7">
      <t>シセツ</t>
    </rPh>
    <rPh sb="7" eb="9">
      <t>シンコウ</t>
    </rPh>
    <rPh sb="9" eb="11">
      <t>キキン</t>
    </rPh>
    <phoneticPr fontId="11"/>
  </si>
  <si>
    <t>教育振興基金</t>
    <rPh sb="0" eb="2">
      <t>キョウイク</t>
    </rPh>
    <rPh sb="2" eb="4">
      <t>シンコウ</t>
    </rPh>
    <rPh sb="4" eb="6">
      <t>キキン</t>
    </rPh>
    <phoneticPr fontId="11"/>
  </si>
  <si>
    <t>-</t>
    <phoneticPr fontId="2"/>
  </si>
  <si>
    <t>仁淀川下流衛生事務組合</t>
    <rPh sb="0" eb="3">
      <t>ニヨドガワ</t>
    </rPh>
    <rPh sb="3" eb="5">
      <t>カリュウ</t>
    </rPh>
    <rPh sb="5" eb="7">
      <t>エイセイ</t>
    </rPh>
    <rPh sb="7" eb="9">
      <t>ジム</t>
    </rPh>
    <rPh sb="9" eb="11">
      <t>クミアイ</t>
    </rPh>
    <phoneticPr fontId="2"/>
  </si>
  <si>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2"/>
  </si>
  <si>
    <t>高知県広域食肉センター</t>
    <rPh sb="0" eb="3">
      <t>コウチケン</t>
    </rPh>
    <rPh sb="3" eb="5">
      <t>コウイキ</t>
    </rPh>
    <rPh sb="5" eb="7">
      <t>ショクニク</t>
    </rPh>
    <phoneticPr fontId="2"/>
  </si>
  <si>
    <t>仁淀川広域市町村圏事務処理組合</t>
    <rPh sb="0" eb="3">
      <t>ニヨドガワ</t>
    </rPh>
    <rPh sb="3" eb="5">
      <t>コウイキ</t>
    </rPh>
    <rPh sb="5" eb="8">
      <t>シチョウソン</t>
    </rPh>
    <rPh sb="8" eb="9">
      <t>ケン</t>
    </rPh>
    <rPh sb="9" eb="11">
      <t>ジム</t>
    </rPh>
    <rPh sb="11" eb="13">
      <t>ショリ</t>
    </rPh>
    <rPh sb="13" eb="15">
      <t>クミアイ</t>
    </rPh>
    <phoneticPr fontId="2"/>
  </si>
  <si>
    <t>こうち人づくり広域連合</t>
    <rPh sb="3" eb="4">
      <t>ヒト</t>
    </rPh>
    <rPh sb="7" eb="9">
      <t>コウイキ</t>
    </rPh>
    <rPh sb="9" eb="11">
      <t>レンゴウ</t>
    </rPh>
    <phoneticPr fontId="2"/>
  </si>
  <si>
    <t>-</t>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</si>
  <si>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</si>
  <si>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</si>
  <si>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</si>
  <si>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</si>
  <si>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土佐市土地開発公社</t>
    <rPh sb="0" eb="3">
      <t>トサシ</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</si>
  <si>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</si>
  <si>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</si>
  <si>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</si>
  <si>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</si>
  <si>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</si>
  <si>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</si>
  <si>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増加傾向である。施設の複合化などによって市民サービスを維持しつつ、施設総量を徐々に縮減するという総合管理計画の目標のもと、市民会館・市民図書館・中央公民館の複合化を進めており、今後建設に係る起債額が増加するため、将来負担が増加するが、公共施設の維持管理に要する経費が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</si>
  <si>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</si>
  <si>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</si>
  <si>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</si>
  <si>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</si>
  <si>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</si>
  <si>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</si>
  <si>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については、類似団体平均を上回っている。防災対策に係る事業等に際し、地方債を発行したことが考えられる。今後も複合文化施設や新庁舎の建設事業を実施するため、これまで以上に公債費の適正化に取り組んでいく必要がある。</t>
    <rPh sb="27" eb="29">
      <t>ウワマワ</t>
    </rPh>
    <rPh sb="81" eb="83">
      <t>ジギョウ</t>
    </rPh>
    <rPh sb="84" eb="86">
      <t>ジッシ</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</si>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</sst>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5BF7-4BAF-8733-5808B96363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125490</c:v>
                </c:pt>
                <c:pt idx="1">
                  <c:v>105738</c:v>
                </c:pt>
                <c:pt idx="2">
                  <c:v>108207</c:v>
                </c:pt>
                <c:pt idx="3">
                  <c:v>94014</c:v>
                </c:pt>
                <c:pt idx="4">
                  <c:v>200117</c:v>
                </c:pt>
              </c:numCache>
            </c:numRef>
          </c:val>
          <c:smooth val="0"/>
          <c:extLst xmlns:c16r2="http://schemas.microsoft.com/office/drawing/2015/06/chart">
            <c:ext xmlns:c16="http://schemas.microsoft.com/office/drawing/2014/chart" uri="{C3380CC4-5D6E-409C-BE32-E72D297353CC}">
              <c16:uniqueId val="{00000001-5BF7-4BAF-8733-5808B9636397}"/>
            </c:ext>
          </c:extLst>
        </c:ser>
        <c:dLbls>
          <c:showLegendKey val="0"/>
          <c:showVal val="0"/>
          <c:showCatName val="0"/>
          <c:showSerName val="0"/>
          <c:showPercent val="0"/>
          <c:showBubbleSize val="0"/>
        </c:dLbls>
        <c:marker val="1"/>
        <c:smooth val="0"/>
        <c:axId val="97830400"/>
        <c:axId val="97832320"/>
      </c:lineChart>
      <c:catAx>
        <c:axId val="97830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32320"/>
        <c:crosses val="autoZero"/>
        <c:auto val="1"/>
        <c:lblAlgn val="ctr"/>
        <c:lblOffset val="100"/>
        <c:tickLblSkip val="1"/>
        <c:tickMarkSkip val="1"/>
        <c:noMultiLvlLbl val="0"/>
      </c:catAx>
      <c:valAx>
        <c:axId val="978323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3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4.8099999999999996</c:v>
                </c:pt>
                <c:pt idx="1">
                  <c:v>1.94</c:v>
                </c:pt>
                <c:pt idx="2">
                  <c:v>0.77</c:v>
                </c:pt>
                <c:pt idx="3">
                  <c:v>0.14000000000000001</c:v>
                </c:pt>
                <c:pt idx="4">
                  <c:v>0.91</c:v>
                </c:pt>
              </c:numCache>
            </c:numRef>
          </c:val>
          <c:extLst xmlns:c16r2="http://schemas.microsoft.com/office/drawing/2015/06/chart">
            <c:ext xmlns:c16="http://schemas.microsoft.com/office/drawing/2014/chart" uri="{C3380CC4-5D6E-409C-BE32-E72D297353CC}">
              <c16:uniqueId val="{00000000-79AF-4B66-8EAA-303ACD0745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21.47</c:v>
                </c:pt>
                <c:pt idx="1">
                  <c:v>22.69</c:v>
                </c:pt>
                <c:pt idx="2">
                  <c:v>23.15</c:v>
                </c:pt>
                <c:pt idx="3">
                  <c:v>23.79</c:v>
                </c:pt>
                <c:pt idx="4">
                  <c:v>20.97</c:v>
                </c:pt>
              </c:numCache>
            </c:numRef>
          </c:val>
          <c:extLst xmlns:c16r2="http://schemas.microsoft.com/office/drawing/2015/06/chart">
            <c:ext xmlns:c16="http://schemas.microsoft.com/office/drawing/2014/chart" uri="{C3380CC4-5D6E-409C-BE32-E72D297353CC}">
              <c16:uniqueId val="{00000001-79AF-4B66-8EAA-303ACD074598}"/>
            </c:ext>
          </c:extLst>
        </c:ser>
        <c:dLbls>
          <c:showLegendKey val="0"/>
          <c:showVal val="0"/>
          <c:showCatName val="0"/>
          <c:showSerName val="0"/>
          <c:showPercent val="0"/>
          <c:showBubbleSize val="0"/>
        </c:dLbls>
        <c:gapWidth val="250"/>
        <c:overlap val="100"/>
        <c:axId val="117796864"/>
        <c:axId val="117798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2.4500000000000002</c:v>
                </c:pt>
                <c:pt idx="1">
                  <c:v>-4.21</c:v>
                </c:pt>
                <c:pt idx="2">
                  <c:v>-1.0900000000000001</c:v>
                </c:pt>
                <c:pt idx="3">
                  <c:v>-0.59</c:v>
                </c:pt>
                <c:pt idx="4">
                  <c:v>-1.89</c:v>
                </c:pt>
              </c:numCache>
            </c:numRef>
          </c:val>
          <c:smooth val="0"/>
          <c:extLst xmlns:c16r2="http://schemas.microsoft.com/office/drawing/2015/06/chart">
            <c:ext xmlns:c16="http://schemas.microsoft.com/office/drawing/2014/chart" uri="{C3380CC4-5D6E-409C-BE32-E72D297353CC}">
              <c16:uniqueId val="{00000002-79AF-4B66-8EAA-303ACD074598}"/>
            </c:ext>
          </c:extLst>
        </c:ser>
        <c:dLbls>
          <c:showLegendKey val="0"/>
          <c:showVal val="0"/>
          <c:showCatName val="0"/>
          <c:showSerName val="0"/>
          <c:showPercent val="0"/>
          <c:showBubbleSize val="0"/>
        </c:dLbls>
        <c:marker val="1"/>
        <c:smooth val="0"/>
        <c:axId val="117796864"/>
        <c:axId val="117798784"/>
      </c:lineChart>
      <c:catAx>
        <c:axId val="11779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798784"/>
        <c:crosses val="autoZero"/>
        <c:auto val="1"/>
        <c:lblAlgn val="ctr"/>
        <c:lblOffset val="100"/>
        <c:tickLblSkip val="1"/>
        <c:tickMarkSkip val="1"/>
        <c:noMultiLvlLbl val="0"/>
      </c:catAx>
      <c:valAx>
        <c:axId val="11779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9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8A8-48B2-AAF9-D25B990A60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A8-48B2-AAF9-D25B990A6003}"/>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0.08</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2-68A8-48B2-AAF9-D25B990A6003}"/>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0.48</c:v>
                </c:pt>
                <c:pt idx="6">
                  <c:v>#N/A</c:v>
                </c:pt>
                <c:pt idx="7">
                  <c:v>0.17</c:v>
                </c:pt>
                <c:pt idx="8">
                  <c:v>#N/A</c:v>
                </c:pt>
                <c:pt idx="9">
                  <c:v>0</c:v>
                </c:pt>
              </c:numCache>
            </c:numRef>
          </c:val>
          <c:extLst xmlns:c16r2="http://schemas.microsoft.com/office/drawing/2015/06/chart">
            <c:ext xmlns:c16="http://schemas.microsoft.com/office/drawing/2014/chart" uri="{C3380CC4-5D6E-409C-BE32-E72D297353CC}">
              <c16:uniqueId val="{00000003-68A8-48B2-AAF9-D25B990A6003}"/>
            </c:ext>
          </c:extLst>
        </c:ser>
        <c:ser>
          <c:idx val="4"/>
          <c:order val="4"/>
          <c:tx>
            <c:strRef>
              <c:f>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68A8-48B2-AAF9-D25B990A600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0.12</c:v>
                </c:pt>
                <c:pt idx="4">
                  <c:v>#N/A</c:v>
                </c:pt>
                <c:pt idx="5">
                  <c:v>0.11</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5-68A8-48B2-AAF9-D25B990A600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3.83</c:v>
                </c:pt>
                <c:pt idx="2">
                  <c:v>#N/A</c:v>
                </c:pt>
                <c:pt idx="3">
                  <c:v>1.91</c:v>
                </c:pt>
                <c:pt idx="4">
                  <c:v>#N/A</c:v>
                </c:pt>
                <c:pt idx="5">
                  <c:v>0.67</c:v>
                </c:pt>
                <c:pt idx="6">
                  <c:v>#N/A</c:v>
                </c:pt>
                <c:pt idx="7">
                  <c:v>7.0000000000000007E-2</c:v>
                </c:pt>
                <c:pt idx="8">
                  <c:v>#N/A</c:v>
                </c:pt>
                <c:pt idx="9">
                  <c:v>0.89</c:v>
                </c:pt>
              </c:numCache>
            </c:numRef>
          </c:val>
          <c:extLst xmlns:c16r2="http://schemas.microsoft.com/office/drawing/2015/06/chart">
            <c:ext xmlns:c16="http://schemas.microsoft.com/office/drawing/2014/chart" uri="{C3380CC4-5D6E-409C-BE32-E72D297353CC}">
              <c16:uniqueId val="{00000006-68A8-48B2-AAF9-D25B990A600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19.79</c:v>
                </c:pt>
                <c:pt idx="2">
                  <c:v>#N/A</c:v>
                </c:pt>
                <c:pt idx="3">
                  <c:v>21.09</c:v>
                </c:pt>
                <c:pt idx="4">
                  <c:v>#N/A</c:v>
                </c:pt>
                <c:pt idx="5">
                  <c:v>21.55</c:v>
                </c:pt>
                <c:pt idx="6">
                  <c:v>#N/A</c:v>
                </c:pt>
                <c:pt idx="7">
                  <c:v>22.44</c:v>
                </c:pt>
                <c:pt idx="8">
                  <c:v>#N/A</c:v>
                </c:pt>
                <c:pt idx="9">
                  <c:v>22.18</c:v>
                </c:pt>
              </c:numCache>
            </c:numRef>
          </c:val>
          <c:extLst xmlns:c16r2="http://schemas.microsoft.com/office/drawing/2015/06/chart">
            <c:ext xmlns:c16="http://schemas.microsoft.com/office/drawing/2014/chart" uri="{C3380CC4-5D6E-409C-BE32-E72D297353CC}">
              <c16:uniqueId val="{00000007-68A8-48B2-AAF9-D25B990A600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25.31</c:v>
                </c:pt>
                <c:pt idx="2">
                  <c:v>#N/A</c:v>
                </c:pt>
                <c:pt idx="3">
                  <c:v>25.65</c:v>
                </c:pt>
                <c:pt idx="4">
                  <c:v>#N/A</c:v>
                </c:pt>
                <c:pt idx="5">
                  <c:v>27.36</c:v>
                </c:pt>
                <c:pt idx="6">
                  <c:v>#N/A</c:v>
                </c:pt>
                <c:pt idx="7">
                  <c:v>29.75</c:v>
                </c:pt>
                <c:pt idx="8">
                  <c:v>#N/A</c:v>
                </c:pt>
                <c:pt idx="9">
                  <c:v>30.44</c:v>
                </c:pt>
              </c:numCache>
            </c:numRef>
          </c:val>
          <c:extLst xmlns:c16r2="http://schemas.microsoft.com/office/drawing/2015/06/chart">
            <c:ext xmlns:c16="http://schemas.microsoft.com/office/drawing/2014/chart" uri="{C3380CC4-5D6E-409C-BE32-E72D297353CC}">
              <c16:uniqueId val="{00000008-68A8-48B2-AAF9-D25B990A6003}"/>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2.5499999999999998</c:v>
                </c:pt>
                <c:pt idx="1">
                  <c:v>#N/A</c:v>
                </c:pt>
                <c:pt idx="2">
                  <c:v>4.0199999999999996</c:v>
                </c:pt>
                <c:pt idx="3">
                  <c:v>#N/A</c:v>
                </c:pt>
                <c:pt idx="4">
                  <c:v>4.8600000000000003</c:v>
                </c:pt>
                <c:pt idx="5">
                  <c:v>#N/A</c:v>
                </c:pt>
                <c:pt idx="6">
                  <c:v>2.29</c:v>
                </c:pt>
                <c:pt idx="7">
                  <c:v>#N/A</c:v>
                </c:pt>
                <c:pt idx="8">
                  <c:v>1.34</c:v>
                </c:pt>
                <c:pt idx="9">
                  <c:v>#N/A</c:v>
                </c:pt>
              </c:numCache>
            </c:numRef>
          </c:val>
          <c:extLst xmlns:c16r2="http://schemas.microsoft.com/office/drawing/2015/06/chart">
            <c:ext xmlns:c16="http://schemas.microsoft.com/office/drawing/2014/chart" uri="{C3380CC4-5D6E-409C-BE32-E72D297353CC}">
              <c16:uniqueId val="{00000009-68A8-48B2-AAF9-D25B990A6003}"/>
            </c:ext>
          </c:extLst>
        </c:ser>
        <c:dLbls>
          <c:showLegendKey val="0"/>
          <c:showVal val="0"/>
          <c:showCatName val="0"/>
          <c:showSerName val="0"/>
          <c:showPercent val="0"/>
          <c:showBubbleSize val="0"/>
        </c:dLbls>
        <c:gapWidth val="150"/>
        <c:overlap val="100"/>
        <c:axId val="116795264"/>
        <c:axId val="116796800"/>
      </c:barChart>
      <c:catAx>
        <c:axId val="11679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96800"/>
        <c:crosses val="autoZero"/>
        <c:auto val="1"/>
        <c:lblAlgn val="ctr"/>
        <c:lblOffset val="100"/>
        <c:tickLblSkip val="1"/>
        <c:tickMarkSkip val="1"/>
        <c:noMultiLvlLbl val="0"/>
      </c:catAx>
      <c:valAx>
        <c:axId val="11679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95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1105</c:v>
                </c:pt>
                <c:pt idx="5">
                  <c:v>1151</c:v>
                </c:pt>
                <c:pt idx="8">
                  <c:v>1126</c:v>
                </c:pt>
                <c:pt idx="11">
                  <c:v>1117</c:v>
                </c:pt>
                <c:pt idx="14">
                  <c:v>1050</c:v>
                </c:pt>
              </c:numCache>
            </c:numRef>
          </c:val>
          <c:extLst xmlns:c16r2="http://schemas.microsoft.com/office/drawing/2015/06/chart">
            <c:ext xmlns:c16="http://schemas.microsoft.com/office/drawing/2014/chart" uri="{C3380CC4-5D6E-409C-BE32-E72D297353CC}">
              <c16:uniqueId val="{00000000-6CCC-421A-AF60-3A84B8418D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CC-421A-AF60-3A84B8418D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14</c:v>
                </c:pt>
                <c:pt idx="6">
                  <c:v>12</c:v>
                </c:pt>
                <c:pt idx="9">
                  <c:v>10</c:v>
                </c:pt>
                <c:pt idx="12">
                  <c:v>9</c:v>
                </c:pt>
              </c:numCache>
            </c:numRef>
          </c:val>
          <c:extLst xmlns:c16r2="http://schemas.microsoft.com/office/drawing/2015/06/chart">
            <c:ext xmlns:c16="http://schemas.microsoft.com/office/drawing/2014/chart" uri="{C3380CC4-5D6E-409C-BE32-E72D297353CC}">
              <c16:uniqueId val="{00000002-6CCC-421A-AF60-3A84B8418D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128</c:v>
                </c:pt>
                <c:pt idx="3">
                  <c:v>98</c:v>
                </c:pt>
                <c:pt idx="6">
                  <c:v>50</c:v>
                </c:pt>
                <c:pt idx="9">
                  <c:v>50</c:v>
                </c:pt>
                <c:pt idx="12">
                  <c:v>51</c:v>
                </c:pt>
              </c:numCache>
            </c:numRef>
          </c:val>
          <c:extLst xmlns:c16r2="http://schemas.microsoft.com/office/drawing/2015/06/chart">
            <c:ext xmlns:c16="http://schemas.microsoft.com/office/drawing/2014/chart" uri="{C3380CC4-5D6E-409C-BE32-E72D297353CC}">
              <c16:uniqueId val="{00000003-6CCC-421A-AF60-3A84B8418D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186</c:v>
                </c:pt>
                <c:pt idx="3">
                  <c:v>185</c:v>
                </c:pt>
                <c:pt idx="6">
                  <c:v>178</c:v>
                </c:pt>
                <c:pt idx="9">
                  <c:v>168</c:v>
                </c:pt>
                <c:pt idx="12">
                  <c:v>196</c:v>
                </c:pt>
              </c:numCache>
            </c:numRef>
          </c:val>
          <c:extLst xmlns:c16r2="http://schemas.microsoft.com/office/drawing/2015/06/chart">
            <c:ext xmlns:c16="http://schemas.microsoft.com/office/drawing/2014/chart" uri="{C3380CC4-5D6E-409C-BE32-E72D297353CC}">
              <c16:uniqueId val="{00000004-6CCC-421A-AF60-3A84B8418D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CC-421A-AF60-3A84B8418D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CC-421A-AF60-3A84B8418D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1334</c:v>
                </c:pt>
                <c:pt idx="3">
                  <c:v>1419</c:v>
                </c:pt>
                <c:pt idx="6">
                  <c:v>1487</c:v>
                </c:pt>
                <c:pt idx="9">
                  <c:v>1624</c:v>
                </c:pt>
                <c:pt idx="12">
                  <c:v>1622</c:v>
                </c:pt>
              </c:numCache>
            </c:numRef>
          </c:val>
          <c:extLst xmlns:c16r2="http://schemas.microsoft.com/office/drawing/2015/06/chart">
            <c:ext xmlns:c16="http://schemas.microsoft.com/office/drawing/2014/chart" uri="{C3380CC4-5D6E-409C-BE32-E72D297353CC}">
              <c16:uniqueId val="{00000007-6CCC-421A-AF60-3A84B8418D34}"/>
            </c:ext>
          </c:extLst>
        </c:ser>
        <c:dLbls>
          <c:showLegendKey val="0"/>
          <c:showVal val="0"/>
          <c:showCatName val="0"/>
          <c:showSerName val="0"/>
          <c:showPercent val="0"/>
          <c:showBubbleSize val="0"/>
        </c:dLbls>
        <c:gapWidth val="100"/>
        <c:overlap val="100"/>
        <c:axId val="39961728"/>
        <c:axId val="39963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557</c:v>
                </c:pt>
                <c:pt idx="2">
                  <c:v>#N/A</c:v>
                </c:pt>
                <c:pt idx="3">
                  <c:v>#N/A</c:v>
                </c:pt>
                <c:pt idx="4">
                  <c:v>565</c:v>
                </c:pt>
                <c:pt idx="5">
                  <c:v>#N/A</c:v>
                </c:pt>
                <c:pt idx="6">
                  <c:v>#N/A</c:v>
                </c:pt>
                <c:pt idx="7">
                  <c:v>601</c:v>
                </c:pt>
                <c:pt idx="8">
                  <c:v>#N/A</c:v>
                </c:pt>
                <c:pt idx="9">
                  <c:v>#N/A</c:v>
                </c:pt>
                <c:pt idx="10">
                  <c:v>735</c:v>
                </c:pt>
                <c:pt idx="11">
                  <c:v>#N/A</c:v>
                </c:pt>
                <c:pt idx="12">
                  <c:v>#N/A</c:v>
                </c:pt>
                <c:pt idx="13">
                  <c:v>828</c:v>
                </c:pt>
                <c:pt idx="14">
                  <c:v>#N/A</c:v>
                </c:pt>
              </c:numCache>
            </c:numRef>
          </c:val>
          <c:smooth val="0"/>
          <c:extLst xmlns:c16r2="http://schemas.microsoft.com/office/drawing/2015/06/chart">
            <c:ext xmlns:c16="http://schemas.microsoft.com/office/drawing/2014/chart" uri="{C3380CC4-5D6E-409C-BE32-E72D297353CC}">
              <c16:uniqueId val="{00000008-6CCC-421A-AF60-3A84B8418D34}"/>
            </c:ext>
          </c:extLst>
        </c:ser>
        <c:dLbls>
          <c:showLegendKey val="0"/>
          <c:showVal val="0"/>
          <c:showCatName val="0"/>
          <c:showSerName val="0"/>
          <c:showPercent val="0"/>
          <c:showBubbleSize val="0"/>
        </c:dLbls>
        <c:marker val="1"/>
        <c:smooth val="0"/>
        <c:axId val="39961728"/>
        <c:axId val="39963648"/>
      </c:lineChart>
      <c:catAx>
        <c:axId val="3996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63648"/>
        <c:crosses val="autoZero"/>
        <c:auto val="1"/>
        <c:lblAlgn val="ctr"/>
        <c:lblOffset val="100"/>
        <c:tickLblSkip val="1"/>
        <c:tickMarkSkip val="1"/>
        <c:noMultiLvlLbl val="0"/>
      </c:catAx>
      <c:valAx>
        <c:axId val="3996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6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10978</c:v>
                </c:pt>
                <c:pt idx="5">
                  <c:v>10923</c:v>
                </c:pt>
                <c:pt idx="8">
                  <c:v>11040</c:v>
                </c:pt>
                <c:pt idx="11">
                  <c:v>10510</c:v>
                </c:pt>
                <c:pt idx="14">
                  <c:v>10287</c:v>
                </c:pt>
              </c:numCache>
            </c:numRef>
          </c:val>
          <c:extLst xmlns:c16r2="http://schemas.microsoft.com/office/drawing/2015/06/chart">
            <c:ext xmlns:c16="http://schemas.microsoft.com/office/drawing/2014/chart" uri="{C3380CC4-5D6E-409C-BE32-E72D297353CC}">
              <c16:uniqueId val="{00000000-FA39-432F-9988-47027BF7D0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159</c:v>
                </c:pt>
                <c:pt idx="5">
                  <c:v>403</c:v>
                </c:pt>
                <c:pt idx="8">
                  <c:v>439</c:v>
                </c:pt>
                <c:pt idx="11">
                  <c:v>170</c:v>
                </c:pt>
                <c:pt idx="14">
                  <c:v>954</c:v>
                </c:pt>
              </c:numCache>
            </c:numRef>
          </c:val>
          <c:extLst xmlns:c16r2="http://schemas.microsoft.com/office/drawing/2015/06/chart">
            <c:ext xmlns:c16="http://schemas.microsoft.com/office/drawing/2014/chart" uri="{C3380CC4-5D6E-409C-BE32-E72D297353CC}">
              <c16:uniqueId val="{00000001-FA39-432F-9988-47027BF7D0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7161</c:v>
                </c:pt>
                <c:pt idx="5">
                  <c:v>7424</c:v>
                </c:pt>
                <c:pt idx="8">
                  <c:v>7427</c:v>
                </c:pt>
                <c:pt idx="11">
                  <c:v>7001</c:v>
                </c:pt>
                <c:pt idx="14">
                  <c:v>6531</c:v>
                </c:pt>
              </c:numCache>
            </c:numRef>
          </c:val>
          <c:extLst xmlns:c16r2="http://schemas.microsoft.com/office/drawing/2015/06/chart">
            <c:ext xmlns:c16="http://schemas.microsoft.com/office/drawing/2014/chart" uri="{C3380CC4-5D6E-409C-BE32-E72D297353CC}">
              <c16:uniqueId val="{00000002-FA39-432F-9988-47027BF7D0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A39-432F-9988-47027BF7D0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A39-432F-9988-47027BF7D0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39-432F-9988-47027BF7D0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2646</c:v>
                </c:pt>
                <c:pt idx="3">
                  <c:v>2364</c:v>
                </c:pt>
                <c:pt idx="6">
                  <c:v>2173</c:v>
                </c:pt>
                <c:pt idx="9">
                  <c:v>2275</c:v>
                </c:pt>
                <c:pt idx="12">
                  <c:v>2342</c:v>
                </c:pt>
              </c:numCache>
            </c:numRef>
          </c:val>
          <c:extLst xmlns:c16r2="http://schemas.microsoft.com/office/drawing/2015/06/chart">
            <c:ext xmlns:c16="http://schemas.microsoft.com/office/drawing/2014/chart" uri="{C3380CC4-5D6E-409C-BE32-E72D297353CC}">
              <c16:uniqueId val="{00000006-FA39-432F-9988-47027BF7D0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579</c:v>
                </c:pt>
                <c:pt idx="3">
                  <c:v>420</c:v>
                </c:pt>
                <c:pt idx="6">
                  <c:v>356</c:v>
                </c:pt>
                <c:pt idx="9">
                  <c:v>288</c:v>
                </c:pt>
                <c:pt idx="12">
                  <c:v>211</c:v>
                </c:pt>
              </c:numCache>
            </c:numRef>
          </c:val>
          <c:extLst xmlns:c16r2="http://schemas.microsoft.com/office/drawing/2015/06/chart">
            <c:ext xmlns:c16="http://schemas.microsoft.com/office/drawing/2014/chart" uri="{C3380CC4-5D6E-409C-BE32-E72D297353CC}">
              <c16:uniqueId val="{00000007-FA39-432F-9988-47027BF7D0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2083</c:v>
                </c:pt>
                <c:pt idx="3">
                  <c:v>2237</c:v>
                </c:pt>
                <c:pt idx="6">
                  <c:v>2631</c:v>
                </c:pt>
                <c:pt idx="9">
                  <c:v>2508</c:v>
                </c:pt>
                <c:pt idx="12">
                  <c:v>2381</c:v>
                </c:pt>
              </c:numCache>
            </c:numRef>
          </c:val>
          <c:extLst xmlns:c16r2="http://schemas.microsoft.com/office/drawing/2015/06/chart">
            <c:ext xmlns:c16="http://schemas.microsoft.com/office/drawing/2014/chart" uri="{C3380CC4-5D6E-409C-BE32-E72D297353CC}">
              <c16:uniqueId val="{00000008-FA39-432F-9988-47027BF7D0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A39-432F-9988-47027BF7D0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14539</c:v>
                </c:pt>
                <c:pt idx="3">
                  <c:v>14705</c:v>
                </c:pt>
                <c:pt idx="6">
                  <c:v>15038</c:v>
                </c:pt>
                <c:pt idx="9">
                  <c:v>14953</c:v>
                </c:pt>
                <c:pt idx="12">
                  <c:v>16840</c:v>
                </c:pt>
              </c:numCache>
            </c:numRef>
          </c:val>
          <c:extLst xmlns:c16r2="http://schemas.microsoft.com/office/drawing/2015/06/chart">
            <c:ext xmlns:c16="http://schemas.microsoft.com/office/drawing/2014/chart" uri="{C3380CC4-5D6E-409C-BE32-E72D297353CC}">
              <c16:uniqueId val="{0000000A-FA39-432F-9988-47027BF7D0A6}"/>
            </c:ext>
          </c:extLst>
        </c:ser>
        <c:dLbls>
          <c:showLegendKey val="0"/>
          <c:showVal val="0"/>
          <c:showCatName val="0"/>
          <c:showSerName val="0"/>
          <c:showPercent val="0"/>
          <c:showBubbleSize val="0"/>
        </c:dLbls>
        <c:gapWidth val="100"/>
        <c:overlap val="100"/>
        <c:axId val="120502528"/>
        <c:axId val="12051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1548</c:v>
                </c:pt>
                <c:pt idx="2">
                  <c:v>#N/A</c:v>
                </c:pt>
                <c:pt idx="3">
                  <c:v>#N/A</c:v>
                </c:pt>
                <c:pt idx="4">
                  <c:v>976</c:v>
                </c:pt>
                <c:pt idx="5">
                  <c:v>#N/A</c:v>
                </c:pt>
                <c:pt idx="6">
                  <c:v>#N/A</c:v>
                </c:pt>
                <c:pt idx="7">
                  <c:v>1293</c:v>
                </c:pt>
                <c:pt idx="8">
                  <c:v>#N/A</c:v>
                </c:pt>
                <c:pt idx="9">
                  <c:v>#N/A</c:v>
                </c:pt>
                <c:pt idx="10">
                  <c:v>2342</c:v>
                </c:pt>
                <c:pt idx="11">
                  <c:v>#N/A</c:v>
                </c:pt>
                <c:pt idx="12">
                  <c:v>#N/A</c:v>
                </c:pt>
                <c:pt idx="13">
                  <c:v>4003</c:v>
                </c:pt>
                <c:pt idx="14">
                  <c:v>#N/A</c:v>
                </c:pt>
              </c:numCache>
            </c:numRef>
          </c:val>
          <c:smooth val="0"/>
          <c:extLst xmlns:c16r2="http://schemas.microsoft.com/office/drawing/2015/06/chart">
            <c:ext xmlns:c16="http://schemas.microsoft.com/office/drawing/2014/chart" uri="{C3380CC4-5D6E-409C-BE32-E72D297353CC}">
              <c16:uniqueId val="{0000000B-FA39-432F-9988-47027BF7D0A6}"/>
            </c:ext>
          </c:extLst>
        </c:ser>
        <c:dLbls>
          <c:showLegendKey val="0"/>
          <c:showVal val="0"/>
          <c:showCatName val="0"/>
          <c:showSerName val="0"/>
          <c:showPercent val="0"/>
          <c:showBubbleSize val="0"/>
        </c:dLbls>
        <c:marker val="1"/>
        <c:smooth val="0"/>
        <c:axId val="120502528"/>
        <c:axId val="120512896"/>
      </c:lineChart>
      <c:catAx>
        <c:axId val="1205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512896"/>
        <c:crosses val="autoZero"/>
        <c:auto val="1"/>
        <c:lblAlgn val="ctr"/>
        <c:lblOffset val="100"/>
        <c:tickLblSkip val="1"/>
        <c:tickMarkSkip val="1"/>
        <c:noMultiLvlLbl val="0"/>
      </c:catAx>
      <c:valAx>
        <c:axId val="12051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0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1729</c:v>
                </c:pt>
                <c:pt idx="1">
                  <c:v>1762</c:v>
                </c:pt>
                <c:pt idx="2">
                  <c:v>1564</c:v>
                </c:pt>
              </c:numCache>
            </c:numRef>
          </c:val>
          <c:extLst xmlns:c16r2="http://schemas.microsoft.com/office/drawing/2015/06/chart">
            <c:ext xmlns:c16="http://schemas.microsoft.com/office/drawing/2014/chart" uri="{C3380CC4-5D6E-409C-BE32-E72D297353CC}">
              <c16:uniqueId val="{00000000-6438-477F-85E1-EAFE09E4EB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1091</c:v>
                </c:pt>
                <c:pt idx="1">
                  <c:v>912</c:v>
                </c:pt>
                <c:pt idx="2">
                  <c:v>915</c:v>
                </c:pt>
              </c:numCache>
            </c:numRef>
          </c:val>
          <c:extLst xmlns:c16r2="http://schemas.microsoft.com/office/drawing/2015/06/chart">
            <c:ext xmlns:c16="http://schemas.microsoft.com/office/drawing/2014/chart" uri="{C3380CC4-5D6E-409C-BE32-E72D297353CC}">
              <c16:uniqueId val="{00000001-6438-477F-85E1-EAFE09E4EB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4159</c:v>
                </c:pt>
                <c:pt idx="1">
                  <c:v>3859</c:v>
                </c:pt>
                <c:pt idx="2">
                  <c:v>3420</c:v>
                </c:pt>
              </c:numCache>
            </c:numRef>
          </c:val>
          <c:extLst xmlns:c16r2="http://schemas.microsoft.com/office/drawing/2015/06/chart">
            <c:ext xmlns:c16="http://schemas.microsoft.com/office/drawing/2014/chart" uri="{C3380CC4-5D6E-409C-BE32-E72D297353CC}">
              <c16:uniqueId val="{00000002-6438-477F-85E1-EAFE09E4EB86}"/>
            </c:ext>
          </c:extLst>
        </c:ser>
        <c:dLbls>
          <c:showLegendKey val="0"/>
          <c:showVal val="0"/>
          <c:showCatName val="0"/>
          <c:showSerName val="0"/>
          <c:showPercent val="0"/>
          <c:showBubbleSize val="0"/>
        </c:dLbls>
        <c:gapWidth val="120"/>
        <c:overlap val="100"/>
        <c:axId val="119988224"/>
        <c:axId val="119989760"/>
      </c:barChart>
      <c:catAx>
        <c:axId val="11998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989760"/>
        <c:crosses val="autoZero"/>
        <c:auto val="1"/>
        <c:lblAlgn val="ctr"/>
        <c:lblOffset val="100"/>
        <c:tickLblSkip val="1"/>
        <c:tickMarkSkip val="1"/>
        <c:noMultiLvlLbl val="0"/>
      </c:catAx>
      <c:valAx>
        <c:axId val="119989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98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{E6F8E846-7D74-42E6-B7AD-70B05622A236}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833-4B59-9314-7820868E557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{E61773A5-1E51-44B1-B48D-B0B3D46080F8}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33-4B59-9314-7820868E557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{D5BB4CA2-FDC8-472E-B7F8-C6713530F551}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33-4B59-9314-7820868E557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{58DF70AC-E593-4F73-940A-20E8FBE4ABDE}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33-4B59-9314-7820868E557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{A6FBB46D-01FF-48A5-8938-3C9002752FF1}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33-4B59-9314-7820868E557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{DCF29A27-55E5-4084-9F6B-5EDA74113840}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833-4B59-9314-7820868E557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{E965C4E4-189D-47D1-A11B-49ADA3C49B35}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833-4B59-9314-7820868E557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{73A399D5-780B-446C-9FAF-6B38AC6CCFEA}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833-4B59-9314-7820868E557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{157A1BFE-B752-4DC7-B963-E56D82F7F4E9}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833-4B59-9314-7820868E55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47.7</c:v>
                </c:pt>
                <c:pt idx="24">
                  <c:v>53.1</c:v>
                </c:pt>
              </c:numCache>
            </c:numRef>
          </c:xVal>
          <c:yVal>
            <c:numRef>
              <c:f>公会計指標分析・財政指標組合せ分析表!$BP$51:$DC$51</c:f>
              <c:numCache>
                <c:formatCode>#,##0.0;"▲ "#,##0.0</c:formatCode>
                <c:ptCount val="40"/>
                <c:pt idx="16">
                  <c:v>20.100000000000001</c:v>
                </c:pt>
                <c:pt idx="24">
                  <c:v>36.799999999999997</c:v>
                </c:pt>
              </c:numCache>
            </c:numRef>
          </c:yVal>
          <c:smooth val="0"/>
          <c:extLst xmlns:c16r2="http://schemas.microsoft.com/office/drawing/2015/06/chart">
            <c:ext xmlns:c16="http://schemas.microsoft.com/office/drawing/2014/chart" uri="{C3380CC4-5D6E-409C-BE32-E72D297353CC}">
              <c16:uniqueId val="{00000009-E833-4B59-9314-7820868E55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{8EE0AA80-14F3-42E5-B1F5-8CBE21BBE27D}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833-4B59-9314-7820868E557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{57DD44E2-064B-43C0-9B5C-D3673CDC9623}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33-4B59-9314-7820868E557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{F21AAEE4-EB77-4837-8B3C-BC061FD23541}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33-4B59-9314-7820868E557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{F6D73FAC-5115-4108-A766-FEF87BD08615}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33-4B59-9314-7820868E557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{29A426C5-0EE8-49B0-924C-6DBC1B6B8FBD}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33-4B59-9314-7820868E557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{322433E9-7741-4047-BAE6-467A890F5780}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833-4B59-9314-7820868E557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{7DA78E4F-413D-4FFC-B64E-691B252B0925}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833-4B59-9314-7820868E557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{3D142C4D-1676-4F68-8C2E-F21F2652225B}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833-4B59-9314-7820868E557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{AFE4D8EF-DDB6-4602-866D-E87E110D6F97}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833-4B59-9314-7820868E55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xmlns:c16r2="http://schemas.microsoft.com/office/drawing/2015/06/chart">
            <c:ext xmlns:c16="http://schemas.microsoft.com/office/drawing/2014/chart" uri="{C3380CC4-5D6E-409C-BE32-E72D297353CC}">
              <c16:uniqueId val="{00000013-E833-4B59-9314-7820868E5570}"/>
            </c:ext>
          </c:extLst>
        </c:ser>
        <c:dLbls>
          <c:showLegendKey val="0"/>
          <c:showVal val="1"/>
          <c:showCatName val="0"/>
          <c:showSerName val="0"/>
          <c:showPercent val="0"/>
          <c:showBubbleSize val="0"/>
        </c:dLbls>
        <c:axId val="120051968"/>
        <c:axId val="120127872"/>
      </c:scatterChart>
      <c:valAx>
        <c:axId val="120051968"/>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127872"/>
        <c:crosses val="autoZero"/>
        <c:crossBetween val="midCat"/>
      </c:valAx>
      <c:valAx>
        <c:axId val="120127872"/>
        <c:scaling>
          <c:orientation val="minMax"/>
          <c:max val="6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051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{082D94E6-BECF-46C2-84BB-4FAD8FCB554E}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7CE-41C0-9F33-E0F39124974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{C57E11AB-C249-4B22-B3B2-EEFF5C744234}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CE-41C0-9F33-E0F39124974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{511322FA-0FAC-4BAA-A80B-5DF00EA4A5A9}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CE-41C0-9F33-E0F39124974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{CF77A634-A266-4EBC-9B0D-822DE4E42F21}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CE-41C0-9F33-E0F39124974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{EEA51254-E995-4D43-B7E9-68BC9C31C201}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CE-41C0-9F33-E0F39124974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{3099B193-4CB9-4EEB-91BC-66E897B5DCAE}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7CE-41C0-9F33-E0F39124974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{5B19B1DA-4463-4360-A050-8AC1140EE15E}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7CE-41C0-9F33-E0F39124974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{E976E55F-9680-4714-87FD-EBE4B7597A14}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7CE-41C0-9F33-E0F391249744}"/>
                </c:ext>
              </c:extLst>
            </c:dLbl>
            <c:dLbl>
              <c:idx val="32"/>
              <c:layout>
                <c:manualLayout>
                  <c:x val="-3.400852275337960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{DBAC9D1B-ABD5-4EC5-8A5D-2986DE019911}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7CE-41C0-9F33-E0F3912497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8.6999999999999993</c:v>
                </c:pt>
                <c:pt idx="16">
                  <c:v>9</c:v>
                </c:pt>
                <c:pt idx="24">
                  <c:v>9.9</c:v>
                </c:pt>
                <c:pt idx="32">
                  <c:v>11.9</c:v>
                </c:pt>
              </c:numCache>
            </c:numRef>
          </c:xVal>
          <c:yVal>
            <c:numRef>
              <c:f>公会計指標分析・財政指標組合せ分析表!$BP$73:$DC$73</c:f>
              <c:numCache>
                <c:formatCode>#,##0.0;"▲ "#,##0.0</c:formatCode>
                <c:ptCount val="40"/>
                <c:pt idx="0">
                  <c:v>24.7</c:v>
                </c:pt>
                <c:pt idx="8">
                  <c:v>15.6</c:v>
                </c:pt>
                <c:pt idx="16">
                  <c:v>20.100000000000001</c:v>
                </c:pt>
                <c:pt idx="24">
                  <c:v>36.799999999999997</c:v>
                </c:pt>
                <c:pt idx="32">
                  <c:v>62.4</c:v>
                </c:pt>
              </c:numCache>
            </c:numRef>
          </c:yVal>
          <c:smooth val="0"/>
          <c:extLst xmlns:c16r2="http://schemas.microsoft.com/office/drawing/2015/06/chart">
            <c:ext xmlns:c16="http://schemas.microsoft.com/office/drawing/2014/chart" uri="{C3380CC4-5D6E-409C-BE32-E72D297353CC}">
              <c16:uniqueId val="{00000009-C7CE-41C0-9F33-E0F3912497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387460484841803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{39C3CF15-97EB-4065-84F1-1AD636045865}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7CE-41C0-9F33-E0F3912497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{2F68EA64-8F9B-4949-AD86-F4D4A31B236D}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CE-41C0-9F33-E0F39124974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{0F853F64-5D4E-4341-A51E-EEA47E470DAD}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CE-41C0-9F33-E0F39124974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{B9B12EF8-B63F-4594-9D08-FCBADCC93211}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CE-41C0-9F33-E0F39124974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{59FF0B71-737D-4841-8759-22778F2B6EA1}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CE-41C0-9F33-E0F39124974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{58CFB5F5-EFF9-4391-AFF2-0C899CBC0507}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7CE-41C0-9F33-E0F39124974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{2C5CC6F5-8E37-42A8-B165-9F798375A4C6}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7CE-41C0-9F33-E0F39124974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{A9A85A3B-85F0-4FFD-8891-008967A6937F}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7CE-41C0-9F33-E0F39124974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{32AF3FB4-B8F6-47D7-B63B-A368E6AAB4E4}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7CE-41C0-9F33-E0F3912497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C7CE-41C0-9F33-E0F391249744}"/>
            </c:ext>
          </c:extLst>
        </c:ser>
        <c:dLbls>
          <c:showLegendKey val="0"/>
          <c:showVal val="1"/>
          <c:showCatName val="0"/>
          <c:showSerName val="0"/>
          <c:showPercent val="0"/>
          <c:showBubbleSize val="0"/>
        </c:dLbls>
        <c:axId val="123291520"/>
        <c:axId val="123330560"/>
      </c:scatterChart>
      <c:valAx>
        <c:axId val="123291520"/>
        <c:scaling>
          <c:orientation val="minMax"/>
          <c:max val="12.299999999999999"/>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30560"/>
        <c:crosses val="autoZero"/>
        <c:crossBetween val="midCat"/>
      </c:valAx>
      <c:valAx>
        <c:axId val="123330560"/>
        <c:scaling>
          <c:orientation val="minMax"/>
          <c:max val="7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291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27,492
27,172
91.50
17,456,929
16,920,151
67,642
7,457,375
16,840,244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前年度に比べて市税全体で増収となったことなどにより財政力指数が改善されたものの、全国平均を上回る高齢化率（平成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％）に加え、景気低迷による法人関係税の減収などから</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と類似団体をやや下回っている。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税収の徴収率向上対策などに努め、企業誘致施策の実施などにより税収増の取組を行うなど財政基盤を強化する必要がある。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115358</xdr:rowOff>
    </xdr:to>
    <xdr:cxnSp macro="">
      <xdr:nvCxnSpPr>
        <xdr:cNvPr id="72" name="直線コネクタ 71"/>
        <xdr:cNvCxnSpPr/>
      </xdr:nvCxnSpPr>
      <xdr:spPr>
        <a:xfrm flipV="1">
          <a:off x="3225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88.4</a:t>
          </a:r>
          <a:r>
            <a:rPr kumimoji="1" lang="ja-JP" altLang="en-US" sz="1300">
              <a:latin typeface="ＭＳ Ｐゴシック" panose="020B0600070205080204" pitchFamily="50" charset="-128"/>
              <a:ea typeface="ＭＳ Ｐゴシック" panose="020B0600070205080204" pitchFamily="50" charset="-128"/>
            </a:rPr>
            <a:t>％で類似団体平均を下回っている。今後とも、事務事業の見直しを更に進めるとともに、すべ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60</xdr:row>
      <xdr:rowOff>121920</xdr:rowOff>
    </xdr:to>
    <xdr:cxnSp macro="">
      <xdr:nvCxnSpPr>
        <xdr:cNvPr id="132" name="直線コネクタ 131"/>
        <xdr:cNvCxnSpPr/>
      </xdr:nvCxnSpPr>
      <xdr:spPr>
        <a:xfrm flipV="1">
          <a:off x="4114800" y="1032848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61595</xdr:rowOff>
    </xdr:from>
    <xdr:to>
      <xdr:col>19</xdr:col>
      <xdr:colOff>133350</xdr:colOff>
      <xdr:row>60</xdr:row>
      <xdr:rowOff>121920</xdr:rowOff>
    </xdr:to>
    <xdr:cxnSp macro="">
      <xdr:nvCxnSpPr>
        <xdr:cNvPr id="135" name="直線コネクタ 134"/>
        <xdr:cNvCxnSpPr/>
      </xdr:nvCxnSpPr>
      <xdr:spPr>
        <a:xfrm>
          <a:off x="3225800" y="103485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60</xdr:row>
      <xdr:rowOff>61595</xdr:rowOff>
    </xdr:to>
    <xdr:cxnSp macro="">
      <xdr:nvCxnSpPr>
        <xdr:cNvPr id="138" name="直線コネクタ 137"/>
        <xdr:cNvCxnSpPr/>
      </xdr:nvCxnSpPr>
      <xdr:spPr>
        <a:xfrm>
          <a:off x="2336800" y="103204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5292</xdr:rowOff>
    </xdr:from>
    <xdr:to>
      <xdr:col>11</xdr:col>
      <xdr:colOff>31750</xdr:colOff>
      <xdr:row>60</xdr:row>
      <xdr:rowOff>33444</xdr:rowOff>
    </xdr:to>
    <xdr:cxnSp macro="">
      <xdr:nvCxnSpPr>
        <xdr:cNvPr id="141" name="直線コネクタ 140"/>
        <xdr:cNvCxnSpPr/>
      </xdr:nvCxnSpPr>
      <xdr:spPr>
        <a:xfrm>
          <a:off x="1447800" y="102922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51" name="楕円 150"/>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7214</xdr:rowOff>
    </xdr:from>
    <xdr:ext cx="762000" cy="259045"/>
    <xdr:sp macro="" textlink="">
      <xdr:nvSpPr>
        <xdr:cNvPr id="152" name="財政構造の弾力性該当値テキスト"/>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3" name="楕円 152"/>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4" name="テキスト ボックス 153"/>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10795</xdr:rowOff>
    </xdr:from>
    <xdr:to>
      <xdr:col>15</xdr:col>
      <xdr:colOff>133350</xdr:colOff>
      <xdr:row>60</xdr:row>
      <xdr:rowOff>112395</xdr:rowOff>
    </xdr:to>
    <xdr:sp macro="" textlink="">
      <xdr:nvSpPr>
        <xdr:cNvPr id="155" name="楕円 154"/>
        <xdr:cNvSpPr/>
      </xdr:nvSpPr>
      <xdr:spPr>
        <a:xfrm>
          <a:off x="3175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56" name="テキスト ボックス 155"/>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154094</xdr:rowOff>
    </xdr:from>
    <xdr:to>
      <xdr:col>11</xdr:col>
      <xdr:colOff>82550</xdr:colOff>
      <xdr:row>60</xdr:row>
      <xdr:rowOff>84244</xdr:rowOff>
    </xdr:to>
    <xdr:sp macro="" textlink="">
      <xdr:nvSpPr>
        <xdr:cNvPr id="157" name="楕円 156"/>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94421</xdr:rowOff>
    </xdr:from>
    <xdr:ext cx="762000" cy="259045"/>
    <xdr:sp macro="" textlink="">
      <xdr:nvSpPr>
        <xdr:cNvPr id="158" name="テキスト ボックス 157"/>
        <xdr:cNvSpPr txBox="1"/>
      </xdr:nvSpPr>
      <xdr:spPr>
        <a:xfrm>
          <a:off x="1955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125942</xdr:rowOff>
    </xdr:from>
    <xdr:to>
      <xdr:col>7</xdr:col>
      <xdr:colOff>31750</xdr:colOff>
      <xdr:row>60</xdr:row>
      <xdr:rowOff>56092</xdr:rowOff>
    </xdr:to>
    <xdr:sp macro="" textlink="">
      <xdr:nvSpPr>
        <xdr:cNvPr id="159" name="楕円 158"/>
        <xdr:cNvSpPr/>
      </xdr:nvSpPr>
      <xdr:spPr>
        <a:xfrm>
          <a:off x="1397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66269</xdr:rowOff>
    </xdr:from>
    <xdr:ext cx="762000" cy="259045"/>
    <xdr:sp macro="" textlink="">
      <xdr:nvSpPr>
        <xdr:cNvPr id="160" name="テキスト ボックス 159"/>
        <xdr:cNvSpPr txBox="1"/>
      </xdr:nvSpPr>
      <xdr:spPr>
        <a:xfrm>
          <a:off x="1066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主に人件費が要因となっている。これは主に長期間にわたり退職者不補充を実施し、職員数が削減されたためである。今後も、行財政改革の取組を通じて人件費の削減や指定管理者制度を活用して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53003</xdr:rowOff>
    </xdr:from>
    <xdr:to>
      <xdr:col>23</xdr:col>
      <xdr:colOff>133350</xdr:colOff>
      <xdr:row>82</xdr:row>
      <xdr:rowOff>120286</xdr:rowOff>
    </xdr:to>
    <xdr:cxnSp macro="">
      <xdr:nvCxnSpPr>
        <xdr:cNvPr id="195" name="直線コネクタ 194"/>
        <xdr:cNvCxnSpPr/>
      </xdr:nvCxnSpPr>
      <xdr:spPr>
        <a:xfrm>
          <a:off x="4114800" y="14111903"/>
          <a:ext cx="838200" cy="6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23645</xdr:rowOff>
    </xdr:from>
    <xdr:to>
      <xdr:col>19</xdr:col>
      <xdr:colOff>133350</xdr:colOff>
      <xdr:row>82</xdr:row>
      <xdr:rowOff>53003</xdr:rowOff>
    </xdr:to>
    <xdr:cxnSp macro="">
      <xdr:nvCxnSpPr>
        <xdr:cNvPr id="198" name="直線コネクタ 197"/>
        <xdr:cNvCxnSpPr/>
      </xdr:nvCxnSpPr>
      <xdr:spPr>
        <a:xfrm>
          <a:off x="3225800" y="14082545"/>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7141</xdr:rowOff>
    </xdr:from>
    <xdr:to>
      <xdr:col>15</xdr:col>
      <xdr:colOff>82550</xdr:colOff>
      <xdr:row>82</xdr:row>
      <xdr:rowOff>23645</xdr:rowOff>
    </xdr:to>
    <xdr:cxnSp macro="">
      <xdr:nvCxnSpPr>
        <xdr:cNvPr id="201" name="直線コネクタ 200"/>
        <xdr:cNvCxnSpPr/>
      </xdr:nvCxnSpPr>
      <xdr:spPr>
        <a:xfrm>
          <a:off x="2336800" y="14066041"/>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123413</xdr:rowOff>
    </xdr:from>
    <xdr:to>
      <xdr:col>11</xdr:col>
      <xdr:colOff>31750</xdr:colOff>
      <xdr:row>82</xdr:row>
      <xdr:rowOff>7141</xdr:rowOff>
    </xdr:to>
    <xdr:cxnSp macro="">
      <xdr:nvCxnSpPr>
        <xdr:cNvPr id="204" name="直線コネクタ 203"/>
        <xdr:cNvCxnSpPr/>
      </xdr:nvCxnSpPr>
      <xdr:spPr>
        <a:xfrm>
          <a:off x="1447800" y="14010863"/>
          <a:ext cx="889000" cy="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69486</xdr:rowOff>
    </xdr:from>
    <xdr:to>
      <xdr:col>23</xdr:col>
      <xdr:colOff>184150</xdr:colOff>
      <xdr:row>82</xdr:row>
      <xdr:rowOff>171086</xdr:rowOff>
    </xdr:to>
    <xdr:sp macro="" textlink="">
      <xdr:nvSpPr>
        <xdr:cNvPr id="214" name="楕円 213"/>
        <xdr:cNvSpPr/>
      </xdr:nvSpPr>
      <xdr:spPr>
        <a:xfrm>
          <a:off x="4902200" y="141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86013</xdr:rowOff>
    </xdr:from>
    <xdr:ext cx="762000" cy="259045"/>
    <xdr:sp macro="" textlink="">
      <xdr:nvSpPr>
        <xdr:cNvPr id="215" name="人件費・物件費等の状況該当値テキスト"/>
        <xdr:cNvSpPr txBox="1"/>
      </xdr:nvSpPr>
      <xdr:spPr>
        <a:xfrm>
          <a:off x="5041900" y="1397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2203</xdr:rowOff>
    </xdr:from>
    <xdr:to>
      <xdr:col>19</xdr:col>
      <xdr:colOff>184150</xdr:colOff>
      <xdr:row>82</xdr:row>
      <xdr:rowOff>103803</xdr:rowOff>
    </xdr:to>
    <xdr:sp macro="" textlink="">
      <xdr:nvSpPr>
        <xdr:cNvPr id="216" name="楕円 215"/>
        <xdr:cNvSpPr/>
      </xdr:nvSpPr>
      <xdr:spPr>
        <a:xfrm>
          <a:off x="4064000" y="140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113980</xdr:rowOff>
    </xdr:from>
    <xdr:ext cx="736600" cy="259045"/>
    <xdr:sp macro="" textlink="">
      <xdr:nvSpPr>
        <xdr:cNvPr id="217" name="テキスト ボックス 216"/>
        <xdr:cNvSpPr txBox="1"/>
      </xdr:nvSpPr>
      <xdr:spPr>
        <a:xfrm>
          <a:off x="3733800" y="13829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144295</xdr:rowOff>
    </xdr:from>
    <xdr:to>
      <xdr:col>15</xdr:col>
      <xdr:colOff>133350</xdr:colOff>
      <xdr:row>82</xdr:row>
      <xdr:rowOff>74445</xdr:rowOff>
    </xdr:to>
    <xdr:sp macro="" textlink="">
      <xdr:nvSpPr>
        <xdr:cNvPr id="218" name="楕円 217"/>
        <xdr:cNvSpPr/>
      </xdr:nvSpPr>
      <xdr:spPr>
        <a:xfrm>
          <a:off x="3175000" y="140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84622</xdr:rowOff>
    </xdr:from>
    <xdr:ext cx="762000" cy="259045"/>
    <xdr:sp macro="" textlink="">
      <xdr:nvSpPr>
        <xdr:cNvPr id="219" name="テキスト ボックス 218"/>
        <xdr:cNvSpPr txBox="1"/>
      </xdr:nvSpPr>
      <xdr:spPr>
        <a:xfrm>
          <a:off x="2844800" y="138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127791</xdr:rowOff>
    </xdr:from>
    <xdr:to>
      <xdr:col>11</xdr:col>
      <xdr:colOff>82550</xdr:colOff>
      <xdr:row>82</xdr:row>
      <xdr:rowOff>57941</xdr:rowOff>
    </xdr:to>
    <xdr:sp macro="" textlink="">
      <xdr:nvSpPr>
        <xdr:cNvPr id="220" name="楕円 219"/>
        <xdr:cNvSpPr/>
      </xdr:nvSpPr>
      <xdr:spPr>
        <a:xfrm>
          <a:off x="2286000" y="140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68118</xdr:rowOff>
    </xdr:from>
    <xdr:ext cx="762000" cy="259045"/>
    <xdr:sp macro="" textlink="">
      <xdr:nvSpPr>
        <xdr:cNvPr id="221" name="テキスト ボックス 220"/>
        <xdr:cNvSpPr txBox="1"/>
      </xdr:nvSpPr>
      <xdr:spPr>
        <a:xfrm>
          <a:off x="1955800" y="1378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72613</xdr:rowOff>
    </xdr:from>
    <xdr:to>
      <xdr:col>7</xdr:col>
      <xdr:colOff>31750</xdr:colOff>
      <xdr:row>82</xdr:row>
      <xdr:rowOff>2763</xdr:rowOff>
    </xdr:to>
    <xdr:sp macro="" textlink="">
      <xdr:nvSpPr>
        <xdr:cNvPr id="222" name="楕円 221"/>
        <xdr:cNvSpPr/>
      </xdr:nvSpPr>
      <xdr:spPr>
        <a:xfrm>
          <a:off x="1397000" y="139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12940</xdr:rowOff>
    </xdr:from>
    <xdr:ext cx="762000" cy="259045"/>
    <xdr:sp macro="" textlink="">
      <xdr:nvSpPr>
        <xdr:cNvPr id="223" name="テキスト ボックス 222"/>
        <xdr:cNvSpPr txBox="1"/>
      </xdr:nvSpPr>
      <xdr:spPr>
        <a:xfrm>
          <a:off x="1066800" y="1372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なお、当該資料作成時点において調査結果が未公表のため、前年度の数値を引用している。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7" name="直線コネクタ 256"/>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86</xdr:row>
      <xdr:rowOff>141816</xdr:rowOff>
    </xdr:to>
    <xdr:cxnSp macro="">
      <xdr:nvCxnSpPr>
        <xdr:cNvPr id="260" name="直線コネクタ 259"/>
        <xdr:cNvCxnSpPr/>
      </xdr:nvCxnSpPr>
      <xdr:spPr>
        <a:xfrm>
          <a:off x="15290800" y="148382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93557</xdr:rowOff>
    </xdr:to>
    <xdr:cxnSp macro="">
      <xdr:nvCxnSpPr>
        <xdr:cNvPr id="263" name="直線コネクタ 262"/>
        <xdr:cNvCxnSpPr/>
      </xdr:nvCxnSpPr>
      <xdr:spPr>
        <a:xfrm>
          <a:off x="14401800" y="147578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85513</xdr:rowOff>
    </xdr:to>
    <xdr:cxnSp macro="">
      <xdr:nvCxnSpPr>
        <xdr:cNvPr id="266" name="直線コネクタ 265"/>
        <xdr:cNvCxnSpPr/>
      </xdr:nvCxnSpPr>
      <xdr:spPr>
        <a:xfrm flipV="1">
          <a:off x="13512800" y="147578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6" name="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80" name="楕円 279"/>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1" name="テキスト ボックス 280"/>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82" name="楕円 281"/>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83" name="テキスト ボックス 282"/>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84" name="楕円 283"/>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121090</xdr:rowOff>
    </xdr:from>
    <xdr:ext cx="762000" cy="259045"/>
    <xdr:sp macro="" textlink="">
      <xdr:nvSpPr>
        <xdr:cNvPr id="285" name="テキスト ボックス 284"/>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市人口は減少傾向にあるが、人口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人と類似団体平均と比べてほぼ同じ水準にある。今後も退職者不補充を行うなど新規採用者の抑制に努めたい。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103051</xdr:rowOff>
    </xdr:from>
    <xdr:to>
      <xdr:col>81</xdr:col>
      <xdr:colOff>44450</xdr:colOff>
      <xdr:row>62</xdr:row>
      <xdr:rowOff>116840</xdr:rowOff>
    </xdr:to>
    <xdr:cxnSp macro="">
      <xdr:nvCxnSpPr>
        <xdr:cNvPr id="322" name="直線コネクタ 321"/>
        <xdr:cNvCxnSpPr/>
      </xdr:nvCxnSpPr>
      <xdr:spPr>
        <a:xfrm>
          <a:off x="16179800" y="1073295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103051</xdr:rowOff>
    </xdr:from>
    <xdr:to>
      <xdr:col>77</xdr:col>
      <xdr:colOff>44450</xdr:colOff>
      <xdr:row>62</xdr:row>
      <xdr:rowOff>105349</xdr:rowOff>
    </xdr:to>
    <xdr:cxnSp macro="">
      <xdr:nvCxnSpPr>
        <xdr:cNvPr id="325" name="直線コネクタ 324"/>
        <xdr:cNvCxnSpPr/>
      </xdr:nvCxnSpPr>
      <xdr:spPr>
        <a:xfrm flipV="1">
          <a:off x="15290800" y="1073295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105349</xdr:rowOff>
    </xdr:from>
    <xdr:to>
      <xdr:col>72</xdr:col>
      <xdr:colOff>203200</xdr:colOff>
      <xdr:row>62</xdr:row>
      <xdr:rowOff>122586</xdr:rowOff>
    </xdr:to>
    <xdr:cxnSp macro="">
      <xdr:nvCxnSpPr>
        <xdr:cNvPr id="328" name="直線コネクタ 327"/>
        <xdr:cNvCxnSpPr/>
      </xdr:nvCxnSpPr>
      <xdr:spPr>
        <a:xfrm flipV="1">
          <a:off x="14401800" y="10735249"/>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122586</xdr:rowOff>
    </xdr:from>
    <xdr:to>
      <xdr:col>68</xdr:col>
      <xdr:colOff>152400</xdr:colOff>
      <xdr:row>62</xdr:row>
      <xdr:rowOff>123734</xdr:rowOff>
    </xdr:to>
    <xdr:cxnSp macro="">
      <xdr:nvCxnSpPr>
        <xdr:cNvPr id="331" name="直線コネクタ 330"/>
        <xdr:cNvCxnSpPr/>
      </xdr:nvCxnSpPr>
      <xdr:spPr>
        <a:xfrm flipV="1">
          <a:off x="13512800" y="10752486"/>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41" name="楕円 340"/>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82567</xdr:rowOff>
    </xdr:from>
    <xdr:ext cx="762000" cy="259045"/>
    <xdr:sp macro="" textlink="">
      <xdr:nvSpPr>
        <xdr:cNvPr id="342" name="定員管理の状況該当値テキスト"/>
        <xdr:cNvSpPr txBox="1"/>
      </xdr:nvSpPr>
      <xdr:spPr>
        <a:xfrm>
          <a:off x="17106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52251</xdr:rowOff>
    </xdr:from>
    <xdr:to>
      <xdr:col>77</xdr:col>
      <xdr:colOff>95250</xdr:colOff>
      <xdr:row>62</xdr:row>
      <xdr:rowOff>153851</xdr:rowOff>
    </xdr:to>
    <xdr:sp macro="" textlink="">
      <xdr:nvSpPr>
        <xdr:cNvPr id="343" name="楕円 342"/>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44" name="テキスト ボックス 343"/>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54549</xdr:rowOff>
    </xdr:from>
    <xdr:to>
      <xdr:col>73</xdr:col>
      <xdr:colOff>44450</xdr:colOff>
      <xdr:row>62</xdr:row>
      <xdr:rowOff>156149</xdr:rowOff>
    </xdr:to>
    <xdr:sp macro="" textlink="">
      <xdr:nvSpPr>
        <xdr:cNvPr id="345" name="楕円 344"/>
        <xdr:cNvSpPr/>
      </xdr:nvSpPr>
      <xdr:spPr>
        <a:xfrm>
          <a:off x="15240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140926</xdr:rowOff>
    </xdr:from>
    <xdr:ext cx="762000" cy="259045"/>
    <xdr:sp macro="" textlink="">
      <xdr:nvSpPr>
        <xdr:cNvPr id="346" name="テキスト ボックス 345"/>
        <xdr:cNvSpPr txBox="1"/>
      </xdr:nvSpPr>
      <xdr:spPr>
        <a:xfrm>
          <a:off x="14909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71786</xdr:rowOff>
    </xdr:from>
    <xdr:to>
      <xdr:col>68</xdr:col>
      <xdr:colOff>203200</xdr:colOff>
      <xdr:row>63</xdr:row>
      <xdr:rowOff>1936</xdr:rowOff>
    </xdr:to>
    <xdr:sp macro="" textlink="">
      <xdr:nvSpPr>
        <xdr:cNvPr id="347" name="楕円 346"/>
        <xdr:cNvSpPr/>
      </xdr:nvSpPr>
      <xdr:spPr>
        <a:xfrm>
          <a:off x="14351000" y="10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158163</xdr:rowOff>
    </xdr:from>
    <xdr:ext cx="762000" cy="259045"/>
    <xdr:sp macro="" textlink="">
      <xdr:nvSpPr>
        <xdr:cNvPr id="348" name="テキスト ボックス 347"/>
        <xdr:cNvSpPr txBox="1"/>
      </xdr:nvSpPr>
      <xdr:spPr>
        <a:xfrm>
          <a:off x="14020800" y="107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72934</xdr:rowOff>
    </xdr:from>
    <xdr:to>
      <xdr:col>64</xdr:col>
      <xdr:colOff>152400</xdr:colOff>
      <xdr:row>63</xdr:row>
      <xdr:rowOff>3084</xdr:rowOff>
    </xdr:to>
    <xdr:sp macro="" textlink="">
      <xdr:nvSpPr>
        <xdr:cNvPr id="349" name="楕円 348"/>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159311</xdr:rowOff>
    </xdr:from>
    <xdr:ext cx="762000" cy="259045"/>
    <xdr:sp macro="" textlink="">
      <xdr:nvSpPr>
        <xdr:cNvPr id="350" name="テキスト ボックス 349"/>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％と類似団体平均を上回っている。主な要因としては、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から交付税措置のない普通建設事業費に係る市債についても発行したことが挙げられる。近年は老朽化した公共施設の建替など大型の整備事業が集中しており、今後も公債費の増加が見込まれるため、行財政改革の取組を通じて普通建設事業の見直しを行い、可能な限り公債費負担を軽減す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36089</xdr:rowOff>
    </xdr:from>
    <xdr:to>
      <xdr:col>81</xdr:col>
      <xdr:colOff>44450</xdr:colOff>
      <xdr:row>37</xdr:row>
      <xdr:rowOff>76306</xdr:rowOff>
    </xdr:to>
    <xdr:cxnSp macro="">
      <xdr:nvCxnSpPr>
        <xdr:cNvPr id="384" name="直線コネクタ 383"/>
        <xdr:cNvCxnSpPr/>
      </xdr:nvCxnSpPr>
      <xdr:spPr>
        <a:xfrm>
          <a:off x="16179800" y="6379739"/>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36089</xdr:rowOff>
    </xdr:to>
    <xdr:cxnSp macro="">
      <xdr:nvCxnSpPr>
        <xdr:cNvPr id="387" name="直線コネクタ 386"/>
        <xdr:cNvCxnSpPr/>
      </xdr:nvCxnSpPr>
      <xdr:spPr>
        <a:xfrm>
          <a:off x="15290800" y="636164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17992</xdr:rowOff>
    </xdr:to>
    <xdr:cxnSp macro="">
      <xdr:nvCxnSpPr>
        <xdr:cNvPr id="390" name="直線コネクタ 389"/>
        <xdr:cNvCxnSpPr/>
      </xdr:nvCxnSpPr>
      <xdr:spPr>
        <a:xfrm>
          <a:off x="14401800" y="63556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11959</xdr:rowOff>
    </xdr:from>
    <xdr:to>
      <xdr:col>68</xdr:col>
      <xdr:colOff>152400</xdr:colOff>
      <xdr:row>37</xdr:row>
      <xdr:rowOff>11959</xdr:rowOff>
    </xdr:to>
    <xdr:cxnSp macro="">
      <xdr:nvCxnSpPr>
        <xdr:cNvPr id="393" name="直線コネクタ 392"/>
        <xdr:cNvCxnSpPr/>
      </xdr:nvCxnSpPr>
      <xdr:spPr>
        <a:xfrm>
          <a:off x="13512800" y="6355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3" name="楕円 402"/>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4" name="公債費負担の状況該当値テキスト"/>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5" name="楕円 404"/>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97066</xdr:rowOff>
    </xdr:from>
    <xdr:ext cx="736600" cy="259045"/>
    <xdr:sp macro="" textlink="">
      <xdr:nvSpPr>
        <xdr:cNvPr id="406" name="テキスト ボックス 405"/>
        <xdr:cNvSpPr txBox="1"/>
      </xdr:nvSpPr>
      <xdr:spPr>
        <a:xfrm>
          <a:off x="15798800" y="609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138642</xdr:rowOff>
    </xdr:from>
    <xdr:to>
      <xdr:col>73</xdr:col>
      <xdr:colOff>44450</xdr:colOff>
      <xdr:row>37</xdr:row>
      <xdr:rowOff>68792</xdr:rowOff>
    </xdr:to>
    <xdr:sp macro="" textlink="">
      <xdr:nvSpPr>
        <xdr:cNvPr id="407" name="楕円 406"/>
        <xdr:cNvSpPr/>
      </xdr:nvSpPr>
      <xdr:spPr>
        <a:xfrm>
          <a:off x="15240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78969</xdr:rowOff>
    </xdr:from>
    <xdr:ext cx="762000" cy="259045"/>
    <xdr:sp macro="" textlink="">
      <xdr:nvSpPr>
        <xdr:cNvPr id="408" name="テキスト ボックス 407"/>
        <xdr:cNvSpPr txBox="1"/>
      </xdr:nvSpPr>
      <xdr:spPr>
        <a:xfrm>
          <a:off x="14909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132609</xdr:rowOff>
    </xdr:from>
    <xdr:to>
      <xdr:col>68</xdr:col>
      <xdr:colOff>203200</xdr:colOff>
      <xdr:row>37</xdr:row>
      <xdr:rowOff>62759</xdr:rowOff>
    </xdr:to>
    <xdr:sp macro="" textlink="">
      <xdr:nvSpPr>
        <xdr:cNvPr id="409" name="楕円 408"/>
        <xdr:cNvSpPr/>
      </xdr:nvSpPr>
      <xdr:spPr>
        <a:xfrm>
          <a:off x="14351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410" name="テキスト ボックス 409"/>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11" name="楕円 410"/>
        <xdr:cNvSpPr/>
      </xdr:nvSpPr>
      <xdr:spPr>
        <a:xfrm>
          <a:off x="13462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72936</xdr:rowOff>
    </xdr:from>
    <xdr:ext cx="762000" cy="259045"/>
    <xdr:sp macro="" textlink="">
      <xdr:nvSpPr>
        <xdr:cNvPr id="412" name="テキスト ボックス 411"/>
        <xdr:cNvSpPr txBox="1"/>
      </xdr:nvSpPr>
      <xdr:spPr>
        <a:xfrm>
          <a:off x="13131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将来負担比率は、</a:t>
          </a:r>
          <a:r>
            <a:rPr kumimoji="1" lang="en-US" altLang="ja-JP" sz="1300">
              <a:latin typeface="ＭＳ Ｐゴシック" panose="020B0600070205080204" pitchFamily="50" charset="-128"/>
              <a:ea typeface="ＭＳ Ｐゴシック" panose="020B0600070205080204" pitchFamily="50" charset="-128"/>
            </a:rPr>
            <a:t>62.4</a:t>
          </a:r>
          <a:r>
            <a:rPr kumimoji="1" lang="ja-JP" altLang="en-US" sz="1300">
              <a:latin typeface="ＭＳ Ｐゴシック" panose="020B0600070205080204" pitchFamily="50" charset="-128"/>
              <a:ea typeface="ＭＳ Ｐゴシック" panose="020B0600070205080204" pitchFamily="50" charset="-128"/>
            </a:rPr>
            <a:t>％と類似団体平均を上回っている。主な要因としては、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学校教育施設等整備事業や公共用地先行取得等事業などに係る地方債現在高の増が挙げられる。近年は老朽化した公共施設の建替など大型の整備事業が集中しており、今後も地方債の増加が見込まれるため、行財政改革の取組を通じて普通建設事業の見直しを行い、市債の発行においては将来負担を考慮し慎重に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139598</xdr:rowOff>
    </xdr:from>
    <xdr:to>
      <xdr:col>81</xdr:col>
      <xdr:colOff>44450</xdr:colOff>
      <xdr:row>15</xdr:row>
      <xdr:rowOff>29921</xdr:rowOff>
    </xdr:to>
    <xdr:cxnSp macro="">
      <xdr:nvCxnSpPr>
        <xdr:cNvPr id="444" name="直線コネクタ 443"/>
        <xdr:cNvCxnSpPr/>
      </xdr:nvCxnSpPr>
      <xdr:spPr>
        <a:xfrm>
          <a:off x="16179800" y="2539898"/>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99301</xdr:rowOff>
    </xdr:from>
    <xdr:to>
      <xdr:col>77</xdr:col>
      <xdr:colOff>44450</xdr:colOff>
      <xdr:row>14</xdr:row>
      <xdr:rowOff>139598</xdr:rowOff>
    </xdr:to>
    <xdr:cxnSp macro="">
      <xdr:nvCxnSpPr>
        <xdr:cNvPr id="447" name="直線コネクタ 446"/>
        <xdr:cNvCxnSpPr/>
      </xdr:nvCxnSpPr>
      <xdr:spPr>
        <a:xfrm>
          <a:off x="15290800" y="2499601"/>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88443</xdr:rowOff>
    </xdr:from>
    <xdr:to>
      <xdr:col>72</xdr:col>
      <xdr:colOff>203200</xdr:colOff>
      <xdr:row>14</xdr:row>
      <xdr:rowOff>99301</xdr:rowOff>
    </xdr:to>
    <xdr:cxnSp macro="">
      <xdr:nvCxnSpPr>
        <xdr:cNvPr id="450" name="直線コネクタ 449"/>
        <xdr:cNvCxnSpPr/>
      </xdr:nvCxnSpPr>
      <xdr:spPr>
        <a:xfrm>
          <a:off x="14401800" y="248874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88443</xdr:rowOff>
    </xdr:from>
    <xdr:to>
      <xdr:col>68</xdr:col>
      <xdr:colOff>152400</xdr:colOff>
      <xdr:row>14</xdr:row>
      <xdr:rowOff>110401</xdr:rowOff>
    </xdr:to>
    <xdr:cxnSp macro="">
      <xdr:nvCxnSpPr>
        <xdr:cNvPr id="453" name="直線コネクタ 452"/>
        <xdr:cNvCxnSpPr/>
      </xdr:nvCxnSpPr>
      <xdr:spPr>
        <a:xfrm flipV="1">
          <a:off x="13512800" y="2488743"/>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150571</xdr:rowOff>
    </xdr:from>
    <xdr:to>
      <xdr:col>81</xdr:col>
      <xdr:colOff>95250</xdr:colOff>
      <xdr:row>15</xdr:row>
      <xdr:rowOff>80721</xdr:rowOff>
    </xdr:to>
    <xdr:sp macro="" textlink="">
      <xdr:nvSpPr>
        <xdr:cNvPr id="463" name="楕円 462"/>
        <xdr:cNvSpPr/>
      </xdr:nvSpPr>
      <xdr:spPr>
        <a:xfrm>
          <a:off x="16967200" y="25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122648</xdr:rowOff>
    </xdr:from>
    <xdr:ext cx="762000" cy="259045"/>
    <xdr:sp macro="" textlink="">
      <xdr:nvSpPr>
        <xdr:cNvPr id="464" name="将来負担の状況該当値テキスト"/>
        <xdr:cNvSpPr txBox="1"/>
      </xdr:nvSpPr>
      <xdr:spPr>
        <a:xfrm>
          <a:off x="17106900" y="252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88798</xdr:rowOff>
    </xdr:from>
    <xdr:to>
      <xdr:col>77</xdr:col>
      <xdr:colOff>95250</xdr:colOff>
      <xdr:row>15</xdr:row>
      <xdr:rowOff>18948</xdr:rowOff>
    </xdr:to>
    <xdr:sp macro="" textlink="">
      <xdr:nvSpPr>
        <xdr:cNvPr id="465" name="楕円 464"/>
        <xdr:cNvSpPr/>
      </xdr:nvSpPr>
      <xdr:spPr>
        <a:xfrm>
          <a:off x="161290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29125</xdr:rowOff>
    </xdr:from>
    <xdr:ext cx="736600" cy="259045"/>
    <xdr:sp macro="" textlink="">
      <xdr:nvSpPr>
        <xdr:cNvPr id="466" name="テキスト ボックス 465"/>
        <xdr:cNvSpPr txBox="1"/>
      </xdr:nvSpPr>
      <xdr:spPr>
        <a:xfrm>
          <a:off x="15798800" y="225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48501</xdr:rowOff>
    </xdr:from>
    <xdr:to>
      <xdr:col>73</xdr:col>
      <xdr:colOff>44450</xdr:colOff>
      <xdr:row>14</xdr:row>
      <xdr:rowOff>150101</xdr:rowOff>
    </xdr:to>
    <xdr:sp macro="" textlink="">
      <xdr:nvSpPr>
        <xdr:cNvPr id="467" name="楕円 466"/>
        <xdr:cNvSpPr/>
      </xdr:nvSpPr>
      <xdr:spPr>
        <a:xfrm>
          <a:off x="15240000" y="24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160278</xdr:rowOff>
    </xdr:from>
    <xdr:ext cx="762000" cy="259045"/>
    <xdr:sp macro="" textlink="">
      <xdr:nvSpPr>
        <xdr:cNvPr id="468" name="テキスト ボックス 467"/>
        <xdr:cNvSpPr txBox="1"/>
      </xdr:nvSpPr>
      <xdr:spPr>
        <a:xfrm>
          <a:off x="14909800" y="221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37643</xdr:rowOff>
    </xdr:from>
    <xdr:to>
      <xdr:col>68</xdr:col>
      <xdr:colOff>203200</xdr:colOff>
      <xdr:row>14</xdr:row>
      <xdr:rowOff>139243</xdr:rowOff>
    </xdr:to>
    <xdr:sp macro="" textlink="">
      <xdr:nvSpPr>
        <xdr:cNvPr id="469" name="楕円 468"/>
        <xdr:cNvSpPr/>
      </xdr:nvSpPr>
      <xdr:spPr>
        <a:xfrm>
          <a:off x="14351000" y="2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149420</xdr:rowOff>
    </xdr:from>
    <xdr:ext cx="762000" cy="259045"/>
    <xdr:sp macro="" textlink="">
      <xdr:nvSpPr>
        <xdr:cNvPr id="470" name="テキスト ボックス 469"/>
        <xdr:cNvSpPr txBox="1"/>
      </xdr:nvSpPr>
      <xdr:spPr>
        <a:xfrm>
          <a:off x="14020800" y="22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59601</xdr:rowOff>
    </xdr:from>
    <xdr:to>
      <xdr:col>64</xdr:col>
      <xdr:colOff>152400</xdr:colOff>
      <xdr:row>14</xdr:row>
      <xdr:rowOff>161201</xdr:rowOff>
    </xdr:to>
    <xdr:sp macro="" textlink="">
      <xdr:nvSpPr>
        <xdr:cNvPr id="471" name="楕円 470"/>
        <xdr:cNvSpPr/>
      </xdr:nvSpPr>
      <xdr:spPr>
        <a:xfrm>
          <a:off x="13462000" y="2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171378</xdr:rowOff>
    </xdr:from>
    <xdr:ext cx="762000" cy="259045"/>
    <xdr:sp macro="" textlink="">
      <xdr:nvSpPr>
        <xdr:cNvPr id="472" name="テキスト ボックス 471"/>
        <xdr:cNvSpPr txBox="1"/>
      </xdr:nvSpPr>
      <xdr:spPr>
        <a:xfrm>
          <a:off x="13131800" y="222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27,492
27,172
91.50
17,456,929
16,920,151
67,642
7,457,375
16,840,244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％と類似団体とほぼ同じ水準であった。平成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退職者不補充により職員数は減となったものの給与改定等の影響により全体として人件費が増額となったこともあり、類似団体より少し上回る水準となった。今後も行財政改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69850</xdr:rowOff>
    </xdr:to>
    <xdr:cxnSp macro="">
      <xdr:nvCxnSpPr>
        <xdr:cNvPr id="64" name="直線コネクタ 63"/>
        <xdr:cNvCxnSpPr/>
      </xdr:nvCxnSpPr>
      <xdr:spPr>
        <a:xfrm>
          <a:off x="3987800" y="6376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152146</xdr:rowOff>
    </xdr:to>
    <xdr:cxnSp macro="">
      <xdr:nvCxnSpPr>
        <xdr:cNvPr id="67" name="直線コネクタ 66"/>
        <xdr:cNvCxnSpPr/>
      </xdr:nvCxnSpPr>
      <xdr:spPr>
        <a:xfrm flipV="1">
          <a:off x="3098800" y="63769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37</xdr:row>
      <xdr:rowOff>170434</xdr:rowOff>
    </xdr:to>
    <xdr:cxnSp macro="">
      <xdr:nvCxnSpPr>
        <xdr:cNvPr id="70" name="直線コネクタ 69"/>
        <xdr:cNvCxnSpPr/>
      </xdr:nvCxnSpPr>
      <xdr:spPr>
        <a:xfrm flipV="1">
          <a:off x="2209800" y="6495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37</xdr:row>
      <xdr:rowOff>170434</xdr:rowOff>
    </xdr:to>
    <xdr:cxnSp macro="">
      <xdr:nvCxnSpPr>
        <xdr:cNvPr id="73" name="直線コネクタ 72"/>
        <xdr:cNvCxnSpPr/>
      </xdr:nvCxnSpPr>
      <xdr:spPr>
        <a:xfrm>
          <a:off x="1320800" y="6495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と類似団体平均を大きく下回っている。物件費においては職員数、人件費の抑制による嘱託・臨時職員賃金の増加や保育所の施設運営委託などにより全体として増額となっているが、経常一般財源においては地方税や各種交付金で増加し地方交付税などの減少があったものの全体として増額となったため、前年度と同じ水準になっている。しかし、年々増加傾向にあるため、安易な業務委託は避けるなど物件費の削減に努めていき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39914</xdr:rowOff>
    </xdr:to>
    <xdr:cxnSp macro="">
      <xdr:nvCxnSpPr>
        <xdr:cNvPr id="127" name="直線コネクタ 126"/>
        <xdr:cNvCxnSpPr/>
      </xdr:nvCxnSpPr>
      <xdr:spPr>
        <a:xfrm>
          <a:off x="15671800" y="2440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39914</xdr:rowOff>
    </xdr:to>
    <xdr:cxnSp macro="">
      <xdr:nvCxnSpPr>
        <xdr:cNvPr id="130" name="直線コネクタ 129"/>
        <xdr:cNvCxnSpPr/>
      </xdr:nvCxnSpPr>
      <xdr:spPr>
        <a:xfrm>
          <a:off x="14782800" y="2331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58964</xdr:rowOff>
    </xdr:from>
    <xdr:to>
      <xdr:col>73</xdr:col>
      <xdr:colOff>180975</xdr:colOff>
      <xdr:row>13</xdr:row>
      <xdr:rowOff>102507</xdr:rowOff>
    </xdr:to>
    <xdr:cxnSp macro="">
      <xdr:nvCxnSpPr>
        <xdr:cNvPr id="133" name="直線コネクタ 132"/>
        <xdr:cNvCxnSpPr/>
      </xdr:nvCxnSpPr>
      <xdr:spPr>
        <a:xfrm>
          <a:off x="13893800" y="228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69850</xdr:rowOff>
    </xdr:to>
    <xdr:cxnSp macro="">
      <xdr:nvCxnSpPr>
        <xdr:cNvPr id="136" name="直線コネクタ 135"/>
        <xdr:cNvCxnSpPr/>
      </xdr:nvCxnSpPr>
      <xdr:spPr>
        <a:xfrm flipV="1">
          <a:off x="13004800" y="2287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6" name="楕円 145"/>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7"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48" name="楕円 147"/>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49" name="テキスト ボックス 148"/>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0" name="楕円 149"/>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1" name="テキスト ボックス 150"/>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8164</xdr:rowOff>
    </xdr:from>
    <xdr:to>
      <xdr:col>69</xdr:col>
      <xdr:colOff>142875</xdr:colOff>
      <xdr:row>13</xdr:row>
      <xdr:rowOff>109764</xdr:rowOff>
    </xdr:to>
    <xdr:sp macro="" textlink="">
      <xdr:nvSpPr>
        <xdr:cNvPr id="152" name="楕円 151"/>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119941</xdr:rowOff>
    </xdr:from>
    <xdr:ext cx="762000" cy="259045"/>
    <xdr:sp macro="" textlink="">
      <xdr:nvSpPr>
        <xdr:cNvPr id="153" name="テキスト ボックス 152"/>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4" name="楕円 153"/>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5" name="テキスト ボックス 154"/>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％と類似団体平均を大きく上回っており、要因としては、生活保護費が挙げられる。今後も資格審査等の事務を適正に行っていく。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60</xdr:row>
      <xdr:rowOff>154215</xdr:rowOff>
    </xdr:to>
    <xdr:cxnSp macro="">
      <xdr:nvCxnSpPr>
        <xdr:cNvPr id="189" name="直線コネクタ 188"/>
        <xdr:cNvCxnSpPr/>
      </xdr:nvCxnSpPr>
      <xdr:spPr>
        <a:xfrm flipV="1">
          <a:off x="3987800" y="10397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143328</xdr:rowOff>
    </xdr:from>
    <xdr:to>
      <xdr:col>19</xdr:col>
      <xdr:colOff>187325</xdr:colOff>
      <xdr:row>60</xdr:row>
      <xdr:rowOff>154215</xdr:rowOff>
    </xdr:to>
    <xdr:cxnSp macro="">
      <xdr:nvCxnSpPr>
        <xdr:cNvPr id="192" name="直線コネクタ 191"/>
        <xdr:cNvCxnSpPr/>
      </xdr:nvCxnSpPr>
      <xdr:spPr>
        <a:xfrm>
          <a:off x="3098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60</xdr:row>
      <xdr:rowOff>143328</xdr:rowOff>
    </xdr:to>
    <xdr:cxnSp macro="">
      <xdr:nvCxnSpPr>
        <xdr:cNvPr id="195" name="直線コネクタ 194"/>
        <xdr:cNvCxnSpPr/>
      </xdr:nvCxnSpPr>
      <xdr:spPr>
        <a:xfrm>
          <a:off x="2209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60</xdr:row>
      <xdr:rowOff>110672</xdr:rowOff>
    </xdr:to>
    <xdr:cxnSp macro="">
      <xdr:nvCxnSpPr>
        <xdr:cNvPr id="198" name="直線コネクタ 197"/>
        <xdr:cNvCxnSpPr/>
      </xdr:nvCxnSpPr>
      <xdr:spPr>
        <a:xfrm>
          <a:off x="1320800" y="10397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8" name="楕円 207"/>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31949</xdr:rowOff>
    </xdr:from>
    <xdr:ext cx="762000" cy="259045"/>
    <xdr:sp macro="" textlink="">
      <xdr:nvSpPr>
        <xdr:cNvPr id="209" name="扶助費該当値テキスト"/>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103415</xdr:rowOff>
    </xdr:from>
    <xdr:to>
      <xdr:col>20</xdr:col>
      <xdr:colOff>38100</xdr:colOff>
      <xdr:row>61</xdr:row>
      <xdr:rowOff>33565</xdr:rowOff>
    </xdr:to>
    <xdr:sp macro="" textlink="">
      <xdr:nvSpPr>
        <xdr:cNvPr id="210" name="楕円 209"/>
        <xdr:cNvSpPr/>
      </xdr:nvSpPr>
      <xdr:spPr>
        <a:xfrm>
          <a:off x="3937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18342</xdr:rowOff>
    </xdr:from>
    <xdr:ext cx="736600" cy="259045"/>
    <xdr:sp macro="" textlink="">
      <xdr:nvSpPr>
        <xdr:cNvPr id="211" name="テキスト ボックス 210"/>
        <xdr:cNvSpPr txBox="1"/>
      </xdr:nvSpPr>
      <xdr:spPr>
        <a:xfrm>
          <a:off x="3606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2" name="楕円 211"/>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3" name="テキスト ボックス 212"/>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4" name="楕円 213"/>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5" name="テキスト ボックス 214"/>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16" name="楕円 215"/>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17" name="テキスト ボックス 216"/>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類似団体平均をやや下回っている。国民健康保険特別会計への赤字補填に係る繰出金などの減額により、前年度より低い比率となっている。今後も、特別会計への繰出金については、繰出基準等に基づいた適正な執行に努める。また、公営企業会計においては独立採算性の原則に立ち返った経営の健全化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64951</xdr:rowOff>
    </xdr:from>
    <xdr:to>
      <xdr:col>82</xdr:col>
      <xdr:colOff>107950</xdr:colOff>
      <xdr:row>56</xdr:row>
      <xdr:rowOff>78015</xdr:rowOff>
    </xdr:to>
    <xdr:cxnSp macro="">
      <xdr:nvCxnSpPr>
        <xdr:cNvPr id="252" name="直線コネクタ 251"/>
        <xdr:cNvCxnSpPr/>
      </xdr:nvCxnSpPr>
      <xdr:spPr>
        <a:xfrm flipV="1">
          <a:off x="15671800" y="96661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78015</xdr:rowOff>
    </xdr:to>
    <xdr:cxnSp macro="">
      <xdr:nvCxnSpPr>
        <xdr:cNvPr id="255" name="直線コネクタ 254"/>
        <xdr:cNvCxnSpPr/>
      </xdr:nvCxnSpPr>
      <xdr:spPr>
        <a:xfrm>
          <a:off x="14782800" y="96269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58420</xdr:rowOff>
    </xdr:to>
    <xdr:cxnSp macro="">
      <xdr:nvCxnSpPr>
        <xdr:cNvPr id="258" name="直線コネクタ 257"/>
        <xdr:cNvCxnSpPr/>
      </xdr:nvCxnSpPr>
      <xdr:spPr>
        <a:xfrm flipV="1">
          <a:off x="13893800" y="9626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58420</xdr:rowOff>
    </xdr:to>
    <xdr:cxnSp macro="">
      <xdr:nvCxnSpPr>
        <xdr:cNvPr id="261" name="直線コネクタ 260"/>
        <xdr:cNvCxnSpPr/>
      </xdr:nvCxnSpPr>
      <xdr:spPr>
        <a:xfrm>
          <a:off x="13004800" y="9620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1" name="楕円 270"/>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30678</xdr:rowOff>
    </xdr:from>
    <xdr:ext cx="762000" cy="259045"/>
    <xdr:sp macro="" textlink="">
      <xdr:nvSpPr>
        <xdr:cNvPr id="272" name="その他該当値テキスト"/>
        <xdr:cNvSpPr txBox="1"/>
      </xdr:nvSpPr>
      <xdr:spPr>
        <a:xfrm>
          <a:off x="16598900" y="94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3" name="楕円 272"/>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4" name="テキスト ボックス 273"/>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5" name="楕円 274"/>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6" name="テキスト ボックス 275"/>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7" name="楕円 27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78" name="テキスト ボックス 277"/>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79" name="楕円 278"/>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80" name="テキスト ボックス 279"/>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％と類似団体平均を下回っている。今後も、各種団体や一部事務組合などへの補助金については、補助要綱の交付要件や補助基準などに基づいて適正な執行に努める。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143002</xdr:rowOff>
    </xdr:to>
    <xdr:cxnSp macro="">
      <xdr:nvCxnSpPr>
        <xdr:cNvPr id="310" name="直線コネクタ 309"/>
        <xdr:cNvCxnSpPr/>
      </xdr:nvCxnSpPr>
      <xdr:spPr>
        <a:xfrm flipV="1">
          <a:off x="15671800" y="61117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147574</xdr:rowOff>
    </xdr:to>
    <xdr:cxnSp macro="">
      <xdr:nvCxnSpPr>
        <xdr:cNvPr id="313" name="直線コネクタ 312"/>
        <xdr:cNvCxnSpPr/>
      </xdr:nvCxnSpPr>
      <xdr:spPr>
        <a:xfrm flipV="1">
          <a:off x="14782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147574</xdr:rowOff>
    </xdr:to>
    <xdr:cxnSp macro="">
      <xdr:nvCxnSpPr>
        <xdr:cNvPr id="316" name="直線コネクタ 315"/>
        <xdr:cNvCxnSpPr/>
      </xdr:nvCxnSpPr>
      <xdr:spPr>
        <a:xfrm>
          <a:off x="13893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12700</xdr:rowOff>
    </xdr:to>
    <xdr:cxnSp macro="">
      <xdr:nvCxnSpPr>
        <xdr:cNvPr id="319" name="直線コネクタ 318"/>
        <xdr:cNvCxnSpPr/>
      </xdr:nvCxnSpPr>
      <xdr:spPr>
        <a:xfrm flipV="1">
          <a:off x="13004800" y="61254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9" name="楕円 328"/>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0"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1" name="楕円 330"/>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2" name="テキスト ボックス 331"/>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3" name="楕円 332"/>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4" name="テキスト ボックス 333"/>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5" name="楕円 334"/>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6" name="テキスト ボックス 335"/>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7" name="楕円 33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8" name="テキスト ボックス 33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公債費に係る経常収支比率は、平成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20.6</a:t>
          </a:r>
          <a:r>
            <a:rPr kumimoji="1" lang="ja-JP" altLang="en-US" sz="1200">
              <a:latin typeface="ＭＳ Ｐゴシック" panose="020B0600070205080204" pitchFamily="50" charset="-128"/>
              <a:ea typeface="ＭＳ Ｐゴシック" panose="020B0600070205080204" pitchFamily="50" charset="-128"/>
            </a:rPr>
            <a:t>％と類似団体平均を上回っていたが、平成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過年度で借り入れた地方債の据置期間の経過による元金の償還開始や終了などにより全体として減額となったこともあり、類似団体とほぼ同じ水準となった。しかしながら老朽化した公共施設の建替が重なり普通建設事業が増加しており、今後も公債費の増加が見込まれるため、行財政改革の取組を通じて普通建設事業の見直しを行い、公債費の削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xdr:rowOff>
    </xdr:from>
    <xdr:to>
      <xdr:col>24</xdr:col>
      <xdr:colOff>25400</xdr:colOff>
      <xdr:row>75</xdr:row>
      <xdr:rowOff>43180</xdr:rowOff>
    </xdr:to>
    <xdr:cxnSp macro="">
      <xdr:nvCxnSpPr>
        <xdr:cNvPr id="370" name="直線コネクタ 369"/>
        <xdr:cNvCxnSpPr/>
      </xdr:nvCxnSpPr>
      <xdr:spPr>
        <a:xfrm flipV="1">
          <a:off x="3987800" y="128733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170815</xdr:rowOff>
    </xdr:from>
    <xdr:to>
      <xdr:col>19</xdr:col>
      <xdr:colOff>187325</xdr:colOff>
      <xdr:row>75</xdr:row>
      <xdr:rowOff>43180</xdr:rowOff>
    </xdr:to>
    <xdr:cxnSp macro="">
      <xdr:nvCxnSpPr>
        <xdr:cNvPr id="373" name="直線コネクタ 372"/>
        <xdr:cNvCxnSpPr/>
      </xdr:nvCxnSpPr>
      <xdr:spPr>
        <a:xfrm>
          <a:off x="3098800" y="12858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163195</xdr:rowOff>
    </xdr:from>
    <xdr:to>
      <xdr:col>15</xdr:col>
      <xdr:colOff>98425</xdr:colOff>
      <xdr:row>74</xdr:row>
      <xdr:rowOff>170815</xdr:rowOff>
    </xdr:to>
    <xdr:cxnSp macro="">
      <xdr:nvCxnSpPr>
        <xdr:cNvPr id="376" name="直線コネクタ 375"/>
        <xdr:cNvCxnSpPr/>
      </xdr:nvCxnSpPr>
      <xdr:spPr>
        <a:xfrm>
          <a:off x="2209800" y="128504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163195</xdr:rowOff>
    </xdr:to>
    <xdr:cxnSp macro="">
      <xdr:nvCxnSpPr>
        <xdr:cNvPr id="379" name="直線コネクタ 378"/>
        <xdr:cNvCxnSpPr/>
      </xdr:nvCxnSpPr>
      <xdr:spPr>
        <a:xfrm>
          <a:off x="1320800" y="128295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89" name="楕円 388"/>
        <xdr:cNvSpPr/>
      </xdr:nvSpPr>
      <xdr:spPr>
        <a:xfrm>
          <a:off x="47752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151782</xdr:rowOff>
    </xdr:from>
    <xdr:ext cx="762000" cy="259045"/>
    <xdr:sp macro="" textlink="">
      <xdr:nvSpPr>
        <xdr:cNvPr id="390" name="公債費該当値テキスト"/>
        <xdr:cNvSpPr txBox="1"/>
      </xdr:nvSpPr>
      <xdr:spPr>
        <a:xfrm>
          <a:off x="4914900" y="126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91" name="楕円 390"/>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78757</xdr:rowOff>
    </xdr:from>
    <xdr:ext cx="736600" cy="259045"/>
    <xdr:sp macro="" textlink="">
      <xdr:nvSpPr>
        <xdr:cNvPr id="392" name="テキスト ボックス 391"/>
        <xdr:cNvSpPr txBox="1"/>
      </xdr:nvSpPr>
      <xdr:spPr>
        <a:xfrm>
          <a:off x="3606800" y="129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120015</xdr:rowOff>
    </xdr:from>
    <xdr:to>
      <xdr:col>15</xdr:col>
      <xdr:colOff>149225</xdr:colOff>
      <xdr:row>75</xdr:row>
      <xdr:rowOff>50165</xdr:rowOff>
    </xdr:to>
    <xdr:sp macro="" textlink="">
      <xdr:nvSpPr>
        <xdr:cNvPr id="393" name="楕円 392"/>
        <xdr:cNvSpPr/>
      </xdr:nvSpPr>
      <xdr:spPr>
        <a:xfrm>
          <a:off x="3048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94" name="テキスト ボックス 393"/>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112395</xdr:rowOff>
    </xdr:from>
    <xdr:to>
      <xdr:col>11</xdr:col>
      <xdr:colOff>60325</xdr:colOff>
      <xdr:row>75</xdr:row>
      <xdr:rowOff>42545</xdr:rowOff>
    </xdr:to>
    <xdr:sp macro="" textlink="">
      <xdr:nvSpPr>
        <xdr:cNvPr id="395" name="楕円 394"/>
        <xdr:cNvSpPr/>
      </xdr:nvSpPr>
      <xdr:spPr>
        <a:xfrm>
          <a:off x="2159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52722</xdr:rowOff>
    </xdr:from>
    <xdr:ext cx="762000" cy="259045"/>
    <xdr:sp macro="" textlink="">
      <xdr:nvSpPr>
        <xdr:cNvPr id="396" name="テキスト ボックス 395"/>
        <xdr:cNvSpPr txBox="1"/>
      </xdr:nvSpPr>
      <xdr:spPr>
        <a:xfrm>
          <a:off x="1828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7" name="楕円 396"/>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8" name="テキスト ボックス 397"/>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人件費及び扶助費に係る経常収支比率が類似団体平均を上回っているものの、物件費にかかる経常収支比率は類似団体平均を大きく下回っている。公債費以外に係る経常収支比率としては、</a:t>
          </a:r>
          <a:r>
            <a:rPr kumimoji="1" lang="en-US" altLang="ja-JP" sz="1300">
              <a:latin typeface="ＭＳ Ｐゴシック" panose="020B0600070205080204" pitchFamily="50" charset="-128"/>
              <a:ea typeface="ＭＳ Ｐゴシック" panose="020B0600070205080204" pitchFamily="50" charset="-128"/>
            </a:rPr>
            <a:t>69.3</a:t>
          </a:r>
          <a:r>
            <a:rPr kumimoji="1" lang="ja-JP" altLang="en-US" sz="1300">
              <a:latin typeface="ＭＳ Ｐゴシック" panose="020B0600070205080204" pitchFamily="50" charset="-128"/>
              <a:ea typeface="ＭＳ Ｐゴシック" panose="020B0600070205080204" pitchFamily="50" charset="-128"/>
            </a:rPr>
            <a:t>％と類似団体平均をやや下回っている。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43180</xdr:rowOff>
    </xdr:from>
    <xdr:to>
      <xdr:col>82</xdr:col>
      <xdr:colOff>107950</xdr:colOff>
      <xdr:row>77</xdr:row>
      <xdr:rowOff>62230</xdr:rowOff>
    </xdr:to>
    <xdr:cxnSp macro="">
      <xdr:nvCxnSpPr>
        <xdr:cNvPr id="431" name="直線コネクタ 430"/>
        <xdr:cNvCxnSpPr/>
      </xdr:nvCxnSpPr>
      <xdr:spPr>
        <a:xfrm flipV="1">
          <a:off x="15671800" y="13244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92711</xdr:rowOff>
    </xdr:to>
    <xdr:cxnSp macro="">
      <xdr:nvCxnSpPr>
        <xdr:cNvPr id="434" name="直線コネクタ 433"/>
        <xdr:cNvCxnSpPr/>
      </xdr:nvCxnSpPr>
      <xdr:spPr>
        <a:xfrm flipV="1">
          <a:off x="14782800" y="13263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92711</xdr:rowOff>
    </xdr:to>
    <xdr:cxnSp macro="">
      <xdr:nvCxnSpPr>
        <xdr:cNvPr id="437" name="直線コネクタ 436"/>
        <xdr:cNvCxnSpPr/>
      </xdr:nvCxnSpPr>
      <xdr:spPr>
        <a:xfrm>
          <a:off x="13893800" y="13282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96520</xdr:rowOff>
    </xdr:to>
    <xdr:cxnSp macro="">
      <xdr:nvCxnSpPr>
        <xdr:cNvPr id="440" name="直線コネクタ 439"/>
        <xdr:cNvCxnSpPr/>
      </xdr:nvCxnSpPr>
      <xdr:spPr>
        <a:xfrm flipV="1">
          <a:off x="13004800" y="1328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50" name="楕円 449"/>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8907</xdr:rowOff>
    </xdr:from>
    <xdr:ext cx="762000" cy="259045"/>
    <xdr:sp macro="" textlink="">
      <xdr:nvSpPr>
        <xdr:cNvPr id="451" name="公債費以外該当値テキスト"/>
        <xdr:cNvSpPr txBox="1"/>
      </xdr:nvSpPr>
      <xdr:spPr>
        <a:xfrm>
          <a:off x="165989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2" name="楕円 451"/>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53" name="テキスト ボックス 452"/>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4" name="楕円 453"/>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5" name="テキスト ボックス 454"/>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56" name="楕円 455"/>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57" name="テキスト ボックス 456"/>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58" name="楕円 457"/>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59" name="テキスト ボックス 458"/>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164630</xdr:rowOff>
    </xdr:from>
    <xdr:to>
      <xdr:col>29</xdr:col>
      <xdr:colOff>127000</xdr:colOff>
      <xdr:row>18</xdr:row>
      <xdr:rowOff>64046</xdr:rowOff>
    </xdr:to>
    <xdr:cxnSp macro="">
      <xdr:nvCxnSpPr>
        <xdr:cNvPr id="50" name="直線コネクタ 49"/>
        <xdr:cNvCxnSpPr/>
      </xdr:nvCxnSpPr>
      <xdr:spPr bwMode="auto">
        <a:xfrm flipV="1">
          <a:off x="5003800" y="3126905"/>
          <a:ext cx="6477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13271</xdr:rowOff>
    </xdr:from>
    <xdr:to>
      <xdr:col>26</xdr:col>
      <xdr:colOff>50800</xdr:colOff>
      <xdr:row>18</xdr:row>
      <xdr:rowOff>64046</xdr:rowOff>
    </xdr:to>
    <xdr:cxnSp macro="">
      <xdr:nvCxnSpPr>
        <xdr:cNvPr id="53" name="直線コネクタ 52"/>
        <xdr:cNvCxnSpPr/>
      </xdr:nvCxnSpPr>
      <xdr:spPr bwMode="auto">
        <a:xfrm>
          <a:off x="4305300" y="3146996"/>
          <a:ext cx="698500" cy="50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13271</xdr:rowOff>
    </xdr:from>
    <xdr:to>
      <xdr:col>22</xdr:col>
      <xdr:colOff>114300</xdr:colOff>
      <xdr:row>18</xdr:row>
      <xdr:rowOff>36233</xdr:rowOff>
    </xdr:to>
    <xdr:cxnSp macro="">
      <xdr:nvCxnSpPr>
        <xdr:cNvPr id="56" name="直線コネクタ 55"/>
        <xdr:cNvCxnSpPr/>
      </xdr:nvCxnSpPr>
      <xdr:spPr bwMode="auto">
        <a:xfrm flipV="1">
          <a:off x="3606800" y="3146996"/>
          <a:ext cx="698500" cy="2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36233</xdr:rowOff>
    </xdr:from>
    <xdr:to>
      <xdr:col>18</xdr:col>
      <xdr:colOff>177800</xdr:colOff>
      <xdr:row>18</xdr:row>
      <xdr:rowOff>68199</xdr:rowOff>
    </xdr:to>
    <xdr:cxnSp macro="">
      <xdr:nvCxnSpPr>
        <xdr:cNvPr id="59" name="直線コネクタ 58"/>
        <xdr:cNvCxnSpPr/>
      </xdr:nvCxnSpPr>
      <xdr:spPr bwMode="auto">
        <a:xfrm flipV="1">
          <a:off x="2908300" y="3169958"/>
          <a:ext cx="698500" cy="3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113830</xdr:rowOff>
    </xdr:from>
    <xdr:to>
      <xdr:col>29</xdr:col>
      <xdr:colOff>177800</xdr:colOff>
      <xdr:row>18</xdr:row>
      <xdr:rowOff>43980</xdr:rowOff>
    </xdr:to>
    <xdr:sp macro="" textlink="">
      <xdr:nvSpPr>
        <xdr:cNvPr id="69" name="楕円 68"/>
        <xdr:cNvSpPr/>
      </xdr:nvSpPr>
      <xdr:spPr bwMode="auto">
        <a:xfrm>
          <a:off x="5600700" y="307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85907</xdr:rowOff>
    </xdr:from>
    <xdr:ext cx="762000" cy="259045"/>
    <xdr:sp macro="" textlink="">
      <xdr:nvSpPr>
        <xdr:cNvPr id="70" name="人口1人当たり決算額の推移該当値テキスト130"/>
        <xdr:cNvSpPr txBox="1"/>
      </xdr:nvSpPr>
      <xdr:spPr>
        <a:xfrm>
          <a:off x="5740400" y="30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13246</xdr:rowOff>
    </xdr:from>
    <xdr:to>
      <xdr:col>26</xdr:col>
      <xdr:colOff>101600</xdr:colOff>
      <xdr:row>18</xdr:row>
      <xdr:rowOff>114846</xdr:rowOff>
    </xdr:to>
    <xdr:sp macro="" textlink="">
      <xdr:nvSpPr>
        <xdr:cNvPr id="71" name="楕円 70"/>
        <xdr:cNvSpPr/>
      </xdr:nvSpPr>
      <xdr:spPr bwMode="auto">
        <a:xfrm>
          <a:off x="4953000" y="314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99623</xdr:rowOff>
    </xdr:from>
    <xdr:ext cx="736600" cy="259045"/>
    <xdr:sp macro="" textlink="">
      <xdr:nvSpPr>
        <xdr:cNvPr id="72" name="テキスト ボックス 71"/>
        <xdr:cNvSpPr txBox="1"/>
      </xdr:nvSpPr>
      <xdr:spPr>
        <a:xfrm>
          <a:off x="4622800" y="323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133921</xdr:rowOff>
    </xdr:from>
    <xdr:to>
      <xdr:col>22</xdr:col>
      <xdr:colOff>165100</xdr:colOff>
      <xdr:row>18</xdr:row>
      <xdr:rowOff>64071</xdr:rowOff>
    </xdr:to>
    <xdr:sp macro="" textlink="">
      <xdr:nvSpPr>
        <xdr:cNvPr id="73" name="楕円 72"/>
        <xdr:cNvSpPr/>
      </xdr:nvSpPr>
      <xdr:spPr bwMode="auto">
        <a:xfrm>
          <a:off x="4254500" y="3096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48848</xdr:rowOff>
    </xdr:from>
    <xdr:ext cx="762000" cy="259045"/>
    <xdr:sp macro="" textlink="">
      <xdr:nvSpPr>
        <xdr:cNvPr id="74" name="テキスト ボックス 73"/>
        <xdr:cNvSpPr txBox="1"/>
      </xdr:nvSpPr>
      <xdr:spPr>
        <a:xfrm>
          <a:off x="3924300" y="318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156883</xdr:rowOff>
    </xdr:from>
    <xdr:to>
      <xdr:col>19</xdr:col>
      <xdr:colOff>38100</xdr:colOff>
      <xdr:row>18</xdr:row>
      <xdr:rowOff>87033</xdr:rowOff>
    </xdr:to>
    <xdr:sp macro="" textlink="">
      <xdr:nvSpPr>
        <xdr:cNvPr id="75" name="楕円 74"/>
        <xdr:cNvSpPr/>
      </xdr:nvSpPr>
      <xdr:spPr bwMode="auto">
        <a:xfrm>
          <a:off x="3556000" y="311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71810</xdr:rowOff>
    </xdr:from>
    <xdr:ext cx="762000" cy="259045"/>
    <xdr:sp macro="" textlink="">
      <xdr:nvSpPr>
        <xdr:cNvPr id="76" name="テキスト ボックス 75"/>
        <xdr:cNvSpPr txBox="1"/>
      </xdr:nvSpPr>
      <xdr:spPr>
        <a:xfrm>
          <a:off x="3225800" y="320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17399</xdr:rowOff>
    </xdr:from>
    <xdr:to>
      <xdr:col>15</xdr:col>
      <xdr:colOff>101600</xdr:colOff>
      <xdr:row>18</xdr:row>
      <xdr:rowOff>118999</xdr:rowOff>
    </xdr:to>
    <xdr:sp macro="" textlink="">
      <xdr:nvSpPr>
        <xdr:cNvPr id="77" name="楕円 76"/>
        <xdr:cNvSpPr/>
      </xdr:nvSpPr>
      <xdr:spPr bwMode="auto">
        <a:xfrm>
          <a:off x="2857500" y="315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103776</xdr:rowOff>
    </xdr:from>
    <xdr:ext cx="762000" cy="259045"/>
    <xdr:sp macro="" textlink="">
      <xdr:nvSpPr>
        <xdr:cNvPr id="78" name="テキスト ボックス 77"/>
        <xdr:cNvSpPr txBox="1"/>
      </xdr:nvSpPr>
      <xdr:spPr>
        <a:xfrm>
          <a:off x="2527300" y="323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217699</xdr:rowOff>
    </xdr:from>
    <xdr:to>
      <xdr:col>29</xdr:col>
      <xdr:colOff>127000</xdr:colOff>
      <xdr:row>37</xdr:row>
      <xdr:rowOff>234693</xdr:rowOff>
    </xdr:to>
    <xdr:cxnSp macro="">
      <xdr:nvCxnSpPr>
        <xdr:cNvPr id="110" name="直線コネクタ 109"/>
        <xdr:cNvCxnSpPr/>
      </xdr:nvCxnSpPr>
      <xdr:spPr bwMode="auto">
        <a:xfrm flipV="1">
          <a:off x="5003800" y="7342399"/>
          <a:ext cx="647700" cy="1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202476</xdr:rowOff>
    </xdr:from>
    <xdr:ext cx="762000" cy="259045"/>
    <xdr:sp macro="" textlink="">
      <xdr:nvSpPr>
        <xdr:cNvPr id="111" name="人口1人当たり決算額の推移平均値テキスト445"/>
        <xdr:cNvSpPr txBox="1"/>
      </xdr:nvSpPr>
      <xdr:spPr>
        <a:xfrm>
          <a:off x="5740400" y="732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234693</xdr:rowOff>
    </xdr:from>
    <xdr:to>
      <xdr:col>26</xdr:col>
      <xdr:colOff>50800</xdr:colOff>
      <xdr:row>37</xdr:row>
      <xdr:rowOff>258121</xdr:rowOff>
    </xdr:to>
    <xdr:cxnSp macro="">
      <xdr:nvCxnSpPr>
        <xdr:cNvPr id="113" name="直線コネクタ 112"/>
        <xdr:cNvCxnSpPr/>
      </xdr:nvCxnSpPr>
      <xdr:spPr bwMode="auto">
        <a:xfrm flipV="1">
          <a:off x="4305300" y="7359393"/>
          <a:ext cx="698500" cy="23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258121</xdr:rowOff>
    </xdr:from>
    <xdr:to>
      <xdr:col>22</xdr:col>
      <xdr:colOff>114300</xdr:colOff>
      <xdr:row>37</xdr:row>
      <xdr:rowOff>264526</xdr:rowOff>
    </xdr:to>
    <xdr:cxnSp macro="">
      <xdr:nvCxnSpPr>
        <xdr:cNvPr id="116" name="直線コネクタ 115"/>
        <xdr:cNvCxnSpPr/>
      </xdr:nvCxnSpPr>
      <xdr:spPr bwMode="auto">
        <a:xfrm flipV="1">
          <a:off x="3606800" y="7382821"/>
          <a:ext cx="698500" cy="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264526</xdr:rowOff>
    </xdr:from>
    <xdr:to>
      <xdr:col>18</xdr:col>
      <xdr:colOff>177800</xdr:colOff>
      <xdr:row>37</xdr:row>
      <xdr:rowOff>266739</xdr:rowOff>
    </xdr:to>
    <xdr:cxnSp macro="">
      <xdr:nvCxnSpPr>
        <xdr:cNvPr id="119" name="直線コネクタ 118"/>
        <xdr:cNvCxnSpPr/>
      </xdr:nvCxnSpPr>
      <xdr:spPr bwMode="auto">
        <a:xfrm flipV="1">
          <a:off x="2908300" y="7389226"/>
          <a:ext cx="698500" cy="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166899</xdr:rowOff>
    </xdr:from>
    <xdr:to>
      <xdr:col>29</xdr:col>
      <xdr:colOff>177800</xdr:colOff>
      <xdr:row>37</xdr:row>
      <xdr:rowOff>268499</xdr:rowOff>
    </xdr:to>
    <xdr:sp macro="" textlink="">
      <xdr:nvSpPr>
        <xdr:cNvPr id="129" name="楕円 128"/>
        <xdr:cNvSpPr/>
      </xdr:nvSpPr>
      <xdr:spPr bwMode="auto">
        <a:xfrm>
          <a:off x="5600700" y="72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11976</xdr:rowOff>
    </xdr:from>
    <xdr:ext cx="762000" cy="259045"/>
    <xdr:sp macro="" textlink="">
      <xdr:nvSpPr>
        <xdr:cNvPr id="130" name="人口1人当たり決算額の推移該当値テキスト445"/>
        <xdr:cNvSpPr txBox="1"/>
      </xdr:nvSpPr>
      <xdr:spPr>
        <a:xfrm>
          <a:off x="5740400" y="713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183893</xdr:rowOff>
    </xdr:from>
    <xdr:to>
      <xdr:col>26</xdr:col>
      <xdr:colOff>101600</xdr:colOff>
      <xdr:row>37</xdr:row>
      <xdr:rowOff>285493</xdr:rowOff>
    </xdr:to>
    <xdr:sp macro="" textlink="">
      <xdr:nvSpPr>
        <xdr:cNvPr id="131" name="楕円 130"/>
        <xdr:cNvSpPr/>
      </xdr:nvSpPr>
      <xdr:spPr bwMode="auto">
        <a:xfrm>
          <a:off x="4953000" y="730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270270</xdr:rowOff>
    </xdr:from>
    <xdr:ext cx="736600" cy="259045"/>
    <xdr:sp macro="" textlink="">
      <xdr:nvSpPr>
        <xdr:cNvPr id="132" name="テキスト ボックス 131"/>
        <xdr:cNvSpPr txBox="1"/>
      </xdr:nvSpPr>
      <xdr:spPr>
        <a:xfrm>
          <a:off x="4622800" y="739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207321</xdr:rowOff>
    </xdr:from>
    <xdr:to>
      <xdr:col>22</xdr:col>
      <xdr:colOff>165100</xdr:colOff>
      <xdr:row>37</xdr:row>
      <xdr:rowOff>308921</xdr:rowOff>
    </xdr:to>
    <xdr:sp macro="" textlink="">
      <xdr:nvSpPr>
        <xdr:cNvPr id="133" name="楕円 132"/>
        <xdr:cNvSpPr/>
      </xdr:nvSpPr>
      <xdr:spPr bwMode="auto">
        <a:xfrm>
          <a:off x="4254500" y="733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293698</xdr:rowOff>
    </xdr:from>
    <xdr:ext cx="762000" cy="259045"/>
    <xdr:sp macro="" textlink="">
      <xdr:nvSpPr>
        <xdr:cNvPr id="134" name="テキスト ボックス 133"/>
        <xdr:cNvSpPr txBox="1"/>
      </xdr:nvSpPr>
      <xdr:spPr>
        <a:xfrm>
          <a:off x="3924300" y="741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213726</xdr:rowOff>
    </xdr:from>
    <xdr:to>
      <xdr:col>19</xdr:col>
      <xdr:colOff>38100</xdr:colOff>
      <xdr:row>37</xdr:row>
      <xdr:rowOff>315326</xdr:rowOff>
    </xdr:to>
    <xdr:sp macro="" textlink="">
      <xdr:nvSpPr>
        <xdr:cNvPr id="135" name="楕円 134"/>
        <xdr:cNvSpPr/>
      </xdr:nvSpPr>
      <xdr:spPr bwMode="auto">
        <a:xfrm>
          <a:off x="3556000" y="733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300103</xdr:rowOff>
    </xdr:from>
    <xdr:ext cx="762000" cy="259045"/>
    <xdr:sp macro="" textlink="">
      <xdr:nvSpPr>
        <xdr:cNvPr id="136" name="テキスト ボックス 135"/>
        <xdr:cNvSpPr txBox="1"/>
      </xdr:nvSpPr>
      <xdr:spPr>
        <a:xfrm>
          <a:off x="3225800" y="742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215939</xdr:rowOff>
    </xdr:from>
    <xdr:to>
      <xdr:col>15</xdr:col>
      <xdr:colOff>101600</xdr:colOff>
      <xdr:row>37</xdr:row>
      <xdr:rowOff>317539</xdr:rowOff>
    </xdr:to>
    <xdr:sp macro="" textlink="">
      <xdr:nvSpPr>
        <xdr:cNvPr id="137" name="楕円 136"/>
        <xdr:cNvSpPr/>
      </xdr:nvSpPr>
      <xdr:spPr bwMode="auto">
        <a:xfrm>
          <a:off x="2857500" y="734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302316</xdr:rowOff>
    </xdr:from>
    <xdr:ext cx="762000" cy="259045"/>
    <xdr:sp macro="" textlink="">
      <xdr:nvSpPr>
        <xdr:cNvPr id="138" name="テキスト ボックス 137"/>
        <xdr:cNvSpPr txBox="1"/>
      </xdr:nvSpPr>
      <xdr:spPr>
        <a:xfrm>
          <a:off x="2527300" y="742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27,492
27,172
91.50
17,456,929
16,920,151
67,642
7,457,375
16,840,244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130429</xdr:rowOff>
    </xdr:from>
    <xdr:to>
      <xdr:col>24</xdr:col>
      <xdr:colOff>63500</xdr:colOff>
      <xdr:row>35</xdr:row>
      <xdr:rowOff>141465</xdr:rowOff>
    </xdr:to>
    <xdr:cxnSp macro="">
      <xdr:nvCxnSpPr>
        <xdr:cNvPr id="61" name="直線コネクタ 60"/>
        <xdr:cNvCxnSpPr/>
      </xdr:nvCxnSpPr>
      <xdr:spPr>
        <a:xfrm flipV="1">
          <a:off x="3797300" y="6131179"/>
          <a:ext cx="838200" cy="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58191</xdr:rowOff>
    </xdr:from>
    <xdr:to>
      <xdr:col>19</xdr:col>
      <xdr:colOff>177800</xdr:colOff>
      <xdr:row>35</xdr:row>
      <xdr:rowOff>141465</xdr:rowOff>
    </xdr:to>
    <xdr:cxnSp macro="">
      <xdr:nvCxnSpPr>
        <xdr:cNvPr id="64" name="直線コネクタ 63"/>
        <xdr:cNvCxnSpPr/>
      </xdr:nvCxnSpPr>
      <xdr:spPr>
        <a:xfrm>
          <a:off x="2908300" y="6058941"/>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58191</xdr:rowOff>
    </xdr:from>
    <xdr:to>
      <xdr:col>15</xdr:col>
      <xdr:colOff>50800</xdr:colOff>
      <xdr:row>35</xdr:row>
      <xdr:rowOff>76607</xdr:rowOff>
    </xdr:to>
    <xdr:cxnSp macro="">
      <xdr:nvCxnSpPr>
        <xdr:cNvPr id="67" name="直線コネクタ 66"/>
        <xdr:cNvCxnSpPr/>
      </xdr:nvCxnSpPr>
      <xdr:spPr>
        <a:xfrm flipV="1">
          <a:off x="2019300" y="6058941"/>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71019</xdr:rowOff>
    </xdr:from>
    <xdr:to>
      <xdr:col>10</xdr:col>
      <xdr:colOff>114300</xdr:colOff>
      <xdr:row>35</xdr:row>
      <xdr:rowOff>76607</xdr:rowOff>
    </xdr:to>
    <xdr:cxnSp macro="">
      <xdr:nvCxnSpPr>
        <xdr:cNvPr id="70" name="直線コネクタ 69"/>
        <xdr:cNvCxnSpPr/>
      </xdr:nvCxnSpPr>
      <xdr:spPr>
        <a:xfrm>
          <a:off x="1130300" y="6071769"/>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79629</xdr:rowOff>
    </xdr:from>
    <xdr:to>
      <xdr:col>24</xdr:col>
      <xdr:colOff>114300</xdr:colOff>
      <xdr:row>36</xdr:row>
      <xdr:rowOff>9779</xdr:rowOff>
    </xdr:to>
    <xdr:sp macro="" textlink="">
      <xdr:nvSpPr>
        <xdr:cNvPr id="80" name="楕円 79"/>
        <xdr:cNvSpPr/>
      </xdr:nvSpPr>
      <xdr:spPr>
        <a:xfrm>
          <a:off x="4584700" y="60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58056</xdr:rowOff>
    </xdr:from>
    <xdr:ext cx="534377" cy="259045"/>
    <xdr:sp macro="" textlink="">
      <xdr:nvSpPr>
        <xdr:cNvPr id="81" name="人件費該当値テキスト"/>
        <xdr:cNvSpPr txBox="1"/>
      </xdr:nvSpPr>
      <xdr:spPr>
        <a:xfrm>
          <a:off x="4686300" y="60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90665</xdr:rowOff>
    </xdr:from>
    <xdr:to>
      <xdr:col>20</xdr:col>
      <xdr:colOff>38100</xdr:colOff>
      <xdr:row>36</xdr:row>
      <xdr:rowOff>20815</xdr:rowOff>
    </xdr:to>
    <xdr:sp macro="" textlink="">
      <xdr:nvSpPr>
        <xdr:cNvPr id="82" name="楕円 81"/>
        <xdr:cNvSpPr/>
      </xdr:nvSpPr>
      <xdr:spPr>
        <a:xfrm>
          <a:off x="3746500" y="60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11942</xdr:rowOff>
    </xdr:from>
    <xdr:ext cx="534377" cy="259045"/>
    <xdr:sp macro="" textlink="">
      <xdr:nvSpPr>
        <xdr:cNvPr id="83" name="テキスト ボックス 82"/>
        <xdr:cNvSpPr txBox="1"/>
      </xdr:nvSpPr>
      <xdr:spPr>
        <a:xfrm>
          <a:off x="3530111" y="61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7391</xdr:rowOff>
    </xdr:from>
    <xdr:to>
      <xdr:col>15</xdr:col>
      <xdr:colOff>101600</xdr:colOff>
      <xdr:row>35</xdr:row>
      <xdr:rowOff>108991</xdr:rowOff>
    </xdr:to>
    <xdr:sp macro="" textlink="">
      <xdr:nvSpPr>
        <xdr:cNvPr id="84" name="楕円 83"/>
        <xdr:cNvSpPr/>
      </xdr:nvSpPr>
      <xdr:spPr>
        <a:xfrm>
          <a:off x="2857500" y="60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100118</xdr:rowOff>
    </xdr:from>
    <xdr:ext cx="534377" cy="259045"/>
    <xdr:sp macro="" textlink="">
      <xdr:nvSpPr>
        <xdr:cNvPr id="85" name="テキスト ボックス 84"/>
        <xdr:cNvSpPr txBox="1"/>
      </xdr:nvSpPr>
      <xdr:spPr>
        <a:xfrm>
          <a:off x="2641111" y="61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25807</xdr:rowOff>
    </xdr:from>
    <xdr:to>
      <xdr:col>10</xdr:col>
      <xdr:colOff>165100</xdr:colOff>
      <xdr:row>35</xdr:row>
      <xdr:rowOff>127407</xdr:rowOff>
    </xdr:to>
    <xdr:sp macro="" textlink="">
      <xdr:nvSpPr>
        <xdr:cNvPr id="86" name="楕円 85"/>
        <xdr:cNvSpPr/>
      </xdr:nvSpPr>
      <xdr:spPr>
        <a:xfrm>
          <a:off x="1968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118534</xdr:rowOff>
    </xdr:from>
    <xdr:ext cx="534377" cy="259045"/>
    <xdr:sp macro="" textlink="">
      <xdr:nvSpPr>
        <xdr:cNvPr id="87" name="テキスト ボックス 86"/>
        <xdr:cNvSpPr txBox="1"/>
      </xdr:nvSpPr>
      <xdr:spPr>
        <a:xfrm>
          <a:off x="1752111" y="61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20219</xdr:rowOff>
    </xdr:from>
    <xdr:to>
      <xdr:col>6</xdr:col>
      <xdr:colOff>38100</xdr:colOff>
      <xdr:row>35</xdr:row>
      <xdr:rowOff>121819</xdr:rowOff>
    </xdr:to>
    <xdr:sp macro="" textlink="">
      <xdr:nvSpPr>
        <xdr:cNvPr id="88" name="楕円 87"/>
        <xdr:cNvSpPr/>
      </xdr:nvSpPr>
      <xdr:spPr>
        <a:xfrm>
          <a:off x="1079500" y="60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112946</xdr:rowOff>
    </xdr:from>
    <xdr:ext cx="534377" cy="259045"/>
    <xdr:sp macro="" textlink="">
      <xdr:nvSpPr>
        <xdr:cNvPr id="89" name="テキスト ボックス 88"/>
        <xdr:cNvSpPr txBox="1"/>
      </xdr:nvSpPr>
      <xdr:spPr>
        <a:xfrm>
          <a:off x="863111" y="611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32791</xdr:rowOff>
    </xdr:from>
    <xdr:to>
      <xdr:col>24</xdr:col>
      <xdr:colOff>63500</xdr:colOff>
      <xdr:row>56</xdr:row>
      <xdr:rowOff>100902</xdr:rowOff>
    </xdr:to>
    <xdr:cxnSp macro="">
      <xdr:nvCxnSpPr>
        <xdr:cNvPr id="119" name="直線コネクタ 118"/>
        <xdr:cNvCxnSpPr/>
      </xdr:nvCxnSpPr>
      <xdr:spPr>
        <a:xfrm flipV="1">
          <a:off x="3797300" y="9633991"/>
          <a:ext cx="838200" cy="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100902</xdr:rowOff>
    </xdr:from>
    <xdr:to>
      <xdr:col>19</xdr:col>
      <xdr:colOff>177800</xdr:colOff>
      <xdr:row>57</xdr:row>
      <xdr:rowOff>33922</xdr:rowOff>
    </xdr:to>
    <xdr:cxnSp macro="">
      <xdr:nvCxnSpPr>
        <xdr:cNvPr id="122" name="直線コネクタ 121"/>
        <xdr:cNvCxnSpPr/>
      </xdr:nvCxnSpPr>
      <xdr:spPr>
        <a:xfrm flipV="1">
          <a:off x="2908300" y="9702102"/>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33922</xdr:rowOff>
    </xdr:from>
    <xdr:to>
      <xdr:col>15</xdr:col>
      <xdr:colOff>50800</xdr:colOff>
      <xdr:row>57</xdr:row>
      <xdr:rowOff>71056</xdr:rowOff>
    </xdr:to>
    <xdr:cxnSp macro="">
      <xdr:nvCxnSpPr>
        <xdr:cNvPr id="125" name="直線コネクタ 124"/>
        <xdr:cNvCxnSpPr/>
      </xdr:nvCxnSpPr>
      <xdr:spPr>
        <a:xfrm flipV="1">
          <a:off x="2019300" y="9806572"/>
          <a:ext cx="8890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71056</xdr:rowOff>
    </xdr:from>
    <xdr:to>
      <xdr:col>10</xdr:col>
      <xdr:colOff>114300</xdr:colOff>
      <xdr:row>57</xdr:row>
      <xdr:rowOff>125552</xdr:rowOff>
    </xdr:to>
    <xdr:cxnSp macro="">
      <xdr:nvCxnSpPr>
        <xdr:cNvPr id="128" name="直線コネクタ 127"/>
        <xdr:cNvCxnSpPr/>
      </xdr:nvCxnSpPr>
      <xdr:spPr>
        <a:xfrm flipV="1">
          <a:off x="1130300" y="9843706"/>
          <a:ext cx="889000" cy="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153441</xdr:rowOff>
    </xdr:from>
    <xdr:to>
      <xdr:col>24</xdr:col>
      <xdr:colOff>114300</xdr:colOff>
      <xdr:row>56</xdr:row>
      <xdr:rowOff>83591</xdr:rowOff>
    </xdr:to>
    <xdr:sp macro="" textlink="">
      <xdr:nvSpPr>
        <xdr:cNvPr id="138" name="楕円 137"/>
        <xdr:cNvSpPr/>
      </xdr:nvSpPr>
      <xdr:spPr>
        <a:xfrm>
          <a:off x="4584700" y="9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131868</xdr:rowOff>
    </xdr:from>
    <xdr:ext cx="534377" cy="259045"/>
    <xdr:sp macro="" textlink="">
      <xdr:nvSpPr>
        <xdr:cNvPr id="139" name="物件費該当値テキスト"/>
        <xdr:cNvSpPr txBox="1"/>
      </xdr:nvSpPr>
      <xdr:spPr>
        <a:xfrm>
          <a:off x="4686300" y="95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50102</xdr:rowOff>
    </xdr:from>
    <xdr:to>
      <xdr:col>20</xdr:col>
      <xdr:colOff>38100</xdr:colOff>
      <xdr:row>56</xdr:row>
      <xdr:rowOff>151702</xdr:rowOff>
    </xdr:to>
    <xdr:sp macro="" textlink="">
      <xdr:nvSpPr>
        <xdr:cNvPr id="140" name="楕円 139"/>
        <xdr:cNvSpPr/>
      </xdr:nvSpPr>
      <xdr:spPr>
        <a:xfrm>
          <a:off x="3746500" y="9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142829</xdr:rowOff>
    </xdr:from>
    <xdr:ext cx="534377" cy="259045"/>
    <xdr:sp macro="" textlink="">
      <xdr:nvSpPr>
        <xdr:cNvPr id="141" name="テキスト ボックス 140"/>
        <xdr:cNvSpPr txBox="1"/>
      </xdr:nvSpPr>
      <xdr:spPr>
        <a:xfrm>
          <a:off x="3530111" y="97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154572</xdr:rowOff>
    </xdr:from>
    <xdr:to>
      <xdr:col>15</xdr:col>
      <xdr:colOff>101600</xdr:colOff>
      <xdr:row>57</xdr:row>
      <xdr:rowOff>84722</xdr:rowOff>
    </xdr:to>
    <xdr:sp macro="" textlink="">
      <xdr:nvSpPr>
        <xdr:cNvPr id="142" name="楕円 141"/>
        <xdr:cNvSpPr/>
      </xdr:nvSpPr>
      <xdr:spPr>
        <a:xfrm>
          <a:off x="2857500" y="97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75849</xdr:rowOff>
    </xdr:from>
    <xdr:ext cx="534377" cy="259045"/>
    <xdr:sp macro="" textlink="">
      <xdr:nvSpPr>
        <xdr:cNvPr id="143" name="テキスト ボックス 142"/>
        <xdr:cNvSpPr txBox="1"/>
      </xdr:nvSpPr>
      <xdr:spPr>
        <a:xfrm>
          <a:off x="2641111" y="98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20256</xdr:rowOff>
    </xdr:from>
    <xdr:to>
      <xdr:col>10</xdr:col>
      <xdr:colOff>165100</xdr:colOff>
      <xdr:row>57</xdr:row>
      <xdr:rowOff>121856</xdr:rowOff>
    </xdr:to>
    <xdr:sp macro="" textlink="">
      <xdr:nvSpPr>
        <xdr:cNvPr id="144" name="楕円 143"/>
        <xdr:cNvSpPr/>
      </xdr:nvSpPr>
      <xdr:spPr>
        <a:xfrm>
          <a:off x="1968500" y="97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112983</xdr:rowOff>
    </xdr:from>
    <xdr:ext cx="534377" cy="259045"/>
    <xdr:sp macro="" textlink="">
      <xdr:nvSpPr>
        <xdr:cNvPr id="145" name="テキスト ボックス 144"/>
        <xdr:cNvSpPr txBox="1"/>
      </xdr:nvSpPr>
      <xdr:spPr>
        <a:xfrm>
          <a:off x="1752111" y="98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74752</xdr:rowOff>
    </xdr:from>
    <xdr:to>
      <xdr:col>6</xdr:col>
      <xdr:colOff>38100</xdr:colOff>
      <xdr:row>58</xdr:row>
      <xdr:rowOff>4902</xdr:rowOff>
    </xdr:to>
    <xdr:sp macro="" textlink="">
      <xdr:nvSpPr>
        <xdr:cNvPr id="146" name="楕円 145"/>
        <xdr:cNvSpPr/>
      </xdr:nvSpPr>
      <xdr:spPr>
        <a:xfrm>
          <a:off x="1079500" y="98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167479</xdr:rowOff>
    </xdr:from>
    <xdr:ext cx="534377" cy="259045"/>
    <xdr:sp macro="" textlink="">
      <xdr:nvSpPr>
        <xdr:cNvPr id="147" name="テキスト ボックス 146"/>
        <xdr:cNvSpPr txBox="1"/>
      </xdr:nvSpPr>
      <xdr:spPr>
        <a:xfrm>
          <a:off x="863111" y="99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18314</xdr:rowOff>
    </xdr:from>
    <xdr:to>
      <xdr:col>24</xdr:col>
      <xdr:colOff>63500</xdr:colOff>
      <xdr:row>79</xdr:row>
      <xdr:rowOff>22524</xdr:rowOff>
    </xdr:to>
    <xdr:cxnSp macro="">
      <xdr:nvCxnSpPr>
        <xdr:cNvPr id="176" name="直線コネクタ 175"/>
        <xdr:cNvCxnSpPr/>
      </xdr:nvCxnSpPr>
      <xdr:spPr>
        <a:xfrm>
          <a:off x="3797300" y="13562864"/>
          <a:ext cx="8382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8370</xdr:rowOff>
    </xdr:from>
    <xdr:to>
      <xdr:col>19</xdr:col>
      <xdr:colOff>177800</xdr:colOff>
      <xdr:row>79</xdr:row>
      <xdr:rowOff>18314</xdr:rowOff>
    </xdr:to>
    <xdr:cxnSp macro="">
      <xdr:nvCxnSpPr>
        <xdr:cNvPr id="179" name="直線コネクタ 178"/>
        <xdr:cNvCxnSpPr/>
      </xdr:nvCxnSpPr>
      <xdr:spPr>
        <a:xfrm>
          <a:off x="2908300" y="13552920"/>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166790</xdr:rowOff>
    </xdr:from>
    <xdr:to>
      <xdr:col>15</xdr:col>
      <xdr:colOff>50800</xdr:colOff>
      <xdr:row>79</xdr:row>
      <xdr:rowOff>8370</xdr:rowOff>
    </xdr:to>
    <xdr:cxnSp macro="">
      <xdr:nvCxnSpPr>
        <xdr:cNvPr id="182" name="直線コネクタ 181"/>
        <xdr:cNvCxnSpPr/>
      </xdr:nvCxnSpPr>
      <xdr:spPr>
        <a:xfrm>
          <a:off x="2019300" y="1353989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166790</xdr:rowOff>
    </xdr:from>
    <xdr:to>
      <xdr:col>10</xdr:col>
      <xdr:colOff>114300</xdr:colOff>
      <xdr:row>79</xdr:row>
      <xdr:rowOff>3263</xdr:rowOff>
    </xdr:to>
    <xdr:cxnSp macro="">
      <xdr:nvCxnSpPr>
        <xdr:cNvPr id="185" name="直線コネクタ 184"/>
        <xdr:cNvCxnSpPr/>
      </xdr:nvCxnSpPr>
      <xdr:spPr>
        <a:xfrm flipV="1">
          <a:off x="1130300" y="13539890"/>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143174</xdr:rowOff>
    </xdr:from>
    <xdr:to>
      <xdr:col>24</xdr:col>
      <xdr:colOff>114300</xdr:colOff>
      <xdr:row>79</xdr:row>
      <xdr:rowOff>73324</xdr:rowOff>
    </xdr:to>
    <xdr:sp macro="" textlink="">
      <xdr:nvSpPr>
        <xdr:cNvPr id="195" name="楕円 194"/>
        <xdr:cNvSpPr/>
      </xdr:nvSpPr>
      <xdr:spPr>
        <a:xfrm>
          <a:off x="4584700" y="135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58101</xdr:rowOff>
    </xdr:from>
    <xdr:ext cx="469744" cy="259045"/>
    <xdr:sp macro="" textlink="">
      <xdr:nvSpPr>
        <xdr:cNvPr id="196" name="維持補修費該当値テキスト"/>
        <xdr:cNvSpPr txBox="1"/>
      </xdr:nvSpPr>
      <xdr:spPr>
        <a:xfrm>
          <a:off x="4686300" y="1343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138964</xdr:rowOff>
    </xdr:from>
    <xdr:to>
      <xdr:col>20</xdr:col>
      <xdr:colOff>38100</xdr:colOff>
      <xdr:row>79</xdr:row>
      <xdr:rowOff>69114</xdr:rowOff>
    </xdr:to>
    <xdr:sp macro="" textlink="">
      <xdr:nvSpPr>
        <xdr:cNvPr id="197" name="楕円 196"/>
        <xdr:cNvSpPr/>
      </xdr:nvSpPr>
      <xdr:spPr>
        <a:xfrm>
          <a:off x="3746500" y="135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60241</xdr:rowOff>
    </xdr:from>
    <xdr:ext cx="469744" cy="259045"/>
    <xdr:sp macro="" textlink="">
      <xdr:nvSpPr>
        <xdr:cNvPr id="198" name="テキスト ボックス 197"/>
        <xdr:cNvSpPr txBox="1"/>
      </xdr:nvSpPr>
      <xdr:spPr>
        <a:xfrm>
          <a:off x="3562428" y="13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129020</xdr:rowOff>
    </xdr:from>
    <xdr:to>
      <xdr:col>15</xdr:col>
      <xdr:colOff>101600</xdr:colOff>
      <xdr:row>79</xdr:row>
      <xdr:rowOff>59170</xdr:rowOff>
    </xdr:to>
    <xdr:sp macro="" textlink="">
      <xdr:nvSpPr>
        <xdr:cNvPr id="199" name="楕円 198"/>
        <xdr:cNvSpPr/>
      </xdr:nvSpPr>
      <xdr:spPr>
        <a:xfrm>
          <a:off x="2857500" y="135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50297</xdr:rowOff>
    </xdr:from>
    <xdr:ext cx="469744" cy="259045"/>
    <xdr:sp macro="" textlink="">
      <xdr:nvSpPr>
        <xdr:cNvPr id="200" name="テキスト ボックス 199"/>
        <xdr:cNvSpPr txBox="1"/>
      </xdr:nvSpPr>
      <xdr:spPr>
        <a:xfrm>
          <a:off x="2673428" y="135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115990</xdr:rowOff>
    </xdr:from>
    <xdr:to>
      <xdr:col>10</xdr:col>
      <xdr:colOff>165100</xdr:colOff>
      <xdr:row>79</xdr:row>
      <xdr:rowOff>46140</xdr:rowOff>
    </xdr:to>
    <xdr:sp macro="" textlink="">
      <xdr:nvSpPr>
        <xdr:cNvPr id="201" name="楕円 200"/>
        <xdr:cNvSpPr/>
      </xdr:nvSpPr>
      <xdr:spPr>
        <a:xfrm>
          <a:off x="1968500" y="134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37267</xdr:rowOff>
    </xdr:from>
    <xdr:ext cx="469744" cy="259045"/>
    <xdr:sp macro="" textlink="">
      <xdr:nvSpPr>
        <xdr:cNvPr id="202" name="テキスト ボックス 201"/>
        <xdr:cNvSpPr txBox="1"/>
      </xdr:nvSpPr>
      <xdr:spPr>
        <a:xfrm>
          <a:off x="1784428" y="135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123913</xdr:rowOff>
    </xdr:from>
    <xdr:to>
      <xdr:col>6</xdr:col>
      <xdr:colOff>38100</xdr:colOff>
      <xdr:row>79</xdr:row>
      <xdr:rowOff>54063</xdr:rowOff>
    </xdr:to>
    <xdr:sp macro="" textlink="">
      <xdr:nvSpPr>
        <xdr:cNvPr id="203" name="楕円 202"/>
        <xdr:cNvSpPr/>
      </xdr:nvSpPr>
      <xdr:spPr>
        <a:xfrm>
          <a:off x="1079500" y="134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45190</xdr:rowOff>
    </xdr:from>
    <xdr:ext cx="469744" cy="259045"/>
    <xdr:sp macro="" textlink="">
      <xdr:nvSpPr>
        <xdr:cNvPr id="204" name="テキスト ボックス 203"/>
        <xdr:cNvSpPr txBox="1"/>
      </xdr:nvSpPr>
      <xdr:spPr>
        <a:xfrm>
          <a:off x="895428" y="1358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22313</xdr:rowOff>
    </xdr:from>
    <xdr:to>
      <xdr:col>24</xdr:col>
      <xdr:colOff>63500</xdr:colOff>
      <xdr:row>96</xdr:row>
      <xdr:rowOff>44883</xdr:rowOff>
    </xdr:to>
    <xdr:cxnSp macro="">
      <xdr:nvCxnSpPr>
        <xdr:cNvPr id="234" name="直線コネクタ 233"/>
        <xdr:cNvCxnSpPr/>
      </xdr:nvCxnSpPr>
      <xdr:spPr>
        <a:xfrm>
          <a:off x="3797300" y="16481513"/>
          <a:ext cx="8382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22313</xdr:rowOff>
    </xdr:from>
    <xdr:to>
      <xdr:col>19</xdr:col>
      <xdr:colOff>177800</xdr:colOff>
      <xdr:row>96</xdr:row>
      <xdr:rowOff>86080</xdr:rowOff>
    </xdr:to>
    <xdr:cxnSp macro="">
      <xdr:nvCxnSpPr>
        <xdr:cNvPr id="237" name="直線コネクタ 236"/>
        <xdr:cNvCxnSpPr/>
      </xdr:nvCxnSpPr>
      <xdr:spPr>
        <a:xfrm flipV="1">
          <a:off x="2908300" y="16481513"/>
          <a:ext cx="889000" cy="6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86080</xdr:rowOff>
    </xdr:from>
    <xdr:to>
      <xdr:col>15</xdr:col>
      <xdr:colOff>50800</xdr:colOff>
      <xdr:row>96</xdr:row>
      <xdr:rowOff>157798</xdr:rowOff>
    </xdr:to>
    <xdr:cxnSp macro="">
      <xdr:nvCxnSpPr>
        <xdr:cNvPr id="240" name="直線コネクタ 239"/>
        <xdr:cNvCxnSpPr/>
      </xdr:nvCxnSpPr>
      <xdr:spPr>
        <a:xfrm flipV="1">
          <a:off x="2019300" y="16545280"/>
          <a:ext cx="889000" cy="7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157798</xdr:rowOff>
    </xdr:from>
    <xdr:to>
      <xdr:col>10</xdr:col>
      <xdr:colOff>114300</xdr:colOff>
      <xdr:row>97</xdr:row>
      <xdr:rowOff>44171</xdr:rowOff>
    </xdr:to>
    <xdr:cxnSp macro="">
      <xdr:nvCxnSpPr>
        <xdr:cNvPr id="243" name="直線コネクタ 242"/>
        <xdr:cNvCxnSpPr/>
      </xdr:nvCxnSpPr>
      <xdr:spPr>
        <a:xfrm flipV="1">
          <a:off x="1130300" y="16616998"/>
          <a:ext cx="889000" cy="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165533</xdr:rowOff>
    </xdr:from>
    <xdr:to>
      <xdr:col>24</xdr:col>
      <xdr:colOff>114300</xdr:colOff>
      <xdr:row>96</xdr:row>
      <xdr:rowOff>95683</xdr:rowOff>
    </xdr:to>
    <xdr:sp macro="" textlink="">
      <xdr:nvSpPr>
        <xdr:cNvPr id="253" name="楕円 252"/>
        <xdr:cNvSpPr/>
      </xdr:nvSpPr>
      <xdr:spPr>
        <a:xfrm>
          <a:off x="4584700" y="164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16960</xdr:rowOff>
    </xdr:from>
    <xdr:ext cx="599010" cy="259045"/>
    <xdr:sp macro="" textlink="">
      <xdr:nvSpPr>
        <xdr:cNvPr id="254" name="扶助費該当値テキスト"/>
        <xdr:cNvSpPr txBox="1"/>
      </xdr:nvSpPr>
      <xdr:spPr>
        <a:xfrm>
          <a:off x="4686300" y="1630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142963</xdr:rowOff>
    </xdr:from>
    <xdr:to>
      <xdr:col>20</xdr:col>
      <xdr:colOff>38100</xdr:colOff>
      <xdr:row>96</xdr:row>
      <xdr:rowOff>73113</xdr:rowOff>
    </xdr:to>
    <xdr:sp macro="" textlink="">
      <xdr:nvSpPr>
        <xdr:cNvPr id="255" name="楕円 254"/>
        <xdr:cNvSpPr/>
      </xdr:nvSpPr>
      <xdr:spPr>
        <a:xfrm>
          <a:off x="3746500" y="164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89640</xdr:rowOff>
    </xdr:from>
    <xdr:ext cx="599010" cy="259045"/>
    <xdr:sp macro="" textlink="">
      <xdr:nvSpPr>
        <xdr:cNvPr id="256" name="テキスト ボックス 255"/>
        <xdr:cNvSpPr txBox="1"/>
      </xdr:nvSpPr>
      <xdr:spPr>
        <a:xfrm>
          <a:off x="3497795" y="1620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35280</xdr:rowOff>
    </xdr:from>
    <xdr:to>
      <xdr:col>15</xdr:col>
      <xdr:colOff>101600</xdr:colOff>
      <xdr:row>96</xdr:row>
      <xdr:rowOff>136880</xdr:rowOff>
    </xdr:to>
    <xdr:sp macro="" textlink="">
      <xdr:nvSpPr>
        <xdr:cNvPr id="257" name="楕円 256"/>
        <xdr:cNvSpPr/>
      </xdr:nvSpPr>
      <xdr:spPr>
        <a:xfrm>
          <a:off x="2857500" y="164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153407</xdr:rowOff>
    </xdr:from>
    <xdr:ext cx="534377" cy="259045"/>
    <xdr:sp macro="" textlink="">
      <xdr:nvSpPr>
        <xdr:cNvPr id="258" name="テキスト ボックス 257"/>
        <xdr:cNvSpPr txBox="1"/>
      </xdr:nvSpPr>
      <xdr:spPr>
        <a:xfrm>
          <a:off x="2641111" y="162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106998</xdr:rowOff>
    </xdr:from>
    <xdr:to>
      <xdr:col>10</xdr:col>
      <xdr:colOff>165100</xdr:colOff>
      <xdr:row>97</xdr:row>
      <xdr:rowOff>37148</xdr:rowOff>
    </xdr:to>
    <xdr:sp macro="" textlink="">
      <xdr:nvSpPr>
        <xdr:cNvPr id="259" name="楕円 258"/>
        <xdr:cNvSpPr/>
      </xdr:nvSpPr>
      <xdr:spPr>
        <a:xfrm>
          <a:off x="1968500" y="165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53675</xdr:rowOff>
    </xdr:from>
    <xdr:ext cx="534377" cy="259045"/>
    <xdr:sp macro="" textlink="">
      <xdr:nvSpPr>
        <xdr:cNvPr id="260" name="テキスト ボックス 259"/>
        <xdr:cNvSpPr txBox="1"/>
      </xdr:nvSpPr>
      <xdr:spPr>
        <a:xfrm>
          <a:off x="1752111" y="163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164821</xdr:rowOff>
    </xdr:from>
    <xdr:to>
      <xdr:col>6</xdr:col>
      <xdr:colOff>38100</xdr:colOff>
      <xdr:row>97</xdr:row>
      <xdr:rowOff>94971</xdr:rowOff>
    </xdr:to>
    <xdr:sp macro="" textlink="">
      <xdr:nvSpPr>
        <xdr:cNvPr id="261" name="楕円 260"/>
        <xdr:cNvSpPr/>
      </xdr:nvSpPr>
      <xdr:spPr>
        <a:xfrm>
          <a:off x="1079500" y="1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111498</xdr:rowOff>
    </xdr:from>
    <xdr:ext cx="534377" cy="259045"/>
    <xdr:sp macro="" textlink="">
      <xdr:nvSpPr>
        <xdr:cNvPr id="262" name="テキスト ボックス 261"/>
        <xdr:cNvSpPr txBox="1"/>
      </xdr:nvSpPr>
      <xdr:spPr>
        <a:xfrm>
          <a:off x="863111" y="163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106698</xdr:rowOff>
    </xdr:from>
    <xdr:to>
      <xdr:col>55</xdr:col>
      <xdr:colOff>0</xdr:colOff>
      <xdr:row>37</xdr:row>
      <xdr:rowOff>107094</xdr:rowOff>
    </xdr:to>
    <xdr:cxnSp macro="">
      <xdr:nvCxnSpPr>
        <xdr:cNvPr id="291" name="直線コネクタ 290"/>
        <xdr:cNvCxnSpPr/>
      </xdr:nvCxnSpPr>
      <xdr:spPr>
        <a:xfrm flipV="1">
          <a:off x="9639300" y="6450348"/>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68880</xdr:rowOff>
    </xdr:from>
    <xdr:to>
      <xdr:col>50</xdr:col>
      <xdr:colOff>114300</xdr:colOff>
      <xdr:row>37</xdr:row>
      <xdr:rowOff>107094</xdr:rowOff>
    </xdr:to>
    <xdr:cxnSp macro="">
      <xdr:nvCxnSpPr>
        <xdr:cNvPr id="294" name="直線コネクタ 293"/>
        <xdr:cNvCxnSpPr/>
      </xdr:nvCxnSpPr>
      <xdr:spPr>
        <a:xfrm>
          <a:off x="8750300" y="6412530"/>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54577</xdr:rowOff>
    </xdr:from>
    <xdr:to>
      <xdr:col>45</xdr:col>
      <xdr:colOff>177800</xdr:colOff>
      <xdr:row>37</xdr:row>
      <xdr:rowOff>68880</xdr:rowOff>
    </xdr:to>
    <xdr:cxnSp macro="">
      <xdr:nvCxnSpPr>
        <xdr:cNvPr id="297" name="直線コネクタ 296"/>
        <xdr:cNvCxnSpPr/>
      </xdr:nvCxnSpPr>
      <xdr:spPr>
        <a:xfrm>
          <a:off x="7861300" y="6398227"/>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54577</xdr:rowOff>
    </xdr:from>
    <xdr:to>
      <xdr:col>41</xdr:col>
      <xdr:colOff>50800</xdr:colOff>
      <xdr:row>37</xdr:row>
      <xdr:rowOff>67272</xdr:rowOff>
    </xdr:to>
    <xdr:cxnSp macro="">
      <xdr:nvCxnSpPr>
        <xdr:cNvPr id="300" name="直線コネクタ 299"/>
        <xdr:cNvCxnSpPr/>
      </xdr:nvCxnSpPr>
      <xdr:spPr>
        <a:xfrm flipV="1">
          <a:off x="6972300" y="6398227"/>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55898</xdr:rowOff>
    </xdr:from>
    <xdr:to>
      <xdr:col>55</xdr:col>
      <xdr:colOff>50800</xdr:colOff>
      <xdr:row>37</xdr:row>
      <xdr:rowOff>157498</xdr:rowOff>
    </xdr:to>
    <xdr:sp macro="" textlink="">
      <xdr:nvSpPr>
        <xdr:cNvPr id="310" name="楕円 309"/>
        <xdr:cNvSpPr/>
      </xdr:nvSpPr>
      <xdr:spPr>
        <a:xfrm>
          <a:off x="10426700" y="63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34325</xdr:rowOff>
    </xdr:from>
    <xdr:ext cx="534377" cy="259045"/>
    <xdr:sp macro="" textlink="">
      <xdr:nvSpPr>
        <xdr:cNvPr id="311" name="補助費等該当値テキスト"/>
        <xdr:cNvSpPr txBox="1"/>
      </xdr:nvSpPr>
      <xdr:spPr>
        <a:xfrm>
          <a:off x="10528300" y="63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56294</xdr:rowOff>
    </xdr:from>
    <xdr:to>
      <xdr:col>50</xdr:col>
      <xdr:colOff>165100</xdr:colOff>
      <xdr:row>37</xdr:row>
      <xdr:rowOff>157894</xdr:rowOff>
    </xdr:to>
    <xdr:sp macro="" textlink="">
      <xdr:nvSpPr>
        <xdr:cNvPr id="312" name="楕円 311"/>
        <xdr:cNvSpPr/>
      </xdr:nvSpPr>
      <xdr:spPr>
        <a:xfrm>
          <a:off x="9588500" y="63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149021</xdr:rowOff>
    </xdr:from>
    <xdr:ext cx="534377" cy="259045"/>
    <xdr:sp macro="" textlink="">
      <xdr:nvSpPr>
        <xdr:cNvPr id="313" name="テキスト ボックス 312"/>
        <xdr:cNvSpPr txBox="1"/>
      </xdr:nvSpPr>
      <xdr:spPr>
        <a:xfrm>
          <a:off x="9372111" y="649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18080</xdr:rowOff>
    </xdr:from>
    <xdr:to>
      <xdr:col>46</xdr:col>
      <xdr:colOff>38100</xdr:colOff>
      <xdr:row>37</xdr:row>
      <xdr:rowOff>119680</xdr:rowOff>
    </xdr:to>
    <xdr:sp macro="" textlink="">
      <xdr:nvSpPr>
        <xdr:cNvPr id="314" name="楕円 313"/>
        <xdr:cNvSpPr/>
      </xdr:nvSpPr>
      <xdr:spPr>
        <a:xfrm>
          <a:off x="8699500" y="63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110807</xdr:rowOff>
    </xdr:from>
    <xdr:ext cx="534377" cy="259045"/>
    <xdr:sp macro="" textlink="">
      <xdr:nvSpPr>
        <xdr:cNvPr id="315" name="テキスト ボックス 314"/>
        <xdr:cNvSpPr txBox="1"/>
      </xdr:nvSpPr>
      <xdr:spPr>
        <a:xfrm>
          <a:off x="8483111" y="64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3777</xdr:rowOff>
    </xdr:from>
    <xdr:to>
      <xdr:col>41</xdr:col>
      <xdr:colOff>101600</xdr:colOff>
      <xdr:row>37</xdr:row>
      <xdr:rowOff>105377</xdr:rowOff>
    </xdr:to>
    <xdr:sp macro="" textlink="">
      <xdr:nvSpPr>
        <xdr:cNvPr id="316" name="楕円 315"/>
        <xdr:cNvSpPr/>
      </xdr:nvSpPr>
      <xdr:spPr>
        <a:xfrm>
          <a:off x="7810500" y="63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96504</xdr:rowOff>
    </xdr:from>
    <xdr:ext cx="534377" cy="259045"/>
    <xdr:sp macro="" textlink="">
      <xdr:nvSpPr>
        <xdr:cNvPr id="317" name="テキスト ボックス 316"/>
        <xdr:cNvSpPr txBox="1"/>
      </xdr:nvSpPr>
      <xdr:spPr>
        <a:xfrm>
          <a:off x="7594111" y="64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16472</xdr:rowOff>
    </xdr:from>
    <xdr:to>
      <xdr:col>36</xdr:col>
      <xdr:colOff>165100</xdr:colOff>
      <xdr:row>37</xdr:row>
      <xdr:rowOff>118072</xdr:rowOff>
    </xdr:to>
    <xdr:sp macro="" textlink="">
      <xdr:nvSpPr>
        <xdr:cNvPr id="318" name="楕円 317"/>
        <xdr:cNvSpPr/>
      </xdr:nvSpPr>
      <xdr:spPr>
        <a:xfrm>
          <a:off x="6921500" y="63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109199</xdr:rowOff>
    </xdr:from>
    <xdr:ext cx="534377" cy="259045"/>
    <xdr:sp macro="" textlink="">
      <xdr:nvSpPr>
        <xdr:cNvPr id="319" name="テキスト ボックス 318"/>
        <xdr:cNvSpPr txBox="1"/>
      </xdr:nvSpPr>
      <xdr:spPr>
        <a:xfrm>
          <a:off x="6705111" y="64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82015</xdr:rowOff>
    </xdr:from>
    <xdr:to>
      <xdr:col>55</xdr:col>
      <xdr:colOff>0</xdr:colOff>
      <xdr:row>56</xdr:row>
      <xdr:rowOff>52768</xdr:rowOff>
    </xdr:to>
    <xdr:cxnSp macro="">
      <xdr:nvCxnSpPr>
        <xdr:cNvPr id="346" name="直線コネクタ 345"/>
        <xdr:cNvCxnSpPr/>
      </xdr:nvCxnSpPr>
      <xdr:spPr>
        <a:xfrm flipV="1">
          <a:off x="9639300" y="9168865"/>
          <a:ext cx="838200" cy="4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159327</xdr:rowOff>
    </xdr:from>
    <xdr:to>
      <xdr:col>50</xdr:col>
      <xdr:colOff>114300</xdr:colOff>
      <xdr:row>56</xdr:row>
      <xdr:rowOff>52768</xdr:rowOff>
    </xdr:to>
    <xdr:cxnSp macro="">
      <xdr:nvCxnSpPr>
        <xdr:cNvPr id="349" name="直線コネクタ 348"/>
        <xdr:cNvCxnSpPr/>
      </xdr:nvCxnSpPr>
      <xdr:spPr>
        <a:xfrm>
          <a:off x="8750300" y="9589077"/>
          <a:ext cx="889000" cy="6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159327</xdr:rowOff>
    </xdr:from>
    <xdr:to>
      <xdr:col>45</xdr:col>
      <xdr:colOff>177800</xdr:colOff>
      <xdr:row>55</xdr:row>
      <xdr:rowOff>170616</xdr:rowOff>
    </xdr:to>
    <xdr:cxnSp macro="">
      <xdr:nvCxnSpPr>
        <xdr:cNvPr id="352" name="直線コネクタ 351"/>
        <xdr:cNvCxnSpPr/>
      </xdr:nvCxnSpPr>
      <xdr:spPr>
        <a:xfrm flipV="1">
          <a:off x="7861300" y="9589077"/>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80310</xdr:rowOff>
    </xdr:from>
    <xdr:to>
      <xdr:col>41</xdr:col>
      <xdr:colOff>50800</xdr:colOff>
      <xdr:row>55</xdr:row>
      <xdr:rowOff>170616</xdr:rowOff>
    </xdr:to>
    <xdr:cxnSp macro="">
      <xdr:nvCxnSpPr>
        <xdr:cNvPr id="355" name="直線コネクタ 354"/>
        <xdr:cNvCxnSpPr/>
      </xdr:nvCxnSpPr>
      <xdr:spPr>
        <a:xfrm>
          <a:off x="6972300" y="9510060"/>
          <a:ext cx="889000" cy="9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31215</xdr:rowOff>
    </xdr:from>
    <xdr:to>
      <xdr:col>55</xdr:col>
      <xdr:colOff>50800</xdr:colOff>
      <xdr:row>53</xdr:row>
      <xdr:rowOff>132815</xdr:rowOff>
    </xdr:to>
    <xdr:sp macro="" textlink="">
      <xdr:nvSpPr>
        <xdr:cNvPr id="365" name="楕円 364"/>
        <xdr:cNvSpPr/>
      </xdr:nvSpPr>
      <xdr:spPr>
        <a:xfrm>
          <a:off x="10426700" y="91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54092</xdr:rowOff>
    </xdr:from>
    <xdr:ext cx="599010" cy="259045"/>
    <xdr:sp macro="" textlink="">
      <xdr:nvSpPr>
        <xdr:cNvPr id="366" name="普通建設事業費該当値テキスト"/>
        <xdr:cNvSpPr txBox="1"/>
      </xdr:nvSpPr>
      <xdr:spPr>
        <a:xfrm>
          <a:off x="10528300" y="896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1968</xdr:rowOff>
    </xdr:from>
    <xdr:to>
      <xdr:col>50</xdr:col>
      <xdr:colOff>165100</xdr:colOff>
      <xdr:row>56</xdr:row>
      <xdr:rowOff>103568</xdr:rowOff>
    </xdr:to>
    <xdr:sp macro="" textlink="">
      <xdr:nvSpPr>
        <xdr:cNvPr id="367" name="楕円 366"/>
        <xdr:cNvSpPr/>
      </xdr:nvSpPr>
      <xdr:spPr>
        <a:xfrm>
          <a:off x="9588500" y="96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120095</xdr:rowOff>
    </xdr:from>
    <xdr:ext cx="534377" cy="259045"/>
    <xdr:sp macro="" textlink="">
      <xdr:nvSpPr>
        <xdr:cNvPr id="368" name="テキスト ボックス 367"/>
        <xdr:cNvSpPr txBox="1"/>
      </xdr:nvSpPr>
      <xdr:spPr>
        <a:xfrm>
          <a:off x="9372111" y="937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108527</xdr:rowOff>
    </xdr:from>
    <xdr:to>
      <xdr:col>46</xdr:col>
      <xdr:colOff>38100</xdr:colOff>
      <xdr:row>56</xdr:row>
      <xdr:rowOff>38677</xdr:rowOff>
    </xdr:to>
    <xdr:sp macro="" textlink="">
      <xdr:nvSpPr>
        <xdr:cNvPr id="369" name="楕円 368"/>
        <xdr:cNvSpPr/>
      </xdr:nvSpPr>
      <xdr:spPr>
        <a:xfrm>
          <a:off x="8699500" y="95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55204</xdr:rowOff>
    </xdr:from>
    <xdr:ext cx="599010" cy="259045"/>
    <xdr:sp macro="" textlink="">
      <xdr:nvSpPr>
        <xdr:cNvPr id="370" name="テキスト ボックス 369"/>
        <xdr:cNvSpPr txBox="1"/>
      </xdr:nvSpPr>
      <xdr:spPr>
        <a:xfrm>
          <a:off x="8450795" y="931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119816</xdr:rowOff>
    </xdr:from>
    <xdr:to>
      <xdr:col>41</xdr:col>
      <xdr:colOff>101600</xdr:colOff>
      <xdr:row>56</xdr:row>
      <xdr:rowOff>49966</xdr:rowOff>
    </xdr:to>
    <xdr:sp macro="" textlink="">
      <xdr:nvSpPr>
        <xdr:cNvPr id="371" name="楕円 370"/>
        <xdr:cNvSpPr/>
      </xdr:nvSpPr>
      <xdr:spPr>
        <a:xfrm>
          <a:off x="7810500" y="95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41093</xdr:rowOff>
    </xdr:from>
    <xdr:ext cx="599010" cy="259045"/>
    <xdr:sp macro="" textlink="">
      <xdr:nvSpPr>
        <xdr:cNvPr id="372" name="テキスト ボックス 371"/>
        <xdr:cNvSpPr txBox="1"/>
      </xdr:nvSpPr>
      <xdr:spPr>
        <a:xfrm>
          <a:off x="7561795" y="964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29510</xdr:rowOff>
    </xdr:from>
    <xdr:to>
      <xdr:col>36</xdr:col>
      <xdr:colOff>165100</xdr:colOff>
      <xdr:row>55</xdr:row>
      <xdr:rowOff>131110</xdr:rowOff>
    </xdr:to>
    <xdr:sp macro="" textlink="">
      <xdr:nvSpPr>
        <xdr:cNvPr id="373" name="楕円 372"/>
        <xdr:cNvSpPr/>
      </xdr:nvSpPr>
      <xdr:spPr>
        <a:xfrm>
          <a:off x="6921500" y="94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147637</xdr:rowOff>
    </xdr:from>
    <xdr:ext cx="599010" cy="259045"/>
    <xdr:sp macro="" textlink="">
      <xdr:nvSpPr>
        <xdr:cNvPr id="374" name="テキスト ボックス 373"/>
        <xdr:cNvSpPr txBox="1"/>
      </xdr:nvSpPr>
      <xdr:spPr>
        <a:xfrm>
          <a:off x="6672795" y="923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72013</xdr:rowOff>
    </xdr:from>
    <xdr:to>
      <xdr:col>55</xdr:col>
      <xdr:colOff>0</xdr:colOff>
      <xdr:row>77</xdr:row>
      <xdr:rowOff>169255</xdr:rowOff>
    </xdr:to>
    <xdr:cxnSp macro="">
      <xdr:nvCxnSpPr>
        <xdr:cNvPr id="405" name="直線コネクタ 404"/>
        <xdr:cNvCxnSpPr/>
      </xdr:nvCxnSpPr>
      <xdr:spPr>
        <a:xfrm flipV="1">
          <a:off x="9639300" y="13273663"/>
          <a:ext cx="838200" cy="9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41707</xdr:rowOff>
    </xdr:from>
    <xdr:to>
      <xdr:col>50</xdr:col>
      <xdr:colOff>114300</xdr:colOff>
      <xdr:row>77</xdr:row>
      <xdr:rowOff>169255</xdr:rowOff>
    </xdr:to>
    <xdr:cxnSp macro="">
      <xdr:nvCxnSpPr>
        <xdr:cNvPr id="408" name="直線コネクタ 407"/>
        <xdr:cNvCxnSpPr/>
      </xdr:nvCxnSpPr>
      <xdr:spPr>
        <a:xfrm>
          <a:off x="8750300" y="12900457"/>
          <a:ext cx="889000" cy="47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41707</xdr:rowOff>
    </xdr:from>
    <xdr:to>
      <xdr:col>45</xdr:col>
      <xdr:colOff>177800</xdr:colOff>
      <xdr:row>75</xdr:row>
      <xdr:rowOff>159142</xdr:rowOff>
    </xdr:to>
    <xdr:cxnSp macro="">
      <xdr:nvCxnSpPr>
        <xdr:cNvPr id="411" name="直線コネクタ 410"/>
        <xdr:cNvCxnSpPr/>
      </xdr:nvCxnSpPr>
      <xdr:spPr>
        <a:xfrm flipV="1">
          <a:off x="7861300" y="12900457"/>
          <a:ext cx="889000" cy="1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21213</xdr:rowOff>
    </xdr:from>
    <xdr:to>
      <xdr:col>55</xdr:col>
      <xdr:colOff>50800</xdr:colOff>
      <xdr:row>77</xdr:row>
      <xdr:rowOff>122813</xdr:rowOff>
    </xdr:to>
    <xdr:sp macro="" textlink="">
      <xdr:nvSpPr>
        <xdr:cNvPr id="421" name="楕円 420"/>
        <xdr:cNvSpPr/>
      </xdr:nvSpPr>
      <xdr:spPr>
        <a:xfrm>
          <a:off x="10426700" y="132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44090</xdr:rowOff>
    </xdr:from>
    <xdr:ext cx="534377" cy="259045"/>
    <xdr:sp macro="" textlink="">
      <xdr:nvSpPr>
        <xdr:cNvPr id="422" name="普通建設事業費 （ うち新規整備　）該当値テキスト"/>
        <xdr:cNvSpPr txBox="1"/>
      </xdr:nvSpPr>
      <xdr:spPr>
        <a:xfrm>
          <a:off x="10528300" y="1307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118455</xdr:rowOff>
    </xdr:from>
    <xdr:to>
      <xdr:col>50</xdr:col>
      <xdr:colOff>165100</xdr:colOff>
      <xdr:row>78</xdr:row>
      <xdr:rowOff>48605</xdr:rowOff>
    </xdr:to>
    <xdr:sp macro="" textlink="">
      <xdr:nvSpPr>
        <xdr:cNvPr id="423" name="楕円 422"/>
        <xdr:cNvSpPr/>
      </xdr:nvSpPr>
      <xdr:spPr>
        <a:xfrm>
          <a:off x="9588500" y="133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39732</xdr:rowOff>
    </xdr:from>
    <xdr:ext cx="534377" cy="259045"/>
    <xdr:sp macro="" textlink="">
      <xdr:nvSpPr>
        <xdr:cNvPr id="424" name="テキスト ボックス 423"/>
        <xdr:cNvSpPr txBox="1"/>
      </xdr:nvSpPr>
      <xdr:spPr>
        <a:xfrm>
          <a:off x="9372111" y="134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162357</xdr:rowOff>
    </xdr:from>
    <xdr:to>
      <xdr:col>46</xdr:col>
      <xdr:colOff>38100</xdr:colOff>
      <xdr:row>75</xdr:row>
      <xdr:rowOff>92507</xdr:rowOff>
    </xdr:to>
    <xdr:sp macro="" textlink="">
      <xdr:nvSpPr>
        <xdr:cNvPr id="425" name="楕円 424"/>
        <xdr:cNvSpPr/>
      </xdr:nvSpPr>
      <xdr:spPr>
        <a:xfrm>
          <a:off x="8699500" y="128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109034</xdr:rowOff>
    </xdr:from>
    <xdr:ext cx="534377" cy="259045"/>
    <xdr:sp macro="" textlink="">
      <xdr:nvSpPr>
        <xdr:cNvPr id="426" name="テキスト ボックス 425"/>
        <xdr:cNvSpPr txBox="1"/>
      </xdr:nvSpPr>
      <xdr:spPr>
        <a:xfrm>
          <a:off x="8483111" y="126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108342</xdr:rowOff>
    </xdr:from>
    <xdr:to>
      <xdr:col>41</xdr:col>
      <xdr:colOff>101600</xdr:colOff>
      <xdr:row>76</xdr:row>
      <xdr:rowOff>38492</xdr:rowOff>
    </xdr:to>
    <xdr:sp macro="" textlink="">
      <xdr:nvSpPr>
        <xdr:cNvPr id="427" name="楕円 426"/>
        <xdr:cNvSpPr/>
      </xdr:nvSpPr>
      <xdr:spPr>
        <a:xfrm>
          <a:off x="7810500" y="129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55019</xdr:rowOff>
    </xdr:from>
    <xdr:ext cx="534377" cy="259045"/>
    <xdr:sp macro="" textlink="">
      <xdr:nvSpPr>
        <xdr:cNvPr id="428" name="テキスト ボックス 427"/>
        <xdr:cNvSpPr txBox="1"/>
      </xdr:nvSpPr>
      <xdr:spPr>
        <a:xfrm>
          <a:off x="7594111" y="1274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48755</xdr:rowOff>
    </xdr:from>
    <xdr:to>
      <xdr:col>55</xdr:col>
      <xdr:colOff>0</xdr:colOff>
      <xdr:row>97</xdr:row>
      <xdr:rowOff>40464</xdr:rowOff>
    </xdr:to>
    <xdr:cxnSp macro="">
      <xdr:nvCxnSpPr>
        <xdr:cNvPr id="457" name="直線コネクタ 456"/>
        <xdr:cNvCxnSpPr/>
      </xdr:nvCxnSpPr>
      <xdr:spPr>
        <a:xfrm flipV="1">
          <a:off x="9639300" y="16165055"/>
          <a:ext cx="838200" cy="50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40464</xdr:rowOff>
    </xdr:from>
    <xdr:to>
      <xdr:col>50</xdr:col>
      <xdr:colOff>114300</xdr:colOff>
      <xdr:row>98</xdr:row>
      <xdr:rowOff>76781</xdr:rowOff>
    </xdr:to>
    <xdr:cxnSp macro="">
      <xdr:nvCxnSpPr>
        <xdr:cNvPr id="460" name="直線コネクタ 459"/>
        <xdr:cNvCxnSpPr/>
      </xdr:nvCxnSpPr>
      <xdr:spPr>
        <a:xfrm flipV="1">
          <a:off x="8750300" y="16671114"/>
          <a:ext cx="889000" cy="20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28212</xdr:rowOff>
    </xdr:from>
    <xdr:to>
      <xdr:col>45</xdr:col>
      <xdr:colOff>177800</xdr:colOff>
      <xdr:row>98</xdr:row>
      <xdr:rowOff>76781</xdr:rowOff>
    </xdr:to>
    <xdr:cxnSp macro="">
      <xdr:nvCxnSpPr>
        <xdr:cNvPr id="463" name="直線コネクタ 462"/>
        <xdr:cNvCxnSpPr/>
      </xdr:nvCxnSpPr>
      <xdr:spPr>
        <a:xfrm>
          <a:off x="7861300" y="16830312"/>
          <a:ext cx="889000" cy="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169405</xdr:rowOff>
    </xdr:from>
    <xdr:to>
      <xdr:col>55</xdr:col>
      <xdr:colOff>50800</xdr:colOff>
      <xdr:row>94</xdr:row>
      <xdr:rowOff>99555</xdr:rowOff>
    </xdr:to>
    <xdr:sp macro="" textlink="">
      <xdr:nvSpPr>
        <xdr:cNvPr id="473" name="楕円 472"/>
        <xdr:cNvSpPr/>
      </xdr:nvSpPr>
      <xdr:spPr>
        <a:xfrm>
          <a:off x="10426700" y="161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20832</xdr:rowOff>
    </xdr:from>
    <xdr:ext cx="599010" cy="259045"/>
    <xdr:sp macro="" textlink="">
      <xdr:nvSpPr>
        <xdr:cNvPr id="474" name="普通建設事業費 （ うち更新整備　）該当値テキスト"/>
        <xdr:cNvSpPr txBox="1"/>
      </xdr:nvSpPr>
      <xdr:spPr>
        <a:xfrm>
          <a:off x="10528300" y="159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161114</xdr:rowOff>
    </xdr:from>
    <xdr:to>
      <xdr:col>50</xdr:col>
      <xdr:colOff>165100</xdr:colOff>
      <xdr:row>97</xdr:row>
      <xdr:rowOff>91264</xdr:rowOff>
    </xdr:to>
    <xdr:sp macro="" textlink="">
      <xdr:nvSpPr>
        <xdr:cNvPr id="475" name="楕円 474"/>
        <xdr:cNvSpPr/>
      </xdr:nvSpPr>
      <xdr:spPr>
        <a:xfrm>
          <a:off x="9588500" y="166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107791</xdr:rowOff>
    </xdr:from>
    <xdr:ext cx="534377" cy="259045"/>
    <xdr:sp macro="" textlink="">
      <xdr:nvSpPr>
        <xdr:cNvPr id="476" name="テキスト ボックス 475"/>
        <xdr:cNvSpPr txBox="1"/>
      </xdr:nvSpPr>
      <xdr:spPr>
        <a:xfrm>
          <a:off x="9372111" y="163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25981</xdr:rowOff>
    </xdr:from>
    <xdr:to>
      <xdr:col>46</xdr:col>
      <xdr:colOff>38100</xdr:colOff>
      <xdr:row>98</xdr:row>
      <xdr:rowOff>127581</xdr:rowOff>
    </xdr:to>
    <xdr:sp macro="" textlink="">
      <xdr:nvSpPr>
        <xdr:cNvPr id="477" name="楕円 476"/>
        <xdr:cNvSpPr/>
      </xdr:nvSpPr>
      <xdr:spPr>
        <a:xfrm>
          <a:off x="8699500" y="168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118708</xdr:rowOff>
    </xdr:from>
    <xdr:ext cx="534377" cy="259045"/>
    <xdr:sp macro="" textlink="">
      <xdr:nvSpPr>
        <xdr:cNvPr id="478" name="テキスト ボックス 477"/>
        <xdr:cNvSpPr txBox="1"/>
      </xdr:nvSpPr>
      <xdr:spPr>
        <a:xfrm>
          <a:off x="8483111" y="16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148862</xdr:rowOff>
    </xdr:from>
    <xdr:to>
      <xdr:col>41</xdr:col>
      <xdr:colOff>101600</xdr:colOff>
      <xdr:row>98</xdr:row>
      <xdr:rowOff>79012</xdr:rowOff>
    </xdr:to>
    <xdr:sp macro="" textlink="">
      <xdr:nvSpPr>
        <xdr:cNvPr id="479" name="楕円 478"/>
        <xdr:cNvSpPr/>
      </xdr:nvSpPr>
      <xdr:spPr>
        <a:xfrm>
          <a:off x="7810500" y="167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70139</xdr:rowOff>
    </xdr:from>
    <xdr:ext cx="534377" cy="259045"/>
    <xdr:sp macro="" textlink="">
      <xdr:nvSpPr>
        <xdr:cNvPr id="480" name="テキスト ボックス 479"/>
        <xdr:cNvSpPr txBox="1"/>
      </xdr:nvSpPr>
      <xdr:spPr>
        <a:xfrm>
          <a:off x="7594111" y="1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34316</xdr:rowOff>
    </xdr:from>
    <xdr:to>
      <xdr:col>85</xdr:col>
      <xdr:colOff>127000</xdr:colOff>
      <xdr:row>39</xdr:row>
      <xdr:rowOff>44450</xdr:rowOff>
    </xdr:to>
    <xdr:cxnSp macro="">
      <xdr:nvCxnSpPr>
        <xdr:cNvPr id="509" name="直線コネクタ 508"/>
        <xdr:cNvCxnSpPr/>
      </xdr:nvCxnSpPr>
      <xdr:spPr>
        <a:xfrm>
          <a:off x="15481300" y="6720866"/>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34316</xdr:rowOff>
    </xdr:from>
    <xdr:to>
      <xdr:col>81</xdr:col>
      <xdr:colOff>50800</xdr:colOff>
      <xdr:row>39</xdr:row>
      <xdr:rowOff>39954</xdr:rowOff>
    </xdr:to>
    <xdr:cxnSp macro="">
      <xdr:nvCxnSpPr>
        <xdr:cNvPr id="512" name="直線コネクタ 511"/>
        <xdr:cNvCxnSpPr/>
      </xdr:nvCxnSpPr>
      <xdr:spPr>
        <a:xfrm flipV="1">
          <a:off x="14592300" y="6720866"/>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36741</xdr:rowOff>
    </xdr:from>
    <xdr:to>
      <xdr:col>76</xdr:col>
      <xdr:colOff>114300</xdr:colOff>
      <xdr:row>39</xdr:row>
      <xdr:rowOff>39954</xdr:rowOff>
    </xdr:to>
    <xdr:cxnSp macro="">
      <xdr:nvCxnSpPr>
        <xdr:cNvPr id="515" name="直線コネクタ 514"/>
        <xdr:cNvCxnSpPr/>
      </xdr:nvCxnSpPr>
      <xdr:spPr>
        <a:xfrm>
          <a:off x="13703300" y="6723291"/>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36741</xdr:rowOff>
    </xdr:from>
    <xdr:to>
      <xdr:col>71</xdr:col>
      <xdr:colOff>177800</xdr:colOff>
      <xdr:row>39</xdr:row>
      <xdr:rowOff>44450</xdr:rowOff>
    </xdr:to>
    <xdr:cxnSp macro="">
      <xdr:nvCxnSpPr>
        <xdr:cNvPr id="518" name="直線コネクタ 517"/>
        <xdr:cNvCxnSpPr/>
      </xdr:nvCxnSpPr>
      <xdr:spPr>
        <a:xfrm flipV="1">
          <a:off x="12814300" y="6723291"/>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154966</xdr:rowOff>
    </xdr:from>
    <xdr:to>
      <xdr:col>81</xdr:col>
      <xdr:colOff>101600</xdr:colOff>
      <xdr:row>39</xdr:row>
      <xdr:rowOff>85116</xdr:rowOff>
    </xdr:to>
    <xdr:sp macro="" textlink="">
      <xdr:nvSpPr>
        <xdr:cNvPr id="530" name="楕円 529"/>
        <xdr:cNvSpPr/>
      </xdr:nvSpPr>
      <xdr:spPr>
        <a:xfrm>
          <a:off x="15430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76243</xdr:rowOff>
    </xdr:from>
    <xdr:ext cx="378565" cy="259045"/>
    <xdr:sp macro="" textlink="">
      <xdr:nvSpPr>
        <xdr:cNvPr id="531" name="テキスト ボックス 530"/>
        <xdr:cNvSpPr txBox="1"/>
      </xdr:nvSpPr>
      <xdr:spPr>
        <a:xfrm>
          <a:off x="15292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160604</xdr:rowOff>
    </xdr:from>
    <xdr:to>
      <xdr:col>76</xdr:col>
      <xdr:colOff>165100</xdr:colOff>
      <xdr:row>39</xdr:row>
      <xdr:rowOff>90754</xdr:rowOff>
    </xdr:to>
    <xdr:sp macro="" textlink="">
      <xdr:nvSpPr>
        <xdr:cNvPr id="532" name="楕円 531"/>
        <xdr:cNvSpPr/>
      </xdr:nvSpPr>
      <xdr:spPr>
        <a:xfrm>
          <a:off x="14541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81881</xdr:rowOff>
    </xdr:from>
    <xdr:ext cx="378565" cy="259045"/>
    <xdr:sp macro="" textlink="">
      <xdr:nvSpPr>
        <xdr:cNvPr id="533" name="テキスト ボックス 532"/>
        <xdr:cNvSpPr txBox="1"/>
      </xdr:nvSpPr>
      <xdr:spPr>
        <a:xfrm>
          <a:off x="14403017" y="6768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157391</xdr:rowOff>
    </xdr:from>
    <xdr:to>
      <xdr:col>72</xdr:col>
      <xdr:colOff>38100</xdr:colOff>
      <xdr:row>39</xdr:row>
      <xdr:rowOff>87541</xdr:rowOff>
    </xdr:to>
    <xdr:sp macro="" textlink="">
      <xdr:nvSpPr>
        <xdr:cNvPr id="534" name="楕円 533"/>
        <xdr:cNvSpPr/>
      </xdr:nvSpPr>
      <xdr:spPr>
        <a:xfrm>
          <a:off x="13652500" y="66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78668</xdr:rowOff>
    </xdr:from>
    <xdr:ext cx="378565" cy="259045"/>
    <xdr:sp macro="" textlink="">
      <xdr:nvSpPr>
        <xdr:cNvPr id="535" name="テキスト ボックス 534"/>
        <xdr:cNvSpPr txBox="1"/>
      </xdr:nvSpPr>
      <xdr:spPr>
        <a:xfrm>
          <a:off x="13514017" y="676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162533</xdr:rowOff>
    </xdr:from>
    <xdr:to>
      <xdr:col>85</xdr:col>
      <xdr:colOff>127000</xdr:colOff>
      <xdr:row>77</xdr:row>
      <xdr:rowOff>164809</xdr:rowOff>
    </xdr:to>
    <xdr:cxnSp macro="">
      <xdr:nvCxnSpPr>
        <xdr:cNvPr id="623" name="直線コネクタ 622"/>
        <xdr:cNvCxnSpPr/>
      </xdr:nvCxnSpPr>
      <xdr:spPr>
        <a:xfrm flipV="1">
          <a:off x="15481300" y="13364183"/>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164809</xdr:rowOff>
    </xdr:from>
    <xdr:to>
      <xdr:col>81</xdr:col>
      <xdr:colOff>50800</xdr:colOff>
      <xdr:row>78</xdr:row>
      <xdr:rowOff>13985</xdr:rowOff>
    </xdr:to>
    <xdr:cxnSp macro="">
      <xdr:nvCxnSpPr>
        <xdr:cNvPr id="626" name="直線コネクタ 625"/>
        <xdr:cNvCxnSpPr/>
      </xdr:nvCxnSpPr>
      <xdr:spPr>
        <a:xfrm flipV="1">
          <a:off x="14592300" y="13366459"/>
          <a:ext cx="889000" cy="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13985</xdr:rowOff>
    </xdr:from>
    <xdr:to>
      <xdr:col>76</xdr:col>
      <xdr:colOff>114300</xdr:colOff>
      <xdr:row>78</xdr:row>
      <xdr:rowOff>21357</xdr:rowOff>
    </xdr:to>
    <xdr:cxnSp macro="">
      <xdr:nvCxnSpPr>
        <xdr:cNvPr id="629" name="直線コネクタ 628"/>
        <xdr:cNvCxnSpPr/>
      </xdr:nvCxnSpPr>
      <xdr:spPr>
        <a:xfrm flipV="1">
          <a:off x="13703300" y="13387085"/>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21357</xdr:rowOff>
    </xdr:from>
    <xdr:to>
      <xdr:col>71</xdr:col>
      <xdr:colOff>177800</xdr:colOff>
      <xdr:row>78</xdr:row>
      <xdr:rowOff>38263</xdr:rowOff>
    </xdr:to>
    <xdr:cxnSp macro="">
      <xdr:nvCxnSpPr>
        <xdr:cNvPr id="632" name="直線コネクタ 631"/>
        <xdr:cNvCxnSpPr/>
      </xdr:nvCxnSpPr>
      <xdr:spPr>
        <a:xfrm flipV="1">
          <a:off x="12814300" y="13394457"/>
          <a:ext cx="8890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111733</xdr:rowOff>
    </xdr:from>
    <xdr:to>
      <xdr:col>85</xdr:col>
      <xdr:colOff>177800</xdr:colOff>
      <xdr:row>78</xdr:row>
      <xdr:rowOff>41883</xdr:rowOff>
    </xdr:to>
    <xdr:sp macro="" textlink="">
      <xdr:nvSpPr>
        <xdr:cNvPr id="642" name="楕円 641"/>
        <xdr:cNvSpPr/>
      </xdr:nvSpPr>
      <xdr:spPr>
        <a:xfrm>
          <a:off x="16268700" y="133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90160</xdr:rowOff>
    </xdr:from>
    <xdr:ext cx="534377" cy="259045"/>
    <xdr:sp macro="" textlink="">
      <xdr:nvSpPr>
        <xdr:cNvPr id="643" name="公債費該当値テキスト"/>
        <xdr:cNvSpPr txBox="1"/>
      </xdr:nvSpPr>
      <xdr:spPr>
        <a:xfrm>
          <a:off x="16370300" y="132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114009</xdr:rowOff>
    </xdr:from>
    <xdr:to>
      <xdr:col>81</xdr:col>
      <xdr:colOff>101600</xdr:colOff>
      <xdr:row>78</xdr:row>
      <xdr:rowOff>44159</xdr:rowOff>
    </xdr:to>
    <xdr:sp macro="" textlink="">
      <xdr:nvSpPr>
        <xdr:cNvPr id="644" name="楕円 643"/>
        <xdr:cNvSpPr/>
      </xdr:nvSpPr>
      <xdr:spPr>
        <a:xfrm>
          <a:off x="15430500" y="133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35286</xdr:rowOff>
    </xdr:from>
    <xdr:ext cx="534377" cy="259045"/>
    <xdr:sp macro="" textlink="">
      <xdr:nvSpPr>
        <xdr:cNvPr id="645" name="テキスト ボックス 644"/>
        <xdr:cNvSpPr txBox="1"/>
      </xdr:nvSpPr>
      <xdr:spPr>
        <a:xfrm>
          <a:off x="15214111" y="134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134635</xdr:rowOff>
    </xdr:from>
    <xdr:to>
      <xdr:col>76</xdr:col>
      <xdr:colOff>165100</xdr:colOff>
      <xdr:row>78</xdr:row>
      <xdr:rowOff>64785</xdr:rowOff>
    </xdr:to>
    <xdr:sp macro="" textlink="">
      <xdr:nvSpPr>
        <xdr:cNvPr id="646" name="楕円 645"/>
        <xdr:cNvSpPr/>
      </xdr:nvSpPr>
      <xdr:spPr>
        <a:xfrm>
          <a:off x="14541500" y="133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55912</xdr:rowOff>
    </xdr:from>
    <xdr:ext cx="534377" cy="259045"/>
    <xdr:sp macro="" textlink="">
      <xdr:nvSpPr>
        <xdr:cNvPr id="647" name="テキスト ボックス 646"/>
        <xdr:cNvSpPr txBox="1"/>
      </xdr:nvSpPr>
      <xdr:spPr>
        <a:xfrm>
          <a:off x="14325111" y="134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142007</xdr:rowOff>
    </xdr:from>
    <xdr:to>
      <xdr:col>72</xdr:col>
      <xdr:colOff>38100</xdr:colOff>
      <xdr:row>78</xdr:row>
      <xdr:rowOff>72157</xdr:rowOff>
    </xdr:to>
    <xdr:sp macro="" textlink="">
      <xdr:nvSpPr>
        <xdr:cNvPr id="648" name="楕円 647"/>
        <xdr:cNvSpPr/>
      </xdr:nvSpPr>
      <xdr:spPr>
        <a:xfrm>
          <a:off x="13652500" y="133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63284</xdr:rowOff>
    </xdr:from>
    <xdr:ext cx="534377" cy="259045"/>
    <xdr:sp macro="" textlink="">
      <xdr:nvSpPr>
        <xdr:cNvPr id="649" name="テキスト ボックス 648"/>
        <xdr:cNvSpPr txBox="1"/>
      </xdr:nvSpPr>
      <xdr:spPr>
        <a:xfrm>
          <a:off x="13436111" y="134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158913</xdr:rowOff>
    </xdr:from>
    <xdr:to>
      <xdr:col>67</xdr:col>
      <xdr:colOff>101600</xdr:colOff>
      <xdr:row>78</xdr:row>
      <xdr:rowOff>89063</xdr:rowOff>
    </xdr:to>
    <xdr:sp macro="" textlink="">
      <xdr:nvSpPr>
        <xdr:cNvPr id="650" name="楕円 649"/>
        <xdr:cNvSpPr/>
      </xdr:nvSpPr>
      <xdr:spPr>
        <a:xfrm>
          <a:off x="12763500" y="133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80190</xdr:rowOff>
    </xdr:from>
    <xdr:ext cx="534377" cy="259045"/>
    <xdr:sp macro="" textlink="">
      <xdr:nvSpPr>
        <xdr:cNvPr id="651" name="テキスト ボックス 650"/>
        <xdr:cNvSpPr txBox="1"/>
      </xdr:nvSpPr>
      <xdr:spPr>
        <a:xfrm>
          <a:off x="12547111" y="134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95230</xdr:rowOff>
    </xdr:from>
    <xdr:to>
      <xdr:col>85</xdr:col>
      <xdr:colOff>127000</xdr:colOff>
      <xdr:row>99</xdr:row>
      <xdr:rowOff>7477</xdr:rowOff>
    </xdr:to>
    <xdr:cxnSp macro="">
      <xdr:nvCxnSpPr>
        <xdr:cNvPr id="680" name="直線コネクタ 679"/>
        <xdr:cNvCxnSpPr/>
      </xdr:nvCxnSpPr>
      <xdr:spPr>
        <a:xfrm>
          <a:off x="15481300" y="16897330"/>
          <a:ext cx="838200" cy="8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95230</xdr:rowOff>
    </xdr:from>
    <xdr:to>
      <xdr:col>81</xdr:col>
      <xdr:colOff>50800</xdr:colOff>
      <xdr:row>98</xdr:row>
      <xdr:rowOff>128491</xdr:rowOff>
    </xdr:to>
    <xdr:cxnSp macro="">
      <xdr:nvCxnSpPr>
        <xdr:cNvPr id="683" name="直線コネクタ 682"/>
        <xdr:cNvCxnSpPr/>
      </xdr:nvCxnSpPr>
      <xdr:spPr>
        <a:xfrm flipV="1">
          <a:off x="14592300" y="16897330"/>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103001</xdr:rowOff>
    </xdr:from>
    <xdr:to>
      <xdr:col>76</xdr:col>
      <xdr:colOff>114300</xdr:colOff>
      <xdr:row>98</xdr:row>
      <xdr:rowOff>128491</xdr:rowOff>
    </xdr:to>
    <xdr:cxnSp macro="">
      <xdr:nvCxnSpPr>
        <xdr:cNvPr id="686" name="直線コネクタ 685"/>
        <xdr:cNvCxnSpPr/>
      </xdr:nvCxnSpPr>
      <xdr:spPr>
        <a:xfrm>
          <a:off x="13703300" y="16905101"/>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103001</xdr:rowOff>
    </xdr:from>
    <xdr:to>
      <xdr:col>71</xdr:col>
      <xdr:colOff>177800</xdr:colOff>
      <xdr:row>98</xdr:row>
      <xdr:rowOff>112176</xdr:rowOff>
    </xdr:to>
    <xdr:cxnSp macro="">
      <xdr:nvCxnSpPr>
        <xdr:cNvPr id="689" name="直線コネクタ 688"/>
        <xdr:cNvCxnSpPr/>
      </xdr:nvCxnSpPr>
      <xdr:spPr>
        <a:xfrm flipV="1">
          <a:off x="12814300" y="16905101"/>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128127</xdr:rowOff>
    </xdr:from>
    <xdr:to>
      <xdr:col>85</xdr:col>
      <xdr:colOff>177800</xdr:colOff>
      <xdr:row>99</xdr:row>
      <xdr:rowOff>58277</xdr:rowOff>
    </xdr:to>
    <xdr:sp macro="" textlink="">
      <xdr:nvSpPr>
        <xdr:cNvPr id="699" name="楕円 698"/>
        <xdr:cNvSpPr/>
      </xdr:nvSpPr>
      <xdr:spPr>
        <a:xfrm>
          <a:off x="16268700" y="169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43054</xdr:rowOff>
    </xdr:from>
    <xdr:ext cx="469744" cy="259045"/>
    <xdr:sp macro="" textlink="">
      <xdr:nvSpPr>
        <xdr:cNvPr id="700" name="積立金該当値テキスト"/>
        <xdr:cNvSpPr txBox="1"/>
      </xdr:nvSpPr>
      <xdr:spPr>
        <a:xfrm>
          <a:off x="16370300" y="1684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44430</xdr:rowOff>
    </xdr:from>
    <xdr:to>
      <xdr:col>81</xdr:col>
      <xdr:colOff>101600</xdr:colOff>
      <xdr:row>98</xdr:row>
      <xdr:rowOff>146030</xdr:rowOff>
    </xdr:to>
    <xdr:sp macro="" textlink="">
      <xdr:nvSpPr>
        <xdr:cNvPr id="701" name="楕円 700"/>
        <xdr:cNvSpPr/>
      </xdr:nvSpPr>
      <xdr:spPr>
        <a:xfrm>
          <a:off x="15430500" y="168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137157</xdr:rowOff>
    </xdr:from>
    <xdr:ext cx="534377" cy="259045"/>
    <xdr:sp macro="" textlink="">
      <xdr:nvSpPr>
        <xdr:cNvPr id="702" name="テキスト ボックス 701"/>
        <xdr:cNvSpPr txBox="1"/>
      </xdr:nvSpPr>
      <xdr:spPr>
        <a:xfrm>
          <a:off x="15214111" y="169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77691</xdr:rowOff>
    </xdr:from>
    <xdr:to>
      <xdr:col>76</xdr:col>
      <xdr:colOff>165100</xdr:colOff>
      <xdr:row>99</xdr:row>
      <xdr:rowOff>7841</xdr:rowOff>
    </xdr:to>
    <xdr:sp macro="" textlink="">
      <xdr:nvSpPr>
        <xdr:cNvPr id="703" name="楕円 702"/>
        <xdr:cNvSpPr/>
      </xdr:nvSpPr>
      <xdr:spPr>
        <a:xfrm>
          <a:off x="14541500" y="168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170418</xdr:rowOff>
    </xdr:from>
    <xdr:ext cx="534377" cy="259045"/>
    <xdr:sp macro="" textlink="">
      <xdr:nvSpPr>
        <xdr:cNvPr id="704" name="テキスト ボックス 703"/>
        <xdr:cNvSpPr txBox="1"/>
      </xdr:nvSpPr>
      <xdr:spPr>
        <a:xfrm>
          <a:off x="14325111" y="1697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52201</xdr:rowOff>
    </xdr:from>
    <xdr:to>
      <xdr:col>72</xdr:col>
      <xdr:colOff>38100</xdr:colOff>
      <xdr:row>98</xdr:row>
      <xdr:rowOff>153801</xdr:rowOff>
    </xdr:to>
    <xdr:sp macro="" textlink="">
      <xdr:nvSpPr>
        <xdr:cNvPr id="705" name="楕円 704"/>
        <xdr:cNvSpPr/>
      </xdr:nvSpPr>
      <xdr:spPr>
        <a:xfrm>
          <a:off x="13652500" y="168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144928</xdr:rowOff>
    </xdr:from>
    <xdr:ext cx="534377" cy="259045"/>
    <xdr:sp macro="" textlink="">
      <xdr:nvSpPr>
        <xdr:cNvPr id="706" name="テキスト ボックス 705"/>
        <xdr:cNvSpPr txBox="1"/>
      </xdr:nvSpPr>
      <xdr:spPr>
        <a:xfrm>
          <a:off x="13436111" y="1694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61376</xdr:rowOff>
    </xdr:from>
    <xdr:to>
      <xdr:col>67</xdr:col>
      <xdr:colOff>101600</xdr:colOff>
      <xdr:row>98</xdr:row>
      <xdr:rowOff>162976</xdr:rowOff>
    </xdr:to>
    <xdr:sp macro="" textlink="">
      <xdr:nvSpPr>
        <xdr:cNvPr id="707" name="楕円 706"/>
        <xdr:cNvSpPr/>
      </xdr:nvSpPr>
      <xdr:spPr>
        <a:xfrm>
          <a:off x="12763500" y="168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154103</xdr:rowOff>
    </xdr:from>
    <xdr:ext cx="534377" cy="259045"/>
    <xdr:sp macro="" textlink="">
      <xdr:nvSpPr>
        <xdr:cNvPr id="708" name="テキスト ボックス 707"/>
        <xdr:cNvSpPr txBox="1"/>
      </xdr:nvSpPr>
      <xdr:spPr>
        <a:xfrm>
          <a:off x="12547111" y="169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34734</xdr:rowOff>
    </xdr:from>
    <xdr:to>
      <xdr:col>116</xdr:col>
      <xdr:colOff>63500</xdr:colOff>
      <xdr:row>38</xdr:row>
      <xdr:rowOff>97295</xdr:rowOff>
    </xdr:to>
    <xdr:cxnSp macro="">
      <xdr:nvCxnSpPr>
        <xdr:cNvPr id="737" name="直線コネクタ 736"/>
        <xdr:cNvCxnSpPr/>
      </xdr:nvCxnSpPr>
      <xdr:spPr>
        <a:xfrm flipV="1">
          <a:off x="21323300" y="6549834"/>
          <a:ext cx="838200" cy="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71425</xdr:rowOff>
    </xdr:from>
    <xdr:to>
      <xdr:col>111</xdr:col>
      <xdr:colOff>177800</xdr:colOff>
      <xdr:row>38</xdr:row>
      <xdr:rowOff>97295</xdr:rowOff>
    </xdr:to>
    <xdr:cxnSp macro="">
      <xdr:nvCxnSpPr>
        <xdr:cNvPr id="740" name="直線コネクタ 739"/>
        <xdr:cNvCxnSpPr/>
      </xdr:nvCxnSpPr>
      <xdr:spPr>
        <a:xfrm>
          <a:off x="20434300" y="6586525"/>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16446</xdr:rowOff>
    </xdr:from>
    <xdr:to>
      <xdr:col>107</xdr:col>
      <xdr:colOff>50800</xdr:colOff>
      <xdr:row>38</xdr:row>
      <xdr:rowOff>71425</xdr:rowOff>
    </xdr:to>
    <xdr:cxnSp macro="">
      <xdr:nvCxnSpPr>
        <xdr:cNvPr id="743" name="直線コネクタ 742"/>
        <xdr:cNvCxnSpPr/>
      </xdr:nvCxnSpPr>
      <xdr:spPr>
        <a:xfrm>
          <a:off x="19545300" y="6531546"/>
          <a:ext cx="8890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16446</xdr:rowOff>
    </xdr:from>
    <xdr:to>
      <xdr:col>102</xdr:col>
      <xdr:colOff>114300</xdr:colOff>
      <xdr:row>38</xdr:row>
      <xdr:rowOff>61671</xdr:rowOff>
    </xdr:to>
    <xdr:cxnSp macro="">
      <xdr:nvCxnSpPr>
        <xdr:cNvPr id="746" name="直線コネクタ 745"/>
        <xdr:cNvCxnSpPr/>
      </xdr:nvCxnSpPr>
      <xdr:spPr>
        <a:xfrm flipV="1">
          <a:off x="18656300" y="6531546"/>
          <a:ext cx="8890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155384</xdr:rowOff>
    </xdr:from>
    <xdr:to>
      <xdr:col>116</xdr:col>
      <xdr:colOff>114300</xdr:colOff>
      <xdr:row>38</xdr:row>
      <xdr:rowOff>85534</xdr:rowOff>
    </xdr:to>
    <xdr:sp macro="" textlink="">
      <xdr:nvSpPr>
        <xdr:cNvPr id="756" name="楕円 755"/>
        <xdr:cNvSpPr/>
      </xdr:nvSpPr>
      <xdr:spPr>
        <a:xfrm>
          <a:off x="22110700" y="64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6811</xdr:rowOff>
    </xdr:from>
    <xdr:ext cx="469744" cy="259045"/>
    <xdr:sp macro="" textlink="">
      <xdr:nvSpPr>
        <xdr:cNvPr id="757" name="投資及び出資金該当値テキスト"/>
        <xdr:cNvSpPr txBox="1"/>
      </xdr:nvSpPr>
      <xdr:spPr>
        <a:xfrm>
          <a:off x="22212300" y="635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46495</xdr:rowOff>
    </xdr:from>
    <xdr:to>
      <xdr:col>112</xdr:col>
      <xdr:colOff>38100</xdr:colOff>
      <xdr:row>38</xdr:row>
      <xdr:rowOff>148095</xdr:rowOff>
    </xdr:to>
    <xdr:sp macro="" textlink="">
      <xdr:nvSpPr>
        <xdr:cNvPr id="758" name="楕円 757"/>
        <xdr:cNvSpPr/>
      </xdr:nvSpPr>
      <xdr:spPr>
        <a:xfrm>
          <a:off x="21272500" y="65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164622</xdr:rowOff>
    </xdr:from>
    <xdr:ext cx="469744" cy="259045"/>
    <xdr:sp macro="" textlink="">
      <xdr:nvSpPr>
        <xdr:cNvPr id="759" name="テキスト ボックス 758"/>
        <xdr:cNvSpPr txBox="1"/>
      </xdr:nvSpPr>
      <xdr:spPr>
        <a:xfrm>
          <a:off x="21088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20625</xdr:rowOff>
    </xdr:from>
    <xdr:to>
      <xdr:col>107</xdr:col>
      <xdr:colOff>101600</xdr:colOff>
      <xdr:row>38</xdr:row>
      <xdr:rowOff>122225</xdr:rowOff>
    </xdr:to>
    <xdr:sp macro="" textlink="">
      <xdr:nvSpPr>
        <xdr:cNvPr id="760" name="楕円 759"/>
        <xdr:cNvSpPr/>
      </xdr:nvSpPr>
      <xdr:spPr>
        <a:xfrm>
          <a:off x="20383500" y="65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138752</xdr:rowOff>
    </xdr:from>
    <xdr:ext cx="469744" cy="259045"/>
    <xdr:sp macro="" textlink="">
      <xdr:nvSpPr>
        <xdr:cNvPr id="761" name="テキスト ボックス 760"/>
        <xdr:cNvSpPr txBox="1"/>
      </xdr:nvSpPr>
      <xdr:spPr>
        <a:xfrm>
          <a:off x="20199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137097</xdr:rowOff>
    </xdr:from>
    <xdr:to>
      <xdr:col>102</xdr:col>
      <xdr:colOff>165100</xdr:colOff>
      <xdr:row>38</xdr:row>
      <xdr:rowOff>67247</xdr:rowOff>
    </xdr:to>
    <xdr:sp macro="" textlink="">
      <xdr:nvSpPr>
        <xdr:cNvPr id="762" name="楕円 761"/>
        <xdr:cNvSpPr/>
      </xdr:nvSpPr>
      <xdr:spPr>
        <a:xfrm>
          <a:off x="19494500" y="64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83774</xdr:rowOff>
    </xdr:from>
    <xdr:ext cx="469744" cy="259045"/>
    <xdr:sp macro="" textlink="">
      <xdr:nvSpPr>
        <xdr:cNvPr id="763" name="テキスト ボックス 762"/>
        <xdr:cNvSpPr txBox="1"/>
      </xdr:nvSpPr>
      <xdr:spPr>
        <a:xfrm>
          <a:off x="19310428" y="625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10871</xdr:rowOff>
    </xdr:from>
    <xdr:to>
      <xdr:col>98</xdr:col>
      <xdr:colOff>38100</xdr:colOff>
      <xdr:row>38</xdr:row>
      <xdr:rowOff>112471</xdr:rowOff>
    </xdr:to>
    <xdr:sp macro="" textlink="">
      <xdr:nvSpPr>
        <xdr:cNvPr id="764" name="楕円 763"/>
        <xdr:cNvSpPr/>
      </xdr:nvSpPr>
      <xdr:spPr>
        <a:xfrm>
          <a:off x="18605500" y="65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128998</xdr:rowOff>
    </xdr:from>
    <xdr:ext cx="469744" cy="259045"/>
    <xdr:sp macro="" textlink="">
      <xdr:nvSpPr>
        <xdr:cNvPr id="765" name="テキスト ボックス 764"/>
        <xdr:cNvSpPr txBox="1"/>
      </xdr:nvSpPr>
      <xdr:spPr>
        <a:xfrm>
          <a:off x="18421428" y="63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139197</xdr:rowOff>
    </xdr:from>
    <xdr:to>
      <xdr:col>116</xdr:col>
      <xdr:colOff>63500</xdr:colOff>
      <xdr:row>58</xdr:row>
      <xdr:rowOff>139700</xdr:rowOff>
    </xdr:to>
    <xdr:cxnSp macro="">
      <xdr:nvCxnSpPr>
        <xdr:cNvPr id="792" name="直線コネクタ 791"/>
        <xdr:cNvCxnSpPr/>
      </xdr:nvCxnSpPr>
      <xdr:spPr>
        <a:xfrm>
          <a:off x="21323300" y="1008329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139197</xdr:rowOff>
    </xdr:from>
    <xdr:to>
      <xdr:col>111</xdr:col>
      <xdr:colOff>177800</xdr:colOff>
      <xdr:row>58</xdr:row>
      <xdr:rowOff>139220</xdr:rowOff>
    </xdr:to>
    <xdr:cxnSp macro="">
      <xdr:nvCxnSpPr>
        <xdr:cNvPr id="795" name="直線コネクタ 794"/>
        <xdr:cNvCxnSpPr/>
      </xdr:nvCxnSpPr>
      <xdr:spPr>
        <a:xfrm flipV="1">
          <a:off x="20434300" y="1008329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135174</xdr:rowOff>
    </xdr:from>
    <xdr:to>
      <xdr:col>107</xdr:col>
      <xdr:colOff>50800</xdr:colOff>
      <xdr:row>58</xdr:row>
      <xdr:rowOff>139220</xdr:rowOff>
    </xdr:to>
    <xdr:cxnSp macro="">
      <xdr:nvCxnSpPr>
        <xdr:cNvPr id="798" name="直線コネクタ 797"/>
        <xdr:cNvCxnSpPr/>
      </xdr:nvCxnSpPr>
      <xdr:spPr>
        <a:xfrm>
          <a:off x="19545300" y="10079274"/>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134808</xdr:rowOff>
    </xdr:from>
    <xdr:to>
      <xdr:col>102</xdr:col>
      <xdr:colOff>114300</xdr:colOff>
      <xdr:row>58</xdr:row>
      <xdr:rowOff>135174</xdr:rowOff>
    </xdr:to>
    <xdr:cxnSp macro="">
      <xdr:nvCxnSpPr>
        <xdr:cNvPr id="801" name="直線コネクタ 800"/>
        <xdr:cNvCxnSpPr/>
      </xdr:nvCxnSpPr>
      <xdr:spPr>
        <a:xfrm>
          <a:off x="18656300" y="1007890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88397</xdr:rowOff>
    </xdr:from>
    <xdr:to>
      <xdr:col>112</xdr:col>
      <xdr:colOff>38100</xdr:colOff>
      <xdr:row>59</xdr:row>
      <xdr:rowOff>18547</xdr:rowOff>
    </xdr:to>
    <xdr:sp macro="" textlink="">
      <xdr:nvSpPr>
        <xdr:cNvPr id="813" name="楕円 812"/>
        <xdr:cNvSpPr/>
      </xdr:nvSpPr>
      <xdr:spPr>
        <a:xfrm>
          <a:off x="21272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9674</xdr:rowOff>
    </xdr:from>
    <xdr:ext cx="313932" cy="259045"/>
    <xdr:sp macro="" textlink="">
      <xdr:nvSpPr>
        <xdr:cNvPr id="814" name="テキスト ボックス 813"/>
        <xdr:cNvSpPr txBox="1"/>
      </xdr:nvSpPr>
      <xdr:spPr>
        <a:xfrm>
          <a:off x="21166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88420</xdr:rowOff>
    </xdr:from>
    <xdr:to>
      <xdr:col>107</xdr:col>
      <xdr:colOff>101600</xdr:colOff>
      <xdr:row>59</xdr:row>
      <xdr:rowOff>18570</xdr:rowOff>
    </xdr:to>
    <xdr:sp macro="" textlink="">
      <xdr:nvSpPr>
        <xdr:cNvPr id="815" name="楕円 814"/>
        <xdr:cNvSpPr/>
      </xdr:nvSpPr>
      <xdr:spPr>
        <a:xfrm>
          <a:off x="20383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9697</xdr:rowOff>
    </xdr:from>
    <xdr:ext cx="313932" cy="259045"/>
    <xdr:sp macro="" textlink="">
      <xdr:nvSpPr>
        <xdr:cNvPr id="816" name="テキスト ボックス 815"/>
        <xdr:cNvSpPr txBox="1"/>
      </xdr:nvSpPr>
      <xdr:spPr>
        <a:xfrm>
          <a:off x="20277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84374</xdr:rowOff>
    </xdr:from>
    <xdr:to>
      <xdr:col>102</xdr:col>
      <xdr:colOff>165100</xdr:colOff>
      <xdr:row>59</xdr:row>
      <xdr:rowOff>14524</xdr:rowOff>
    </xdr:to>
    <xdr:sp macro="" textlink="">
      <xdr:nvSpPr>
        <xdr:cNvPr id="817" name="楕円 816"/>
        <xdr:cNvSpPr/>
      </xdr:nvSpPr>
      <xdr:spPr>
        <a:xfrm>
          <a:off x="19494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5651</xdr:rowOff>
    </xdr:from>
    <xdr:ext cx="378565" cy="259045"/>
    <xdr:sp macro="" textlink="">
      <xdr:nvSpPr>
        <xdr:cNvPr id="818" name="テキスト ボックス 817"/>
        <xdr:cNvSpPr txBox="1"/>
      </xdr:nvSpPr>
      <xdr:spPr>
        <a:xfrm>
          <a:off x="19356017" y="1012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84008</xdr:rowOff>
    </xdr:from>
    <xdr:to>
      <xdr:col>98</xdr:col>
      <xdr:colOff>38100</xdr:colOff>
      <xdr:row>59</xdr:row>
      <xdr:rowOff>14158</xdr:rowOff>
    </xdr:to>
    <xdr:sp macro="" textlink="">
      <xdr:nvSpPr>
        <xdr:cNvPr id="819" name="楕円 818"/>
        <xdr:cNvSpPr/>
      </xdr:nvSpPr>
      <xdr:spPr>
        <a:xfrm>
          <a:off x="18605500" y="100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5285</xdr:rowOff>
    </xdr:from>
    <xdr:ext cx="378565" cy="259045"/>
    <xdr:sp macro="" textlink="">
      <xdr:nvSpPr>
        <xdr:cNvPr id="820" name="テキスト ボックス 819"/>
        <xdr:cNvSpPr txBox="1"/>
      </xdr:nvSpPr>
      <xdr:spPr>
        <a:xfrm>
          <a:off x="18467017" y="1012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124775</xdr:rowOff>
    </xdr:from>
    <xdr:to>
      <xdr:col>116</xdr:col>
      <xdr:colOff>63500</xdr:colOff>
      <xdr:row>75</xdr:row>
      <xdr:rowOff>137544</xdr:rowOff>
    </xdr:to>
    <xdr:cxnSp macro="">
      <xdr:nvCxnSpPr>
        <xdr:cNvPr id="852" name="直線コネクタ 851"/>
        <xdr:cNvCxnSpPr/>
      </xdr:nvCxnSpPr>
      <xdr:spPr>
        <a:xfrm>
          <a:off x="21323300" y="12983525"/>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124775</xdr:rowOff>
    </xdr:from>
    <xdr:to>
      <xdr:col>111</xdr:col>
      <xdr:colOff>177800</xdr:colOff>
      <xdr:row>76</xdr:row>
      <xdr:rowOff>44879</xdr:rowOff>
    </xdr:to>
    <xdr:cxnSp macro="">
      <xdr:nvCxnSpPr>
        <xdr:cNvPr id="855" name="直線コネクタ 854"/>
        <xdr:cNvCxnSpPr/>
      </xdr:nvCxnSpPr>
      <xdr:spPr>
        <a:xfrm flipV="1">
          <a:off x="20434300" y="12983525"/>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44879</xdr:rowOff>
    </xdr:from>
    <xdr:to>
      <xdr:col>107</xdr:col>
      <xdr:colOff>50800</xdr:colOff>
      <xdr:row>76</xdr:row>
      <xdr:rowOff>165777</xdr:rowOff>
    </xdr:to>
    <xdr:cxnSp macro="">
      <xdr:nvCxnSpPr>
        <xdr:cNvPr id="858" name="直線コネクタ 857"/>
        <xdr:cNvCxnSpPr/>
      </xdr:nvCxnSpPr>
      <xdr:spPr>
        <a:xfrm flipV="1">
          <a:off x="19545300" y="13075079"/>
          <a:ext cx="889000" cy="1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165777</xdr:rowOff>
    </xdr:from>
    <xdr:to>
      <xdr:col>102</xdr:col>
      <xdr:colOff>114300</xdr:colOff>
      <xdr:row>77</xdr:row>
      <xdr:rowOff>42022</xdr:rowOff>
    </xdr:to>
    <xdr:cxnSp macro="">
      <xdr:nvCxnSpPr>
        <xdr:cNvPr id="861" name="直線コネクタ 860"/>
        <xdr:cNvCxnSpPr/>
      </xdr:nvCxnSpPr>
      <xdr:spPr>
        <a:xfrm flipV="1">
          <a:off x="18656300" y="13195977"/>
          <a:ext cx="889000" cy="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86744</xdr:rowOff>
    </xdr:from>
    <xdr:to>
      <xdr:col>116</xdr:col>
      <xdr:colOff>114300</xdr:colOff>
      <xdr:row>76</xdr:row>
      <xdr:rowOff>16895</xdr:rowOff>
    </xdr:to>
    <xdr:sp macro="" textlink="">
      <xdr:nvSpPr>
        <xdr:cNvPr id="871" name="楕円 870"/>
        <xdr:cNvSpPr/>
      </xdr:nvSpPr>
      <xdr:spPr>
        <a:xfrm>
          <a:off x="22110700" y="1294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65171</xdr:rowOff>
    </xdr:from>
    <xdr:ext cx="534377" cy="259045"/>
    <xdr:sp macro="" textlink="">
      <xdr:nvSpPr>
        <xdr:cNvPr id="872" name="繰出金該当値テキスト"/>
        <xdr:cNvSpPr txBox="1"/>
      </xdr:nvSpPr>
      <xdr:spPr>
        <a:xfrm>
          <a:off x="22212300" y="129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73975</xdr:rowOff>
    </xdr:from>
    <xdr:to>
      <xdr:col>112</xdr:col>
      <xdr:colOff>38100</xdr:colOff>
      <xdr:row>76</xdr:row>
      <xdr:rowOff>4125</xdr:rowOff>
    </xdr:to>
    <xdr:sp macro="" textlink="">
      <xdr:nvSpPr>
        <xdr:cNvPr id="873" name="楕円 872"/>
        <xdr:cNvSpPr/>
      </xdr:nvSpPr>
      <xdr:spPr>
        <a:xfrm>
          <a:off x="21272500" y="129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166702</xdr:rowOff>
    </xdr:from>
    <xdr:ext cx="534377" cy="259045"/>
    <xdr:sp macro="" textlink="">
      <xdr:nvSpPr>
        <xdr:cNvPr id="874" name="テキスト ボックス 873"/>
        <xdr:cNvSpPr txBox="1"/>
      </xdr:nvSpPr>
      <xdr:spPr>
        <a:xfrm>
          <a:off x="21056111" y="1302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165529</xdr:rowOff>
    </xdr:from>
    <xdr:to>
      <xdr:col>107</xdr:col>
      <xdr:colOff>101600</xdr:colOff>
      <xdr:row>76</xdr:row>
      <xdr:rowOff>95679</xdr:rowOff>
    </xdr:to>
    <xdr:sp macro="" textlink="">
      <xdr:nvSpPr>
        <xdr:cNvPr id="875" name="楕円 874"/>
        <xdr:cNvSpPr/>
      </xdr:nvSpPr>
      <xdr:spPr>
        <a:xfrm>
          <a:off x="20383500" y="1302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86806</xdr:rowOff>
    </xdr:from>
    <xdr:ext cx="534377" cy="259045"/>
    <xdr:sp macro="" textlink="">
      <xdr:nvSpPr>
        <xdr:cNvPr id="876" name="テキスト ボックス 875"/>
        <xdr:cNvSpPr txBox="1"/>
      </xdr:nvSpPr>
      <xdr:spPr>
        <a:xfrm>
          <a:off x="20167111" y="1311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114977</xdr:rowOff>
    </xdr:from>
    <xdr:to>
      <xdr:col>102</xdr:col>
      <xdr:colOff>165100</xdr:colOff>
      <xdr:row>77</xdr:row>
      <xdr:rowOff>45127</xdr:rowOff>
    </xdr:to>
    <xdr:sp macro="" textlink="">
      <xdr:nvSpPr>
        <xdr:cNvPr id="877" name="楕円 876"/>
        <xdr:cNvSpPr/>
      </xdr:nvSpPr>
      <xdr:spPr>
        <a:xfrm>
          <a:off x="19494500" y="131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36254</xdr:rowOff>
    </xdr:from>
    <xdr:ext cx="534377" cy="259045"/>
    <xdr:sp macro="" textlink="">
      <xdr:nvSpPr>
        <xdr:cNvPr id="878" name="テキスト ボックス 877"/>
        <xdr:cNvSpPr txBox="1"/>
      </xdr:nvSpPr>
      <xdr:spPr>
        <a:xfrm>
          <a:off x="19278111" y="1323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162672</xdr:rowOff>
    </xdr:from>
    <xdr:to>
      <xdr:col>98</xdr:col>
      <xdr:colOff>38100</xdr:colOff>
      <xdr:row>77</xdr:row>
      <xdr:rowOff>92822</xdr:rowOff>
    </xdr:to>
    <xdr:sp macro="" textlink="">
      <xdr:nvSpPr>
        <xdr:cNvPr id="879" name="楕円 878"/>
        <xdr:cNvSpPr/>
      </xdr:nvSpPr>
      <xdr:spPr>
        <a:xfrm>
          <a:off x="18605500" y="131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83949</xdr:rowOff>
    </xdr:from>
    <xdr:ext cx="534377" cy="259045"/>
    <xdr:sp macro="" textlink="">
      <xdr:nvSpPr>
        <xdr:cNvPr id="880" name="テキスト ボックス 879"/>
        <xdr:cNvSpPr txBox="1"/>
      </xdr:nvSpPr>
      <xdr:spPr>
        <a:xfrm>
          <a:off x="18389111" y="132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200,117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円となっており、類似団体と比較して一人当たりコストが高い状況となっている。これは、南海トラフ地震対策関連事業及び老朽化した公共施設などの建替が重なったためである。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100,466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円となっており、類似団体と比較して一人当たりコストが高い状況となっている。これは、生活保護費の高止まりによるものである。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普通建設事業費、扶助費、投資及び出資金以外の費目については、概ね類似団体平均を下回っている。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27,492
27,172
91.50
17,456,929
16,920,151
67,642
7,457,375
16,840,244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132080</xdr:rowOff>
    </xdr:from>
    <xdr:to>
      <xdr:col>24</xdr:col>
      <xdr:colOff>63500</xdr:colOff>
      <xdr:row>35</xdr:row>
      <xdr:rowOff>151130</xdr:rowOff>
    </xdr:to>
    <xdr:cxnSp macro="">
      <xdr:nvCxnSpPr>
        <xdr:cNvPr id="61" name="直線コネクタ 60"/>
        <xdr:cNvCxnSpPr/>
      </xdr:nvCxnSpPr>
      <xdr:spPr>
        <a:xfrm>
          <a:off x="3797300" y="6132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41783</xdr:rowOff>
    </xdr:from>
    <xdr:to>
      <xdr:col>19</xdr:col>
      <xdr:colOff>177800</xdr:colOff>
      <xdr:row>35</xdr:row>
      <xdr:rowOff>132080</xdr:rowOff>
    </xdr:to>
    <xdr:cxnSp macro="">
      <xdr:nvCxnSpPr>
        <xdr:cNvPr id="64" name="直線コネクタ 63"/>
        <xdr:cNvCxnSpPr/>
      </xdr:nvCxnSpPr>
      <xdr:spPr>
        <a:xfrm>
          <a:off x="2908300" y="6042533"/>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41783</xdr:rowOff>
    </xdr:from>
    <xdr:to>
      <xdr:col>15</xdr:col>
      <xdr:colOff>50800</xdr:colOff>
      <xdr:row>35</xdr:row>
      <xdr:rowOff>121793</xdr:rowOff>
    </xdr:to>
    <xdr:cxnSp macro="">
      <xdr:nvCxnSpPr>
        <xdr:cNvPr id="67" name="直線コネクタ 66"/>
        <xdr:cNvCxnSpPr/>
      </xdr:nvCxnSpPr>
      <xdr:spPr>
        <a:xfrm flipV="1">
          <a:off x="2019300" y="604253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121793</xdr:rowOff>
    </xdr:from>
    <xdr:to>
      <xdr:col>10</xdr:col>
      <xdr:colOff>114300</xdr:colOff>
      <xdr:row>35</xdr:row>
      <xdr:rowOff>170371</xdr:rowOff>
    </xdr:to>
    <xdr:cxnSp macro="">
      <xdr:nvCxnSpPr>
        <xdr:cNvPr id="70" name="直線コネクタ 69"/>
        <xdr:cNvCxnSpPr/>
      </xdr:nvCxnSpPr>
      <xdr:spPr>
        <a:xfrm flipV="1">
          <a:off x="1130300" y="6122543"/>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80" name="楕円 79"/>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78757</xdr:rowOff>
    </xdr:from>
    <xdr:ext cx="469744" cy="259045"/>
    <xdr:sp macro="" textlink="">
      <xdr:nvSpPr>
        <xdr:cNvPr id="81" name="議会費該当値テキスト"/>
        <xdr:cNvSpPr txBox="1"/>
      </xdr:nvSpPr>
      <xdr:spPr>
        <a:xfrm>
          <a:off x="46863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81280</xdr:rowOff>
    </xdr:from>
    <xdr:to>
      <xdr:col>20</xdr:col>
      <xdr:colOff>38100</xdr:colOff>
      <xdr:row>36</xdr:row>
      <xdr:rowOff>11430</xdr:rowOff>
    </xdr:to>
    <xdr:sp macro="" textlink="">
      <xdr:nvSpPr>
        <xdr:cNvPr id="82" name="楕円 81"/>
        <xdr:cNvSpPr/>
      </xdr:nvSpPr>
      <xdr:spPr>
        <a:xfrm>
          <a:off x="3746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83" name="テキスト ボックス 82"/>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162433</xdr:rowOff>
    </xdr:from>
    <xdr:to>
      <xdr:col>15</xdr:col>
      <xdr:colOff>101600</xdr:colOff>
      <xdr:row>35</xdr:row>
      <xdr:rowOff>92583</xdr:rowOff>
    </xdr:to>
    <xdr:sp macro="" textlink="">
      <xdr:nvSpPr>
        <xdr:cNvPr id="84" name="楕円 83"/>
        <xdr:cNvSpPr/>
      </xdr:nvSpPr>
      <xdr:spPr>
        <a:xfrm>
          <a:off x="2857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109110</xdr:rowOff>
    </xdr:from>
    <xdr:ext cx="469744" cy="259045"/>
    <xdr:sp macro="" textlink="">
      <xdr:nvSpPr>
        <xdr:cNvPr id="85" name="テキスト ボックス 84"/>
        <xdr:cNvSpPr txBox="1"/>
      </xdr:nvSpPr>
      <xdr:spPr>
        <a:xfrm>
          <a:off x="2673428" y="57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70993</xdr:rowOff>
    </xdr:from>
    <xdr:to>
      <xdr:col>10</xdr:col>
      <xdr:colOff>165100</xdr:colOff>
      <xdr:row>36</xdr:row>
      <xdr:rowOff>1143</xdr:rowOff>
    </xdr:to>
    <xdr:sp macro="" textlink="">
      <xdr:nvSpPr>
        <xdr:cNvPr id="86" name="楕円 85"/>
        <xdr:cNvSpPr/>
      </xdr:nvSpPr>
      <xdr:spPr>
        <a:xfrm>
          <a:off x="1968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163720</xdr:rowOff>
    </xdr:from>
    <xdr:ext cx="469744" cy="259045"/>
    <xdr:sp macro="" textlink="">
      <xdr:nvSpPr>
        <xdr:cNvPr id="87" name="テキスト ボックス 86"/>
        <xdr:cNvSpPr txBox="1"/>
      </xdr:nvSpPr>
      <xdr:spPr>
        <a:xfrm>
          <a:off x="1784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119571</xdr:rowOff>
    </xdr:from>
    <xdr:to>
      <xdr:col>6</xdr:col>
      <xdr:colOff>38100</xdr:colOff>
      <xdr:row>36</xdr:row>
      <xdr:rowOff>49721</xdr:rowOff>
    </xdr:to>
    <xdr:sp macro="" textlink="">
      <xdr:nvSpPr>
        <xdr:cNvPr id="88" name="楕円 87"/>
        <xdr:cNvSpPr/>
      </xdr:nvSpPr>
      <xdr:spPr>
        <a:xfrm>
          <a:off x="1079500" y="61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40848</xdr:rowOff>
    </xdr:from>
    <xdr:ext cx="469744" cy="259045"/>
    <xdr:sp macro="" textlink="">
      <xdr:nvSpPr>
        <xdr:cNvPr id="89" name="テキスト ボックス 88"/>
        <xdr:cNvSpPr txBox="1"/>
      </xdr:nvSpPr>
      <xdr:spPr>
        <a:xfrm>
          <a:off x="895428" y="621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107623</xdr:rowOff>
    </xdr:from>
    <xdr:to>
      <xdr:col>24</xdr:col>
      <xdr:colOff>63500</xdr:colOff>
      <xdr:row>57</xdr:row>
      <xdr:rowOff>121037</xdr:rowOff>
    </xdr:to>
    <xdr:cxnSp macro="">
      <xdr:nvCxnSpPr>
        <xdr:cNvPr id="116" name="直線コネクタ 115"/>
        <xdr:cNvCxnSpPr/>
      </xdr:nvCxnSpPr>
      <xdr:spPr>
        <a:xfrm>
          <a:off x="3797300" y="9880273"/>
          <a:ext cx="8382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92151</xdr:rowOff>
    </xdr:from>
    <xdr:to>
      <xdr:col>19</xdr:col>
      <xdr:colOff>177800</xdr:colOff>
      <xdr:row>57</xdr:row>
      <xdr:rowOff>107623</xdr:rowOff>
    </xdr:to>
    <xdr:cxnSp macro="">
      <xdr:nvCxnSpPr>
        <xdr:cNvPr id="119" name="直線コネクタ 118"/>
        <xdr:cNvCxnSpPr/>
      </xdr:nvCxnSpPr>
      <xdr:spPr>
        <a:xfrm>
          <a:off x="2908300" y="9864801"/>
          <a:ext cx="889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76556</xdr:rowOff>
    </xdr:from>
    <xdr:to>
      <xdr:col>15</xdr:col>
      <xdr:colOff>50800</xdr:colOff>
      <xdr:row>57</xdr:row>
      <xdr:rowOff>92151</xdr:rowOff>
    </xdr:to>
    <xdr:cxnSp macro="">
      <xdr:nvCxnSpPr>
        <xdr:cNvPr id="122" name="直線コネクタ 121"/>
        <xdr:cNvCxnSpPr/>
      </xdr:nvCxnSpPr>
      <xdr:spPr>
        <a:xfrm>
          <a:off x="2019300" y="9849206"/>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71161</xdr:rowOff>
    </xdr:from>
    <xdr:to>
      <xdr:col>10</xdr:col>
      <xdr:colOff>114300</xdr:colOff>
      <xdr:row>57</xdr:row>
      <xdr:rowOff>76556</xdr:rowOff>
    </xdr:to>
    <xdr:cxnSp macro="">
      <xdr:nvCxnSpPr>
        <xdr:cNvPr id="125" name="直線コネクタ 124"/>
        <xdr:cNvCxnSpPr/>
      </xdr:nvCxnSpPr>
      <xdr:spPr>
        <a:xfrm>
          <a:off x="1130300" y="9843811"/>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70237</xdr:rowOff>
    </xdr:from>
    <xdr:to>
      <xdr:col>24</xdr:col>
      <xdr:colOff>114300</xdr:colOff>
      <xdr:row>58</xdr:row>
      <xdr:rowOff>387</xdr:rowOff>
    </xdr:to>
    <xdr:sp macro="" textlink="">
      <xdr:nvSpPr>
        <xdr:cNvPr id="135" name="楕円 134"/>
        <xdr:cNvSpPr/>
      </xdr:nvSpPr>
      <xdr:spPr>
        <a:xfrm>
          <a:off x="4584700" y="98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156614</xdr:rowOff>
    </xdr:from>
    <xdr:ext cx="534377" cy="259045"/>
    <xdr:sp macro="" textlink="">
      <xdr:nvSpPr>
        <xdr:cNvPr id="136" name="総務費該当値テキスト"/>
        <xdr:cNvSpPr txBox="1"/>
      </xdr:nvSpPr>
      <xdr:spPr>
        <a:xfrm>
          <a:off x="4686300" y="97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56823</xdr:rowOff>
    </xdr:from>
    <xdr:to>
      <xdr:col>20</xdr:col>
      <xdr:colOff>38100</xdr:colOff>
      <xdr:row>57</xdr:row>
      <xdr:rowOff>158423</xdr:rowOff>
    </xdr:to>
    <xdr:sp macro="" textlink="">
      <xdr:nvSpPr>
        <xdr:cNvPr id="137" name="楕円 136"/>
        <xdr:cNvSpPr/>
      </xdr:nvSpPr>
      <xdr:spPr>
        <a:xfrm>
          <a:off x="3746500" y="98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149550</xdr:rowOff>
    </xdr:from>
    <xdr:ext cx="534377" cy="259045"/>
    <xdr:sp macro="" textlink="">
      <xdr:nvSpPr>
        <xdr:cNvPr id="138" name="テキスト ボックス 137"/>
        <xdr:cNvSpPr txBox="1"/>
      </xdr:nvSpPr>
      <xdr:spPr>
        <a:xfrm>
          <a:off x="3530111" y="99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41351</xdr:rowOff>
    </xdr:from>
    <xdr:to>
      <xdr:col>15</xdr:col>
      <xdr:colOff>101600</xdr:colOff>
      <xdr:row>57</xdr:row>
      <xdr:rowOff>142951</xdr:rowOff>
    </xdr:to>
    <xdr:sp macro="" textlink="">
      <xdr:nvSpPr>
        <xdr:cNvPr id="139" name="楕円 138"/>
        <xdr:cNvSpPr/>
      </xdr:nvSpPr>
      <xdr:spPr>
        <a:xfrm>
          <a:off x="2857500" y="98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134078</xdr:rowOff>
    </xdr:from>
    <xdr:ext cx="534377" cy="259045"/>
    <xdr:sp macro="" textlink="">
      <xdr:nvSpPr>
        <xdr:cNvPr id="140" name="テキスト ボックス 139"/>
        <xdr:cNvSpPr txBox="1"/>
      </xdr:nvSpPr>
      <xdr:spPr>
        <a:xfrm>
          <a:off x="2641111" y="99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25756</xdr:rowOff>
    </xdr:from>
    <xdr:to>
      <xdr:col>10</xdr:col>
      <xdr:colOff>165100</xdr:colOff>
      <xdr:row>57</xdr:row>
      <xdr:rowOff>127356</xdr:rowOff>
    </xdr:to>
    <xdr:sp macro="" textlink="">
      <xdr:nvSpPr>
        <xdr:cNvPr id="141" name="楕円 140"/>
        <xdr:cNvSpPr/>
      </xdr:nvSpPr>
      <xdr:spPr>
        <a:xfrm>
          <a:off x="1968500" y="97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118483</xdr:rowOff>
    </xdr:from>
    <xdr:ext cx="534377" cy="259045"/>
    <xdr:sp macro="" textlink="">
      <xdr:nvSpPr>
        <xdr:cNvPr id="142" name="テキスト ボックス 141"/>
        <xdr:cNvSpPr txBox="1"/>
      </xdr:nvSpPr>
      <xdr:spPr>
        <a:xfrm>
          <a:off x="1752111" y="98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20361</xdr:rowOff>
    </xdr:from>
    <xdr:to>
      <xdr:col>6</xdr:col>
      <xdr:colOff>38100</xdr:colOff>
      <xdr:row>57</xdr:row>
      <xdr:rowOff>121961</xdr:rowOff>
    </xdr:to>
    <xdr:sp macro="" textlink="">
      <xdr:nvSpPr>
        <xdr:cNvPr id="143" name="楕円 142"/>
        <xdr:cNvSpPr/>
      </xdr:nvSpPr>
      <xdr:spPr>
        <a:xfrm>
          <a:off x="1079500" y="97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113088</xdr:rowOff>
    </xdr:from>
    <xdr:ext cx="534377" cy="259045"/>
    <xdr:sp macro="" textlink="">
      <xdr:nvSpPr>
        <xdr:cNvPr id="144" name="テキスト ボックス 143"/>
        <xdr:cNvSpPr txBox="1"/>
      </xdr:nvSpPr>
      <xdr:spPr>
        <a:xfrm>
          <a:off x="863111" y="988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78625</xdr:rowOff>
    </xdr:from>
    <xdr:to>
      <xdr:col>24</xdr:col>
      <xdr:colOff>63500</xdr:colOff>
      <xdr:row>74</xdr:row>
      <xdr:rowOff>143860</xdr:rowOff>
    </xdr:to>
    <xdr:cxnSp macro="">
      <xdr:nvCxnSpPr>
        <xdr:cNvPr id="174" name="直線コネクタ 173"/>
        <xdr:cNvCxnSpPr/>
      </xdr:nvCxnSpPr>
      <xdr:spPr>
        <a:xfrm flipV="1">
          <a:off x="3797300" y="12765925"/>
          <a:ext cx="838200" cy="6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143860</xdr:rowOff>
    </xdr:from>
    <xdr:to>
      <xdr:col>19</xdr:col>
      <xdr:colOff>177800</xdr:colOff>
      <xdr:row>75</xdr:row>
      <xdr:rowOff>84768</xdr:rowOff>
    </xdr:to>
    <xdr:cxnSp macro="">
      <xdr:nvCxnSpPr>
        <xdr:cNvPr id="177" name="直線コネクタ 176"/>
        <xdr:cNvCxnSpPr/>
      </xdr:nvCxnSpPr>
      <xdr:spPr>
        <a:xfrm flipV="1">
          <a:off x="2908300" y="12831160"/>
          <a:ext cx="889000" cy="1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84768</xdr:rowOff>
    </xdr:from>
    <xdr:to>
      <xdr:col>15</xdr:col>
      <xdr:colOff>50800</xdr:colOff>
      <xdr:row>75</xdr:row>
      <xdr:rowOff>114790</xdr:rowOff>
    </xdr:to>
    <xdr:cxnSp macro="">
      <xdr:nvCxnSpPr>
        <xdr:cNvPr id="180" name="直線コネクタ 179"/>
        <xdr:cNvCxnSpPr/>
      </xdr:nvCxnSpPr>
      <xdr:spPr>
        <a:xfrm flipV="1">
          <a:off x="2019300" y="12943518"/>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50356</xdr:rowOff>
    </xdr:from>
    <xdr:to>
      <xdr:col>10</xdr:col>
      <xdr:colOff>114300</xdr:colOff>
      <xdr:row>75</xdr:row>
      <xdr:rowOff>114790</xdr:rowOff>
    </xdr:to>
    <xdr:cxnSp macro="">
      <xdr:nvCxnSpPr>
        <xdr:cNvPr id="183" name="直線コネクタ 182"/>
        <xdr:cNvCxnSpPr/>
      </xdr:nvCxnSpPr>
      <xdr:spPr>
        <a:xfrm>
          <a:off x="1130300" y="12909106"/>
          <a:ext cx="889000" cy="6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27825</xdr:rowOff>
    </xdr:from>
    <xdr:to>
      <xdr:col>24</xdr:col>
      <xdr:colOff>114300</xdr:colOff>
      <xdr:row>74</xdr:row>
      <xdr:rowOff>129425</xdr:rowOff>
    </xdr:to>
    <xdr:sp macro="" textlink="">
      <xdr:nvSpPr>
        <xdr:cNvPr id="193" name="楕円 192"/>
        <xdr:cNvSpPr/>
      </xdr:nvSpPr>
      <xdr:spPr>
        <a:xfrm>
          <a:off x="4584700" y="127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50702</xdr:rowOff>
    </xdr:from>
    <xdr:ext cx="599010" cy="259045"/>
    <xdr:sp macro="" textlink="">
      <xdr:nvSpPr>
        <xdr:cNvPr id="194" name="民生費該当値テキスト"/>
        <xdr:cNvSpPr txBox="1"/>
      </xdr:nvSpPr>
      <xdr:spPr>
        <a:xfrm>
          <a:off x="4686300" y="1256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93060</xdr:rowOff>
    </xdr:from>
    <xdr:to>
      <xdr:col>20</xdr:col>
      <xdr:colOff>38100</xdr:colOff>
      <xdr:row>75</xdr:row>
      <xdr:rowOff>23210</xdr:rowOff>
    </xdr:to>
    <xdr:sp macro="" textlink="">
      <xdr:nvSpPr>
        <xdr:cNvPr id="195" name="楕円 194"/>
        <xdr:cNvSpPr/>
      </xdr:nvSpPr>
      <xdr:spPr>
        <a:xfrm>
          <a:off x="3746500" y="127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39737</xdr:rowOff>
    </xdr:from>
    <xdr:ext cx="599010" cy="259045"/>
    <xdr:sp macro="" textlink="">
      <xdr:nvSpPr>
        <xdr:cNvPr id="196" name="テキスト ボックス 195"/>
        <xdr:cNvSpPr txBox="1"/>
      </xdr:nvSpPr>
      <xdr:spPr>
        <a:xfrm>
          <a:off x="3497795" y="1255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33968</xdr:rowOff>
    </xdr:from>
    <xdr:to>
      <xdr:col>15</xdr:col>
      <xdr:colOff>101600</xdr:colOff>
      <xdr:row>75</xdr:row>
      <xdr:rowOff>135568</xdr:rowOff>
    </xdr:to>
    <xdr:sp macro="" textlink="">
      <xdr:nvSpPr>
        <xdr:cNvPr id="197" name="楕円 196"/>
        <xdr:cNvSpPr/>
      </xdr:nvSpPr>
      <xdr:spPr>
        <a:xfrm>
          <a:off x="2857500" y="128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152095</xdr:rowOff>
    </xdr:from>
    <xdr:ext cx="599010" cy="259045"/>
    <xdr:sp macro="" textlink="">
      <xdr:nvSpPr>
        <xdr:cNvPr id="198" name="テキスト ボックス 197"/>
        <xdr:cNvSpPr txBox="1"/>
      </xdr:nvSpPr>
      <xdr:spPr>
        <a:xfrm>
          <a:off x="2608795" y="1266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63990</xdr:rowOff>
    </xdr:from>
    <xdr:to>
      <xdr:col>10</xdr:col>
      <xdr:colOff>165100</xdr:colOff>
      <xdr:row>75</xdr:row>
      <xdr:rowOff>165590</xdr:rowOff>
    </xdr:to>
    <xdr:sp macro="" textlink="">
      <xdr:nvSpPr>
        <xdr:cNvPr id="199" name="楕円 198"/>
        <xdr:cNvSpPr/>
      </xdr:nvSpPr>
      <xdr:spPr>
        <a:xfrm>
          <a:off x="1968500" y="1292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10667</xdr:rowOff>
    </xdr:from>
    <xdr:ext cx="599010" cy="259045"/>
    <xdr:sp macro="" textlink="">
      <xdr:nvSpPr>
        <xdr:cNvPr id="200" name="テキスト ボックス 199"/>
        <xdr:cNvSpPr txBox="1"/>
      </xdr:nvSpPr>
      <xdr:spPr>
        <a:xfrm>
          <a:off x="1719795" y="1269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171006</xdr:rowOff>
    </xdr:from>
    <xdr:to>
      <xdr:col>6</xdr:col>
      <xdr:colOff>38100</xdr:colOff>
      <xdr:row>75</xdr:row>
      <xdr:rowOff>101156</xdr:rowOff>
    </xdr:to>
    <xdr:sp macro="" textlink="">
      <xdr:nvSpPr>
        <xdr:cNvPr id="201" name="楕円 200"/>
        <xdr:cNvSpPr/>
      </xdr:nvSpPr>
      <xdr:spPr>
        <a:xfrm>
          <a:off x="1079500" y="128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117683</xdr:rowOff>
    </xdr:from>
    <xdr:ext cx="599010" cy="259045"/>
    <xdr:sp macro="" textlink="">
      <xdr:nvSpPr>
        <xdr:cNvPr id="202" name="テキスト ボックス 201"/>
        <xdr:cNvSpPr txBox="1"/>
      </xdr:nvSpPr>
      <xdr:spPr>
        <a:xfrm>
          <a:off x="830795" y="1263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30118</xdr:rowOff>
    </xdr:from>
    <xdr:to>
      <xdr:col>24</xdr:col>
      <xdr:colOff>63500</xdr:colOff>
      <xdr:row>97</xdr:row>
      <xdr:rowOff>31198</xdr:rowOff>
    </xdr:to>
    <xdr:cxnSp macro="">
      <xdr:nvCxnSpPr>
        <xdr:cNvPr id="231" name="直線コネクタ 230"/>
        <xdr:cNvCxnSpPr/>
      </xdr:nvCxnSpPr>
      <xdr:spPr>
        <a:xfrm>
          <a:off x="3797300" y="16660768"/>
          <a:ext cx="838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30118</xdr:rowOff>
    </xdr:from>
    <xdr:to>
      <xdr:col>19</xdr:col>
      <xdr:colOff>177800</xdr:colOff>
      <xdr:row>97</xdr:row>
      <xdr:rowOff>53578</xdr:rowOff>
    </xdr:to>
    <xdr:cxnSp macro="">
      <xdr:nvCxnSpPr>
        <xdr:cNvPr id="234" name="直線コネクタ 233"/>
        <xdr:cNvCxnSpPr/>
      </xdr:nvCxnSpPr>
      <xdr:spPr>
        <a:xfrm flipV="1">
          <a:off x="2908300" y="16660768"/>
          <a:ext cx="8890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21636</xdr:rowOff>
    </xdr:from>
    <xdr:to>
      <xdr:col>15</xdr:col>
      <xdr:colOff>50800</xdr:colOff>
      <xdr:row>97</xdr:row>
      <xdr:rowOff>53578</xdr:rowOff>
    </xdr:to>
    <xdr:cxnSp macro="">
      <xdr:nvCxnSpPr>
        <xdr:cNvPr id="237" name="直線コネクタ 236"/>
        <xdr:cNvCxnSpPr/>
      </xdr:nvCxnSpPr>
      <xdr:spPr>
        <a:xfrm>
          <a:off x="2019300" y="16652286"/>
          <a:ext cx="889000" cy="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15624</xdr:rowOff>
    </xdr:from>
    <xdr:to>
      <xdr:col>10</xdr:col>
      <xdr:colOff>114300</xdr:colOff>
      <xdr:row>97</xdr:row>
      <xdr:rowOff>21636</xdr:rowOff>
    </xdr:to>
    <xdr:cxnSp macro="">
      <xdr:nvCxnSpPr>
        <xdr:cNvPr id="240" name="直線コネクタ 239"/>
        <xdr:cNvCxnSpPr/>
      </xdr:nvCxnSpPr>
      <xdr:spPr>
        <a:xfrm>
          <a:off x="1130300" y="16646274"/>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151848</xdr:rowOff>
    </xdr:from>
    <xdr:to>
      <xdr:col>24</xdr:col>
      <xdr:colOff>114300</xdr:colOff>
      <xdr:row>97</xdr:row>
      <xdr:rowOff>81998</xdr:rowOff>
    </xdr:to>
    <xdr:sp macro="" textlink="">
      <xdr:nvSpPr>
        <xdr:cNvPr id="250" name="楕円 249"/>
        <xdr:cNvSpPr/>
      </xdr:nvSpPr>
      <xdr:spPr>
        <a:xfrm>
          <a:off x="4584700" y="1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130275</xdr:rowOff>
    </xdr:from>
    <xdr:ext cx="534377" cy="259045"/>
    <xdr:sp macro="" textlink="">
      <xdr:nvSpPr>
        <xdr:cNvPr id="251" name="衛生費該当値テキスト"/>
        <xdr:cNvSpPr txBox="1"/>
      </xdr:nvSpPr>
      <xdr:spPr>
        <a:xfrm>
          <a:off x="4686300" y="165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150768</xdr:rowOff>
    </xdr:from>
    <xdr:to>
      <xdr:col>20</xdr:col>
      <xdr:colOff>38100</xdr:colOff>
      <xdr:row>97</xdr:row>
      <xdr:rowOff>80918</xdr:rowOff>
    </xdr:to>
    <xdr:sp macro="" textlink="">
      <xdr:nvSpPr>
        <xdr:cNvPr id="252" name="楕円 251"/>
        <xdr:cNvSpPr/>
      </xdr:nvSpPr>
      <xdr:spPr>
        <a:xfrm>
          <a:off x="3746500" y="166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72045</xdr:rowOff>
    </xdr:from>
    <xdr:ext cx="534377" cy="259045"/>
    <xdr:sp macro="" textlink="">
      <xdr:nvSpPr>
        <xdr:cNvPr id="253" name="テキスト ボックス 252"/>
        <xdr:cNvSpPr txBox="1"/>
      </xdr:nvSpPr>
      <xdr:spPr>
        <a:xfrm>
          <a:off x="3530111" y="167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2778</xdr:rowOff>
    </xdr:from>
    <xdr:to>
      <xdr:col>15</xdr:col>
      <xdr:colOff>101600</xdr:colOff>
      <xdr:row>97</xdr:row>
      <xdr:rowOff>104378</xdr:rowOff>
    </xdr:to>
    <xdr:sp macro="" textlink="">
      <xdr:nvSpPr>
        <xdr:cNvPr id="254" name="楕円 253"/>
        <xdr:cNvSpPr/>
      </xdr:nvSpPr>
      <xdr:spPr>
        <a:xfrm>
          <a:off x="2857500" y="166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95505</xdr:rowOff>
    </xdr:from>
    <xdr:ext cx="534377" cy="259045"/>
    <xdr:sp macro="" textlink="">
      <xdr:nvSpPr>
        <xdr:cNvPr id="255" name="テキスト ボックス 254"/>
        <xdr:cNvSpPr txBox="1"/>
      </xdr:nvSpPr>
      <xdr:spPr>
        <a:xfrm>
          <a:off x="2641111" y="167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142286</xdr:rowOff>
    </xdr:from>
    <xdr:to>
      <xdr:col>10</xdr:col>
      <xdr:colOff>165100</xdr:colOff>
      <xdr:row>97</xdr:row>
      <xdr:rowOff>72436</xdr:rowOff>
    </xdr:to>
    <xdr:sp macro="" textlink="">
      <xdr:nvSpPr>
        <xdr:cNvPr id="256" name="楕円 255"/>
        <xdr:cNvSpPr/>
      </xdr:nvSpPr>
      <xdr:spPr>
        <a:xfrm>
          <a:off x="1968500" y="166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63563</xdr:rowOff>
    </xdr:from>
    <xdr:ext cx="534377" cy="259045"/>
    <xdr:sp macro="" textlink="">
      <xdr:nvSpPr>
        <xdr:cNvPr id="257" name="テキスト ボックス 256"/>
        <xdr:cNvSpPr txBox="1"/>
      </xdr:nvSpPr>
      <xdr:spPr>
        <a:xfrm>
          <a:off x="1752111" y="166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136274</xdr:rowOff>
    </xdr:from>
    <xdr:to>
      <xdr:col>6</xdr:col>
      <xdr:colOff>38100</xdr:colOff>
      <xdr:row>97</xdr:row>
      <xdr:rowOff>66424</xdr:rowOff>
    </xdr:to>
    <xdr:sp macro="" textlink="">
      <xdr:nvSpPr>
        <xdr:cNvPr id="258" name="楕円 257"/>
        <xdr:cNvSpPr/>
      </xdr:nvSpPr>
      <xdr:spPr>
        <a:xfrm>
          <a:off x="1079500" y="165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82951</xdr:rowOff>
    </xdr:from>
    <xdr:ext cx="534377" cy="259045"/>
    <xdr:sp macro="" textlink="">
      <xdr:nvSpPr>
        <xdr:cNvPr id="259" name="テキスト ボックス 258"/>
        <xdr:cNvSpPr txBox="1"/>
      </xdr:nvSpPr>
      <xdr:spPr>
        <a:xfrm>
          <a:off x="863111" y="163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52832</xdr:rowOff>
    </xdr:from>
    <xdr:to>
      <xdr:col>55</xdr:col>
      <xdr:colOff>0</xdr:colOff>
      <xdr:row>38</xdr:row>
      <xdr:rowOff>76672</xdr:rowOff>
    </xdr:to>
    <xdr:cxnSp macro="">
      <xdr:nvCxnSpPr>
        <xdr:cNvPr id="290" name="直線コネクタ 289"/>
        <xdr:cNvCxnSpPr/>
      </xdr:nvCxnSpPr>
      <xdr:spPr>
        <a:xfrm flipV="1">
          <a:off x="9639300" y="6567932"/>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18869</xdr:rowOff>
    </xdr:from>
    <xdr:to>
      <xdr:col>50</xdr:col>
      <xdr:colOff>114300</xdr:colOff>
      <xdr:row>38</xdr:row>
      <xdr:rowOff>76672</xdr:rowOff>
    </xdr:to>
    <xdr:cxnSp macro="">
      <xdr:nvCxnSpPr>
        <xdr:cNvPr id="293" name="直線コネクタ 292"/>
        <xdr:cNvCxnSpPr/>
      </xdr:nvCxnSpPr>
      <xdr:spPr>
        <a:xfrm>
          <a:off x="8750300" y="6533969"/>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118799</xdr:rowOff>
    </xdr:from>
    <xdr:to>
      <xdr:col>45</xdr:col>
      <xdr:colOff>177800</xdr:colOff>
      <xdr:row>38</xdr:row>
      <xdr:rowOff>18869</xdr:rowOff>
    </xdr:to>
    <xdr:cxnSp macro="">
      <xdr:nvCxnSpPr>
        <xdr:cNvPr id="296" name="直線コネクタ 295"/>
        <xdr:cNvCxnSpPr/>
      </xdr:nvCxnSpPr>
      <xdr:spPr>
        <a:xfrm>
          <a:off x="7861300" y="6290999"/>
          <a:ext cx="889000" cy="2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96266</xdr:rowOff>
    </xdr:from>
    <xdr:to>
      <xdr:col>41</xdr:col>
      <xdr:colOff>50800</xdr:colOff>
      <xdr:row>36</xdr:row>
      <xdr:rowOff>118799</xdr:rowOff>
    </xdr:to>
    <xdr:cxnSp macro="">
      <xdr:nvCxnSpPr>
        <xdr:cNvPr id="299" name="直線コネクタ 298"/>
        <xdr:cNvCxnSpPr/>
      </xdr:nvCxnSpPr>
      <xdr:spPr>
        <a:xfrm>
          <a:off x="6972300" y="6097016"/>
          <a:ext cx="889000" cy="19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xdr:rowOff>
    </xdr:from>
    <xdr:to>
      <xdr:col>55</xdr:col>
      <xdr:colOff>50800</xdr:colOff>
      <xdr:row>38</xdr:row>
      <xdr:rowOff>103632</xdr:rowOff>
    </xdr:to>
    <xdr:sp macro="" textlink="">
      <xdr:nvSpPr>
        <xdr:cNvPr id="309" name="楕円 308"/>
        <xdr:cNvSpPr/>
      </xdr:nvSpPr>
      <xdr:spPr>
        <a:xfrm>
          <a:off x="10426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151909</xdr:rowOff>
    </xdr:from>
    <xdr:ext cx="378565" cy="259045"/>
    <xdr:sp macro="" textlink="">
      <xdr:nvSpPr>
        <xdr:cNvPr id="310" name="労働費該当値テキスト"/>
        <xdr:cNvSpPr txBox="1"/>
      </xdr:nvSpPr>
      <xdr:spPr>
        <a:xfrm>
          <a:off x="10528300"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25872</xdr:rowOff>
    </xdr:from>
    <xdr:to>
      <xdr:col>50</xdr:col>
      <xdr:colOff>165100</xdr:colOff>
      <xdr:row>38</xdr:row>
      <xdr:rowOff>127472</xdr:rowOff>
    </xdr:to>
    <xdr:sp macro="" textlink="">
      <xdr:nvSpPr>
        <xdr:cNvPr id="311" name="楕円 310"/>
        <xdr:cNvSpPr/>
      </xdr:nvSpPr>
      <xdr:spPr>
        <a:xfrm>
          <a:off x="95885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118599</xdr:rowOff>
    </xdr:from>
    <xdr:ext cx="378565" cy="259045"/>
    <xdr:sp macro="" textlink="">
      <xdr:nvSpPr>
        <xdr:cNvPr id="312" name="テキスト ボックス 311"/>
        <xdr:cNvSpPr txBox="1"/>
      </xdr:nvSpPr>
      <xdr:spPr>
        <a:xfrm>
          <a:off x="9450017" y="6633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139519</xdr:rowOff>
    </xdr:from>
    <xdr:to>
      <xdr:col>46</xdr:col>
      <xdr:colOff>38100</xdr:colOff>
      <xdr:row>38</xdr:row>
      <xdr:rowOff>69669</xdr:rowOff>
    </xdr:to>
    <xdr:sp macro="" textlink="">
      <xdr:nvSpPr>
        <xdr:cNvPr id="313" name="楕円 312"/>
        <xdr:cNvSpPr/>
      </xdr:nvSpPr>
      <xdr:spPr>
        <a:xfrm>
          <a:off x="8699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60796</xdr:rowOff>
    </xdr:from>
    <xdr:ext cx="378565" cy="259045"/>
    <xdr:sp macro="" textlink="">
      <xdr:nvSpPr>
        <xdr:cNvPr id="314" name="テキスト ボックス 313"/>
        <xdr:cNvSpPr txBox="1"/>
      </xdr:nvSpPr>
      <xdr:spPr>
        <a:xfrm>
          <a:off x="8561017" y="657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67999</xdr:rowOff>
    </xdr:from>
    <xdr:to>
      <xdr:col>41</xdr:col>
      <xdr:colOff>101600</xdr:colOff>
      <xdr:row>36</xdr:row>
      <xdr:rowOff>169599</xdr:rowOff>
    </xdr:to>
    <xdr:sp macro="" textlink="">
      <xdr:nvSpPr>
        <xdr:cNvPr id="315" name="楕円 314"/>
        <xdr:cNvSpPr/>
      </xdr:nvSpPr>
      <xdr:spPr>
        <a:xfrm>
          <a:off x="7810500" y="62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160726</xdr:rowOff>
    </xdr:from>
    <xdr:ext cx="469744" cy="259045"/>
    <xdr:sp macro="" textlink="">
      <xdr:nvSpPr>
        <xdr:cNvPr id="316" name="テキスト ボックス 315"/>
        <xdr:cNvSpPr txBox="1"/>
      </xdr:nvSpPr>
      <xdr:spPr>
        <a:xfrm>
          <a:off x="7626428" y="63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45466</xdr:rowOff>
    </xdr:from>
    <xdr:to>
      <xdr:col>36</xdr:col>
      <xdr:colOff>165100</xdr:colOff>
      <xdr:row>35</xdr:row>
      <xdr:rowOff>147066</xdr:rowOff>
    </xdr:to>
    <xdr:sp macro="" textlink="">
      <xdr:nvSpPr>
        <xdr:cNvPr id="317" name="楕円 316"/>
        <xdr:cNvSpPr/>
      </xdr:nvSpPr>
      <xdr:spPr>
        <a:xfrm>
          <a:off x="6921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138193</xdr:rowOff>
    </xdr:from>
    <xdr:ext cx="469744" cy="259045"/>
    <xdr:sp macro="" textlink="">
      <xdr:nvSpPr>
        <xdr:cNvPr id="318" name="テキスト ボックス 317"/>
        <xdr:cNvSpPr txBox="1"/>
      </xdr:nvSpPr>
      <xdr:spPr>
        <a:xfrm>
          <a:off x="6737428"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83432</xdr:rowOff>
    </xdr:from>
    <xdr:to>
      <xdr:col>55</xdr:col>
      <xdr:colOff>0</xdr:colOff>
      <xdr:row>58</xdr:row>
      <xdr:rowOff>111626</xdr:rowOff>
    </xdr:to>
    <xdr:cxnSp macro="">
      <xdr:nvCxnSpPr>
        <xdr:cNvPr id="349" name="直線コネクタ 348"/>
        <xdr:cNvCxnSpPr/>
      </xdr:nvCxnSpPr>
      <xdr:spPr>
        <a:xfrm flipV="1">
          <a:off x="9639300" y="1002753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51253</xdr:rowOff>
    </xdr:from>
    <xdr:to>
      <xdr:col>50</xdr:col>
      <xdr:colOff>114300</xdr:colOff>
      <xdr:row>58</xdr:row>
      <xdr:rowOff>111626</xdr:rowOff>
    </xdr:to>
    <xdr:cxnSp macro="">
      <xdr:nvCxnSpPr>
        <xdr:cNvPr id="352" name="直線コネクタ 351"/>
        <xdr:cNvCxnSpPr/>
      </xdr:nvCxnSpPr>
      <xdr:spPr>
        <a:xfrm>
          <a:off x="8750300" y="9995353"/>
          <a:ext cx="889000" cy="6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51253</xdr:rowOff>
    </xdr:from>
    <xdr:to>
      <xdr:col>45</xdr:col>
      <xdr:colOff>177800</xdr:colOff>
      <xdr:row>58</xdr:row>
      <xdr:rowOff>56675</xdr:rowOff>
    </xdr:to>
    <xdr:cxnSp macro="">
      <xdr:nvCxnSpPr>
        <xdr:cNvPr id="355" name="直線コネクタ 354"/>
        <xdr:cNvCxnSpPr/>
      </xdr:nvCxnSpPr>
      <xdr:spPr>
        <a:xfrm flipV="1">
          <a:off x="7861300" y="9995353"/>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9942</xdr:rowOff>
    </xdr:from>
    <xdr:to>
      <xdr:col>41</xdr:col>
      <xdr:colOff>50800</xdr:colOff>
      <xdr:row>58</xdr:row>
      <xdr:rowOff>56675</xdr:rowOff>
    </xdr:to>
    <xdr:cxnSp macro="">
      <xdr:nvCxnSpPr>
        <xdr:cNvPr id="358" name="直線コネクタ 357"/>
        <xdr:cNvCxnSpPr/>
      </xdr:nvCxnSpPr>
      <xdr:spPr>
        <a:xfrm>
          <a:off x="6972300" y="9954042"/>
          <a:ext cx="889000" cy="4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32632</xdr:rowOff>
    </xdr:from>
    <xdr:to>
      <xdr:col>55</xdr:col>
      <xdr:colOff>50800</xdr:colOff>
      <xdr:row>58</xdr:row>
      <xdr:rowOff>134232</xdr:rowOff>
    </xdr:to>
    <xdr:sp macro="" textlink="">
      <xdr:nvSpPr>
        <xdr:cNvPr id="368" name="楕円 367"/>
        <xdr:cNvSpPr/>
      </xdr:nvSpPr>
      <xdr:spPr>
        <a:xfrm>
          <a:off x="10426700" y="99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119009</xdr:rowOff>
    </xdr:from>
    <xdr:ext cx="534377" cy="259045"/>
    <xdr:sp macro="" textlink="">
      <xdr:nvSpPr>
        <xdr:cNvPr id="369" name="農林水産業費該当値テキスト"/>
        <xdr:cNvSpPr txBox="1"/>
      </xdr:nvSpPr>
      <xdr:spPr>
        <a:xfrm>
          <a:off x="10528300" y="98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60826</xdr:rowOff>
    </xdr:from>
    <xdr:to>
      <xdr:col>50</xdr:col>
      <xdr:colOff>165100</xdr:colOff>
      <xdr:row>58</xdr:row>
      <xdr:rowOff>162426</xdr:rowOff>
    </xdr:to>
    <xdr:sp macro="" textlink="">
      <xdr:nvSpPr>
        <xdr:cNvPr id="370" name="楕円 369"/>
        <xdr:cNvSpPr/>
      </xdr:nvSpPr>
      <xdr:spPr>
        <a:xfrm>
          <a:off x="9588500" y="100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153553</xdr:rowOff>
    </xdr:from>
    <xdr:ext cx="534377" cy="259045"/>
    <xdr:sp macro="" textlink="">
      <xdr:nvSpPr>
        <xdr:cNvPr id="371" name="テキスト ボックス 370"/>
        <xdr:cNvSpPr txBox="1"/>
      </xdr:nvSpPr>
      <xdr:spPr>
        <a:xfrm>
          <a:off x="9372111" y="100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453</xdr:rowOff>
    </xdr:from>
    <xdr:to>
      <xdr:col>46</xdr:col>
      <xdr:colOff>38100</xdr:colOff>
      <xdr:row>58</xdr:row>
      <xdr:rowOff>102053</xdr:rowOff>
    </xdr:to>
    <xdr:sp macro="" textlink="">
      <xdr:nvSpPr>
        <xdr:cNvPr id="372" name="楕円 371"/>
        <xdr:cNvSpPr/>
      </xdr:nvSpPr>
      <xdr:spPr>
        <a:xfrm>
          <a:off x="8699500" y="99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93180</xdr:rowOff>
    </xdr:from>
    <xdr:ext cx="534377" cy="259045"/>
    <xdr:sp macro="" textlink="">
      <xdr:nvSpPr>
        <xdr:cNvPr id="373" name="テキスト ボックス 372"/>
        <xdr:cNvSpPr txBox="1"/>
      </xdr:nvSpPr>
      <xdr:spPr>
        <a:xfrm>
          <a:off x="8483111" y="1003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5875</xdr:rowOff>
    </xdr:from>
    <xdr:to>
      <xdr:col>41</xdr:col>
      <xdr:colOff>101600</xdr:colOff>
      <xdr:row>58</xdr:row>
      <xdr:rowOff>107475</xdr:rowOff>
    </xdr:to>
    <xdr:sp macro="" textlink="">
      <xdr:nvSpPr>
        <xdr:cNvPr id="374" name="楕円 373"/>
        <xdr:cNvSpPr/>
      </xdr:nvSpPr>
      <xdr:spPr>
        <a:xfrm>
          <a:off x="7810500" y="99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98602</xdr:rowOff>
    </xdr:from>
    <xdr:ext cx="534377" cy="259045"/>
    <xdr:sp macro="" textlink="">
      <xdr:nvSpPr>
        <xdr:cNvPr id="375" name="テキスト ボックス 374"/>
        <xdr:cNvSpPr txBox="1"/>
      </xdr:nvSpPr>
      <xdr:spPr>
        <a:xfrm>
          <a:off x="7594111" y="100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130592</xdr:rowOff>
    </xdr:from>
    <xdr:to>
      <xdr:col>36</xdr:col>
      <xdr:colOff>165100</xdr:colOff>
      <xdr:row>58</xdr:row>
      <xdr:rowOff>60742</xdr:rowOff>
    </xdr:to>
    <xdr:sp macro="" textlink="">
      <xdr:nvSpPr>
        <xdr:cNvPr id="376" name="楕円 375"/>
        <xdr:cNvSpPr/>
      </xdr:nvSpPr>
      <xdr:spPr>
        <a:xfrm>
          <a:off x="6921500" y="99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51869</xdr:rowOff>
    </xdr:from>
    <xdr:ext cx="534377" cy="259045"/>
    <xdr:sp macro="" textlink="">
      <xdr:nvSpPr>
        <xdr:cNvPr id="377" name="テキスト ボックス 376"/>
        <xdr:cNvSpPr txBox="1"/>
      </xdr:nvSpPr>
      <xdr:spPr>
        <a:xfrm>
          <a:off x="6705111" y="999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6395</xdr:rowOff>
    </xdr:from>
    <xdr:to>
      <xdr:col>55</xdr:col>
      <xdr:colOff>0</xdr:colOff>
      <xdr:row>79</xdr:row>
      <xdr:rowOff>8026</xdr:rowOff>
    </xdr:to>
    <xdr:cxnSp macro="">
      <xdr:nvCxnSpPr>
        <xdr:cNvPr id="406" name="直線コネクタ 405"/>
        <xdr:cNvCxnSpPr/>
      </xdr:nvCxnSpPr>
      <xdr:spPr>
        <a:xfrm>
          <a:off x="9639300" y="13550945"/>
          <a:ext cx="8382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161013</xdr:rowOff>
    </xdr:from>
    <xdr:to>
      <xdr:col>50</xdr:col>
      <xdr:colOff>114300</xdr:colOff>
      <xdr:row>79</xdr:row>
      <xdr:rowOff>6395</xdr:rowOff>
    </xdr:to>
    <xdr:cxnSp macro="">
      <xdr:nvCxnSpPr>
        <xdr:cNvPr id="409" name="直線コネクタ 408"/>
        <xdr:cNvCxnSpPr/>
      </xdr:nvCxnSpPr>
      <xdr:spPr>
        <a:xfrm>
          <a:off x="8750300" y="13534113"/>
          <a:ext cx="889000" cy="1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161013</xdr:rowOff>
    </xdr:from>
    <xdr:to>
      <xdr:col>45</xdr:col>
      <xdr:colOff>177800</xdr:colOff>
      <xdr:row>79</xdr:row>
      <xdr:rowOff>3987</xdr:rowOff>
    </xdr:to>
    <xdr:cxnSp macro="">
      <xdr:nvCxnSpPr>
        <xdr:cNvPr id="412" name="直線コネクタ 411"/>
        <xdr:cNvCxnSpPr/>
      </xdr:nvCxnSpPr>
      <xdr:spPr>
        <a:xfrm flipV="1">
          <a:off x="7861300" y="13534113"/>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170484</xdr:rowOff>
    </xdr:from>
    <xdr:to>
      <xdr:col>41</xdr:col>
      <xdr:colOff>50800</xdr:colOff>
      <xdr:row>79</xdr:row>
      <xdr:rowOff>3987</xdr:rowOff>
    </xdr:to>
    <xdr:cxnSp macro="">
      <xdr:nvCxnSpPr>
        <xdr:cNvPr id="415" name="直線コネクタ 414"/>
        <xdr:cNvCxnSpPr/>
      </xdr:nvCxnSpPr>
      <xdr:spPr>
        <a:xfrm>
          <a:off x="6972300" y="1354358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128676</xdr:rowOff>
    </xdr:from>
    <xdr:to>
      <xdr:col>55</xdr:col>
      <xdr:colOff>50800</xdr:colOff>
      <xdr:row>79</xdr:row>
      <xdr:rowOff>58826</xdr:rowOff>
    </xdr:to>
    <xdr:sp macro="" textlink="">
      <xdr:nvSpPr>
        <xdr:cNvPr id="425" name="楕円 424"/>
        <xdr:cNvSpPr/>
      </xdr:nvSpPr>
      <xdr:spPr>
        <a:xfrm>
          <a:off x="10426700" y="135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43603</xdr:rowOff>
    </xdr:from>
    <xdr:ext cx="469744" cy="259045"/>
    <xdr:sp macro="" textlink="">
      <xdr:nvSpPr>
        <xdr:cNvPr id="426" name="商工費該当値テキスト"/>
        <xdr:cNvSpPr txBox="1"/>
      </xdr:nvSpPr>
      <xdr:spPr>
        <a:xfrm>
          <a:off x="10528300" y="134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127045</xdr:rowOff>
    </xdr:from>
    <xdr:to>
      <xdr:col>50</xdr:col>
      <xdr:colOff>165100</xdr:colOff>
      <xdr:row>79</xdr:row>
      <xdr:rowOff>57195</xdr:rowOff>
    </xdr:to>
    <xdr:sp macro="" textlink="">
      <xdr:nvSpPr>
        <xdr:cNvPr id="427" name="楕円 426"/>
        <xdr:cNvSpPr/>
      </xdr:nvSpPr>
      <xdr:spPr>
        <a:xfrm>
          <a:off x="9588500" y="13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48322</xdr:rowOff>
    </xdr:from>
    <xdr:ext cx="469744" cy="259045"/>
    <xdr:sp macro="" textlink="">
      <xdr:nvSpPr>
        <xdr:cNvPr id="428" name="テキスト ボックス 427"/>
        <xdr:cNvSpPr txBox="1"/>
      </xdr:nvSpPr>
      <xdr:spPr>
        <a:xfrm>
          <a:off x="9404428" y="13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110213</xdr:rowOff>
    </xdr:from>
    <xdr:to>
      <xdr:col>46</xdr:col>
      <xdr:colOff>38100</xdr:colOff>
      <xdr:row>79</xdr:row>
      <xdr:rowOff>40363</xdr:rowOff>
    </xdr:to>
    <xdr:sp macro="" textlink="">
      <xdr:nvSpPr>
        <xdr:cNvPr id="429" name="楕円 428"/>
        <xdr:cNvSpPr/>
      </xdr:nvSpPr>
      <xdr:spPr>
        <a:xfrm>
          <a:off x="8699500" y="134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31490</xdr:rowOff>
    </xdr:from>
    <xdr:ext cx="469744" cy="259045"/>
    <xdr:sp macro="" textlink="">
      <xdr:nvSpPr>
        <xdr:cNvPr id="430" name="テキスト ボックス 429"/>
        <xdr:cNvSpPr txBox="1"/>
      </xdr:nvSpPr>
      <xdr:spPr>
        <a:xfrm>
          <a:off x="8515428" y="1357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124637</xdr:rowOff>
    </xdr:from>
    <xdr:to>
      <xdr:col>41</xdr:col>
      <xdr:colOff>101600</xdr:colOff>
      <xdr:row>79</xdr:row>
      <xdr:rowOff>54787</xdr:rowOff>
    </xdr:to>
    <xdr:sp macro="" textlink="">
      <xdr:nvSpPr>
        <xdr:cNvPr id="431" name="楕円 430"/>
        <xdr:cNvSpPr/>
      </xdr:nvSpPr>
      <xdr:spPr>
        <a:xfrm>
          <a:off x="7810500" y="134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45914</xdr:rowOff>
    </xdr:from>
    <xdr:ext cx="469744" cy="259045"/>
    <xdr:sp macro="" textlink="">
      <xdr:nvSpPr>
        <xdr:cNvPr id="432" name="テキスト ボックス 431"/>
        <xdr:cNvSpPr txBox="1"/>
      </xdr:nvSpPr>
      <xdr:spPr>
        <a:xfrm>
          <a:off x="7626428" y="135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119684</xdr:rowOff>
    </xdr:from>
    <xdr:to>
      <xdr:col>36</xdr:col>
      <xdr:colOff>165100</xdr:colOff>
      <xdr:row>79</xdr:row>
      <xdr:rowOff>49834</xdr:rowOff>
    </xdr:to>
    <xdr:sp macro="" textlink="">
      <xdr:nvSpPr>
        <xdr:cNvPr id="433" name="楕円 432"/>
        <xdr:cNvSpPr/>
      </xdr:nvSpPr>
      <xdr:spPr>
        <a:xfrm>
          <a:off x="6921500" y="134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40961</xdr:rowOff>
    </xdr:from>
    <xdr:ext cx="469744" cy="259045"/>
    <xdr:sp macro="" textlink="">
      <xdr:nvSpPr>
        <xdr:cNvPr id="434" name="テキスト ボックス 433"/>
        <xdr:cNvSpPr txBox="1"/>
      </xdr:nvSpPr>
      <xdr:spPr>
        <a:xfrm>
          <a:off x="6737428" y="1358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146893</xdr:rowOff>
    </xdr:from>
    <xdr:to>
      <xdr:col>55</xdr:col>
      <xdr:colOff>0</xdr:colOff>
      <xdr:row>97</xdr:row>
      <xdr:rowOff>142497</xdr:rowOff>
    </xdr:to>
    <xdr:cxnSp macro="">
      <xdr:nvCxnSpPr>
        <xdr:cNvPr id="463" name="直線コネクタ 462"/>
        <xdr:cNvCxnSpPr/>
      </xdr:nvCxnSpPr>
      <xdr:spPr>
        <a:xfrm flipV="1">
          <a:off x="9639300" y="16434643"/>
          <a:ext cx="838200" cy="3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169433</xdr:rowOff>
    </xdr:from>
    <xdr:to>
      <xdr:col>50</xdr:col>
      <xdr:colOff>114300</xdr:colOff>
      <xdr:row>97</xdr:row>
      <xdr:rowOff>142497</xdr:rowOff>
    </xdr:to>
    <xdr:cxnSp macro="">
      <xdr:nvCxnSpPr>
        <xdr:cNvPr id="466" name="直線コネクタ 465"/>
        <xdr:cNvCxnSpPr/>
      </xdr:nvCxnSpPr>
      <xdr:spPr>
        <a:xfrm>
          <a:off x="8750300" y="16628633"/>
          <a:ext cx="889000" cy="1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169433</xdr:rowOff>
    </xdr:from>
    <xdr:to>
      <xdr:col>45</xdr:col>
      <xdr:colOff>177800</xdr:colOff>
      <xdr:row>97</xdr:row>
      <xdr:rowOff>97760</xdr:rowOff>
    </xdr:to>
    <xdr:cxnSp macro="">
      <xdr:nvCxnSpPr>
        <xdr:cNvPr id="469" name="直線コネクタ 468"/>
        <xdr:cNvCxnSpPr/>
      </xdr:nvCxnSpPr>
      <xdr:spPr>
        <a:xfrm flipV="1">
          <a:off x="7861300" y="16628633"/>
          <a:ext cx="889000" cy="9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97760</xdr:rowOff>
    </xdr:from>
    <xdr:to>
      <xdr:col>41</xdr:col>
      <xdr:colOff>50800</xdr:colOff>
      <xdr:row>97</xdr:row>
      <xdr:rowOff>122692</xdr:rowOff>
    </xdr:to>
    <xdr:cxnSp macro="">
      <xdr:nvCxnSpPr>
        <xdr:cNvPr id="472" name="直線コネクタ 471"/>
        <xdr:cNvCxnSpPr/>
      </xdr:nvCxnSpPr>
      <xdr:spPr>
        <a:xfrm flipV="1">
          <a:off x="6972300" y="16728410"/>
          <a:ext cx="889000" cy="2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96093</xdr:rowOff>
    </xdr:from>
    <xdr:to>
      <xdr:col>55</xdr:col>
      <xdr:colOff>50800</xdr:colOff>
      <xdr:row>96</xdr:row>
      <xdr:rowOff>26243</xdr:rowOff>
    </xdr:to>
    <xdr:sp macro="" textlink="">
      <xdr:nvSpPr>
        <xdr:cNvPr id="482" name="楕円 481"/>
        <xdr:cNvSpPr/>
      </xdr:nvSpPr>
      <xdr:spPr>
        <a:xfrm>
          <a:off x="10426700" y="163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118970</xdr:rowOff>
    </xdr:from>
    <xdr:ext cx="534377" cy="259045"/>
    <xdr:sp macro="" textlink="">
      <xdr:nvSpPr>
        <xdr:cNvPr id="483" name="土木費該当値テキスト"/>
        <xdr:cNvSpPr txBox="1"/>
      </xdr:nvSpPr>
      <xdr:spPr>
        <a:xfrm>
          <a:off x="10528300" y="162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91697</xdr:rowOff>
    </xdr:from>
    <xdr:to>
      <xdr:col>50</xdr:col>
      <xdr:colOff>165100</xdr:colOff>
      <xdr:row>98</xdr:row>
      <xdr:rowOff>21847</xdr:rowOff>
    </xdr:to>
    <xdr:sp macro="" textlink="">
      <xdr:nvSpPr>
        <xdr:cNvPr id="484" name="楕円 483"/>
        <xdr:cNvSpPr/>
      </xdr:nvSpPr>
      <xdr:spPr>
        <a:xfrm>
          <a:off x="9588500" y="167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12974</xdr:rowOff>
    </xdr:from>
    <xdr:ext cx="534377" cy="259045"/>
    <xdr:sp macro="" textlink="">
      <xdr:nvSpPr>
        <xdr:cNvPr id="485" name="テキスト ボックス 484"/>
        <xdr:cNvSpPr txBox="1"/>
      </xdr:nvSpPr>
      <xdr:spPr>
        <a:xfrm>
          <a:off x="9372111" y="168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118633</xdr:rowOff>
    </xdr:from>
    <xdr:to>
      <xdr:col>46</xdr:col>
      <xdr:colOff>38100</xdr:colOff>
      <xdr:row>97</xdr:row>
      <xdr:rowOff>48783</xdr:rowOff>
    </xdr:to>
    <xdr:sp macro="" textlink="">
      <xdr:nvSpPr>
        <xdr:cNvPr id="486" name="楕円 485"/>
        <xdr:cNvSpPr/>
      </xdr:nvSpPr>
      <xdr:spPr>
        <a:xfrm>
          <a:off x="8699500" y="165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39910</xdr:rowOff>
    </xdr:from>
    <xdr:ext cx="534377" cy="259045"/>
    <xdr:sp macro="" textlink="">
      <xdr:nvSpPr>
        <xdr:cNvPr id="487" name="テキスト ボックス 486"/>
        <xdr:cNvSpPr txBox="1"/>
      </xdr:nvSpPr>
      <xdr:spPr>
        <a:xfrm>
          <a:off x="8483111" y="166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46960</xdr:rowOff>
    </xdr:from>
    <xdr:to>
      <xdr:col>41</xdr:col>
      <xdr:colOff>101600</xdr:colOff>
      <xdr:row>97</xdr:row>
      <xdr:rowOff>148560</xdr:rowOff>
    </xdr:to>
    <xdr:sp macro="" textlink="">
      <xdr:nvSpPr>
        <xdr:cNvPr id="488" name="楕円 487"/>
        <xdr:cNvSpPr/>
      </xdr:nvSpPr>
      <xdr:spPr>
        <a:xfrm>
          <a:off x="7810500" y="166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139687</xdr:rowOff>
    </xdr:from>
    <xdr:ext cx="534377" cy="259045"/>
    <xdr:sp macro="" textlink="">
      <xdr:nvSpPr>
        <xdr:cNvPr id="489" name="テキスト ボックス 488"/>
        <xdr:cNvSpPr txBox="1"/>
      </xdr:nvSpPr>
      <xdr:spPr>
        <a:xfrm>
          <a:off x="7594111" y="167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71892</xdr:rowOff>
    </xdr:from>
    <xdr:to>
      <xdr:col>36</xdr:col>
      <xdr:colOff>165100</xdr:colOff>
      <xdr:row>98</xdr:row>
      <xdr:rowOff>2042</xdr:rowOff>
    </xdr:to>
    <xdr:sp macro="" textlink="">
      <xdr:nvSpPr>
        <xdr:cNvPr id="490" name="楕円 489"/>
        <xdr:cNvSpPr/>
      </xdr:nvSpPr>
      <xdr:spPr>
        <a:xfrm>
          <a:off x="6921500" y="167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164619</xdr:rowOff>
    </xdr:from>
    <xdr:ext cx="534377" cy="259045"/>
    <xdr:sp macro="" textlink="">
      <xdr:nvSpPr>
        <xdr:cNvPr id="491" name="テキスト ボックス 490"/>
        <xdr:cNvSpPr txBox="1"/>
      </xdr:nvSpPr>
      <xdr:spPr>
        <a:xfrm>
          <a:off x="6705111" y="1679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80133</xdr:rowOff>
    </xdr:from>
    <xdr:to>
      <xdr:col>85</xdr:col>
      <xdr:colOff>127000</xdr:colOff>
      <xdr:row>34</xdr:row>
      <xdr:rowOff>58890</xdr:rowOff>
    </xdr:to>
    <xdr:cxnSp macro="">
      <xdr:nvCxnSpPr>
        <xdr:cNvPr id="522" name="直線コネクタ 521"/>
        <xdr:cNvCxnSpPr/>
      </xdr:nvCxnSpPr>
      <xdr:spPr>
        <a:xfrm>
          <a:off x="15481300" y="5737983"/>
          <a:ext cx="838200" cy="15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55330</xdr:rowOff>
    </xdr:from>
    <xdr:to>
      <xdr:col>81</xdr:col>
      <xdr:colOff>50800</xdr:colOff>
      <xdr:row>33</xdr:row>
      <xdr:rowOff>80133</xdr:rowOff>
    </xdr:to>
    <xdr:cxnSp macro="">
      <xdr:nvCxnSpPr>
        <xdr:cNvPr id="525" name="直線コネクタ 524"/>
        <xdr:cNvCxnSpPr/>
      </xdr:nvCxnSpPr>
      <xdr:spPr>
        <a:xfrm>
          <a:off x="14592300" y="571318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55330</xdr:rowOff>
    </xdr:from>
    <xdr:to>
      <xdr:col>76</xdr:col>
      <xdr:colOff>114300</xdr:colOff>
      <xdr:row>34</xdr:row>
      <xdr:rowOff>41990</xdr:rowOff>
    </xdr:to>
    <xdr:cxnSp macro="">
      <xdr:nvCxnSpPr>
        <xdr:cNvPr id="528" name="直線コネクタ 527"/>
        <xdr:cNvCxnSpPr/>
      </xdr:nvCxnSpPr>
      <xdr:spPr>
        <a:xfrm flipV="1">
          <a:off x="13703300" y="5713180"/>
          <a:ext cx="889000" cy="1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159000</xdr:rowOff>
    </xdr:from>
    <xdr:to>
      <xdr:col>71</xdr:col>
      <xdr:colOff>177800</xdr:colOff>
      <xdr:row>34</xdr:row>
      <xdr:rowOff>41990</xdr:rowOff>
    </xdr:to>
    <xdr:cxnSp macro="">
      <xdr:nvCxnSpPr>
        <xdr:cNvPr id="531" name="直線コネクタ 530"/>
        <xdr:cNvCxnSpPr/>
      </xdr:nvCxnSpPr>
      <xdr:spPr>
        <a:xfrm>
          <a:off x="12814300" y="5816850"/>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8090</xdr:rowOff>
    </xdr:from>
    <xdr:to>
      <xdr:col>85</xdr:col>
      <xdr:colOff>177800</xdr:colOff>
      <xdr:row>34</xdr:row>
      <xdr:rowOff>109690</xdr:rowOff>
    </xdr:to>
    <xdr:sp macro="" textlink="">
      <xdr:nvSpPr>
        <xdr:cNvPr id="541" name="楕円 540"/>
        <xdr:cNvSpPr/>
      </xdr:nvSpPr>
      <xdr:spPr>
        <a:xfrm>
          <a:off x="16268700" y="583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30967</xdr:rowOff>
    </xdr:from>
    <xdr:ext cx="534377" cy="259045"/>
    <xdr:sp macro="" textlink="">
      <xdr:nvSpPr>
        <xdr:cNvPr id="542" name="消防費該当値テキスト"/>
        <xdr:cNvSpPr txBox="1"/>
      </xdr:nvSpPr>
      <xdr:spPr>
        <a:xfrm>
          <a:off x="16370300" y="568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29333</xdr:rowOff>
    </xdr:from>
    <xdr:to>
      <xdr:col>81</xdr:col>
      <xdr:colOff>101600</xdr:colOff>
      <xdr:row>33</xdr:row>
      <xdr:rowOff>130933</xdr:rowOff>
    </xdr:to>
    <xdr:sp macro="" textlink="">
      <xdr:nvSpPr>
        <xdr:cNvPr id="543" name="楕円 542"/>
        <xdr:cNvSpPr/>
      </xdr:nvSpPr>
      <xdr:spPr>
        <a:xfrm>
          <a:off x="15430500" y="56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147460</xdr:rowOff>
    </xdr:from>
    <xdr:ext cx="534377" cy="259045"/>
    <xdr:sp macro="" textlink="">
      <xdr:nvSpPr>
        <xdr:cNvPr id="544" name="テキスト ボックス 543"/>
        <xdr:cNvSpPr txBox="1"/>
      </xdr:nvSpPr>
      <xdr:spPr>
        <a:xfrm>
          <a:off x="15214111" y="54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4530</xdr:rowOff>
    </xdr:from>
    <xdr:to>
      <xdr:col>76</xdr:col>
      <xdr:colOff>165100</xdr:colOff>
      <xdr:row>33</xdr:row>
      <xdr:rowOff>106130</xdr:rowOff>
    </xdr:to>
    <xdr:sp macro="" textlink="">
      <xdr:nvSpPr>
        <xdr:cNvPr id="545" name="楕円 544"/>
        <xdr:cNvSpPr/>
      </xdr:nvSpPr>
      <xdr:spPr>
        <a:xfrm>
          <a:off x="14541500" y="56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122657</xdr:rowOff>
    </xdr:from>
    <xdr:ext cx="534377" cy="259045"/>
    <xdr:sp macro="" textlink="">
      <xdr:nvSpPr>
        <xdr:cNvPr id="546" name="テキスト ボックス 545"/>
        <xdr:cNvSpPr txBox="1"/>
      </xdr:nvSpPr>
      <xdr:spPr>
        <a:xfrm>
          <a:off x="14325111" y="543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162640</xdr:rowOff>
    </xdr:from>
    <xdr:to>
      <xdr:col>72</xdr:col>
      <xdr:colOff>38100</xdr:colOff>
      <xdr:row>34</xdr:row>
      <xdr:rowOff>92790</xdr:rowOff>
    </xdr:to>
    <xdr:sp macro="" textlink="">
      <xdr:nvSpPr>
        <xdr:cNvPr id="547" name="楕円 546"/>
        <xdr:cNvSpPr/>
      </xdr:nvSpPr>
      <xdr:spPr>
        <a:xfrm>
          <a:off x="13652500" y="58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109317</xdr:rowOff>
    </xdr:from>
    <xdr:ext cx="534377" cy="259045"/>
    <xdr:sp macro="" textlink="">
      <xdr:nvSpPr>
        <xdr:cNvPr id="548" name="テキスト ボックス 547"/>
        <xdr:cNvSpPr txBox="1"/>
      </xdr:nvSpPr>
      <xdr:spPr>
        <a:xfrm>
          <a:off x="13436111" y="55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108200</xdr:rowOff>
    </xdr:from>
    <xdr:to>
      <xdr:col>67</xdr:col>
      <xdr:colOff>101600</xdr:colOff>
      <xdr:row>34</xdr:row>
      <xdr:rowOff>38350</xdr:rowOff>
    </xdr:to>
    <xdr:sp macro="" textlink="">
      <xdr:nvSpPr>
        <xdr:cNvPr id="549" name="楕円 548"/>
        <xdr:cNvSpPr/>
      </xdr:nvSpPr>
      <xdr:spPr>
        <a:xfrm>
          <a:off x="12763500" y="57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54877</xdr:rowOff>
    </xdr:from>
    <xdr:ext cx="534377" cy="259045"/>
    <xdr:sp macro="" textlink="">
      <xdr:nvSpPr>
        <xdr:cNvPr id="550" name="テキスト ボックス 549"/>
        <xdr:cNvSpPr txBox="1"/>
      </xdr:nvSpPr>
      <xdr:spPr>
        <a:xfrm>
          <a:off x="12547111" y="554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132415</xdr:rowOff>
    </xdr:from>
    <xdr:to>
      <xdr:col>85</xdr:col>
      <xdr:colOff>127000</xdr:colOff>
      <xdr:row>57</xdr:row>
      <xdr:rowOff>53838</xdr:rowOff>
    </xdr:to>
    <xdr:cxnSp macro="">
      <xdr:nvCxnSpPr>
        <xdr:cNvPr id="579" name="直線コネクタ 578"/>
        <xdr:cNvCxnSpPr/>
      </xdr:nvCxnSpPr>
      <xdr:spPr>
        <a:xfrm flipV="1">
          <a:off x="15481300" y="9390715"/>
          <a:ext cx="838200" cy="43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53838</xdr:rowOff>
    </xdr:from>
    <xdr:to>
      <xdr:col>81</xdr:col>
      <xdr:colOff>50800</xdr:colOff>
      <xdr:row>57</xdr:row>
      <xdr:rowOff>135387</xdr:rowOff>
    </xdr:to>
    <xdr:cxnSp macro="">
      <xdr:nvCxnSpPr>
        <xdr:cNvPr id="582" name="直線コネクタ 581"/>
        <xdr:cNvCxnSpPr/>
      </xdr:nvCxnSpPr>
      <xdr:spPr>
        <a:xfrm flipV="1">
          <a:off x="14592300" y="9826488"/>
          <a:ext cx="889000" cy="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68225</xdr:rowOff>
    </xdr:from>
    <xdr:to>
      <xdr:col>76</xdr:col>
      <xdr:colOff>114300</xdr:colOff>
      <xdr:row>57</xdr:row>
      <xdr:rowOff>135387</xdr:rowOff>
    </xdr:to>
    <xdr:cxnSp macro="">
      <xdr:nvCxnSpPr>
        <xdr:cNvPr id="585" name="直線コネクタ 584"/>
        <xdr:cNvCxnSpPr/>
      </xdr:nvCxnSpPr>
      <xdr:spPr>
        <a:xfrm>
          <a:off x="13703300" y="9840875"/>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68225</xdr:rowOff>
    </xdr:from>
    <xdr:to>
      <xdr:col>71</xdr:col>
      <xdr:colOff>177800</xdr:colOff>
      <xdr:row>57</xdr:row>
      <xdr:rowOff>158141</xdr:rowOff>
    </xdr:to>
    <xdr:cxnSp macro="">
      <xdr:nvCxnSpPr>
        <xdr:cNvPr id="588" name="直線コネクタ 587"/>
        <xdr:cNvCxnSpPr/>
      </xdr:nvCxnSpPr>
      <xdr:spPr>
        <a:xfrm flipV="1">
          <a:off x="12814300" y="9840875"/>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81615</xdr:rowOff>
    </xdr:from>
    <xdr:to>
      <xdr:col>85</xdr:col>
      <xdr:colOff>177800</xdr:colOff>
      <xdr:row>55</xdr:row>
      <xdr:rowOff>11765</xdr:rowOff>
    </xdr:to>
    <xdr:sp macro="" textlink="">
      <xdr:nvSpPr>
        <xdr:cNvPr id="598" name="楕円 597"/>
        <xdr:cNvSpPr/>
      </xdr:nvSpPr>
      <xdr:spPr>
        <a:xfrm>
          <a:off x="16268700" y="93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104492</xdr:rowOff>
    </xdr:from>
    <xdr:ext cx="599010" cy="259045"/>
    <xdr:sp macro="" textlink="">
      <xdr:nvSpPr>
        <xdr:cNvPr id="599" name="教育費該当値テキスト"/>
        <xdr:cNvSpPr txBox="1"/>
      </xdr:nvSpPr>
      <xdr:spPr>
        <a:xfrm>
          <a:off x="16370300" y="919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3038</xdr:rowOff>
    </xdr:from>
    <xdr:to>
      <xdr:col>81</xdr:col>
      <xdr:colOff>101600</xdr:colOff>
      <xdr:row>57</xdr:row>
      <xdr:rowOff>104638</xdr:rowOff>
    </xdr:to>
    <xdr:sp macro="" textlink="">
      <xdr:nvSpPr>
        <xdr:cNvPr id="600" name="楕円 599"/>
        <xdr:cNvSpPr/>
      </xdr:nvSpPr>
      <xdr:spPr>
        <a:xfrm>
          <a:off x="15430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95765</xdr:rowOff>
    </xdr:from>
    <xdr:ext cx="534377" cy="259045"/>
    <xdr:sp macro="" textlink="">
      <xdr:nvSpPr>
        <xdr:cNvPr id="601" name="テキスト ボックス 600"/>
        <xdr:cNvSpPr txBox="1"/>
      </xdr:nvSpPr>
      <xdr:spPr>
        <a:xfrm>
          <a:off x="15214111" y="9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84587</xdr:rowOff>
    </xdr:from>
    <xdr:to>
      <xdr:col>76</xdr:col>
      <xdr:colOff>165100</xdr:colOff>
      <xdr:row>58</xdr:row>
      <xdr:rowOff>14737</xdr:rowOff>
    </xdr:to>
    <xdr:sp macro="" textlink="">
      <xdr:nvSpPr>
        <xdr:cNvPr id="602" name="楕円 601"/>
        <xdr:cNvSpPr/>
      </xdr:nvSpPr>
      <xdr:spPr>
        <a:xfrm>
          <a:off x="14541500" y="985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5864</xdr:rowOff>
    </xdr:from>
    <xdr:ext cx="534377" cy="259045"/>
    <xdr:sp macro="" textlink="">
      <xdr:nvSpPr>
        <xdr:cNvPr id="603" name="テキスト ボックス 602"/>
        <xdr:cNvSpPr txBox="1"/>
      </xdr:nvSpPr>
      <xdr:spPr>
        <a:xfrm>
          <a:off x="14325111" y="99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17425</xdr:rowOff>
    </xdr:from>
    <xdr:to>
      <xdr:col>72</xdr:col>
      <xdr:colOff>38100</xdr:colOff>
      <xdr:row>57</xdr:row>
      <xdr:rowOff>119025</xdr:rowOff>
    </xdr:to>
    <xdr:sp macro="" textlink="">
      <xdr:nvSpPr>
        <xdr:cNvPr id="604" name="楕円 603"/>
        <xdr:cNvSpPr/>
      </xdr:nvSpPr>
      <xdr:spPr>
        <a:xfrm>
          <a:off x="13652500" y="97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110152</xdr:rowOff>
    </xdr:from>
    <xdr:ext cx="534377" cy="259045"/>
    <xdr:sp macro="" textlink="">
      <xdr:nvSpPr>
        <xdr:cNvPr id="605" name="テキスト ボックス 604"/>
        <xdr:cNvSpPr txBox="1"/>
      </xdr:nvSpPr>
      <xdr:spPr>
        <a:xfrm>
          <a:off x="13436111" y="98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107341</xdr:rowOff>
    </xdr:from>
    <xdr:to>
      <xdr:col>67</xdr:col>
      <xdr:colOff>101600</xdr:colOff>
      <xdr:row>58</xdr:row>
      <xdr:rowOff>37491</xdr:rowOff>
    </xdr:to>
    <xdr:sp macro="" textlink="">
      <xdr:nvSpPr>
        <xdr:cNvPr id="606" name="楕円 605"/>
        <xdr:cNvSpPr/>
      </xdr:nvSpPr>
      <xdr:spPr>
        <a:xfrm>
          <a:off x="12763500" y="9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28618</xdr:rowOff>
    </xdr:from>
    <xdr:ext cx="534377" cy="259045"/>
    <xdr:sp macro="" textlink="">
      <xdr:nvSpPr>
        <xdr:cNvPr id="607" name="テキスト ボックス 606"/>
        <xdr:cNvSpPr txBox="1"/>
      </xdr:nvSpPr>
      <xdr:spPr>
        <a:xfrm>
          <a:off x="12547111" y="99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34316</xdr:rowOff>
    </xdr:from>
    <xdr:to>
      <xdr:col>85</xdr:col>
      <xdr:colOff>127000</xdr:colOff>
      <xdr:row>79</xdr:row>
      <xdr:rowOff>44450</xdr:rowOff>
    </xdr:to>
    <xdr:cxnSp macro="">
      <xdr:nvCxnSpPr>
        <xdr:cNvPr id="636" name="直線コネクタ 635"/>
        <xdr:cNvCxnSpPr/>
      </xdr:nvCxnSpPr>
      <xdr:spPr>
        <a:xfrm>
          <a:off x="15481300" y="13578866"/>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34316</xdr:rowOff>
    </xdr:from>
    <xdr:to>
      <xdr:col>81</xdr:col>
      <xdr:colOff>50800</xdr:colOff>
      <xdr:row>79</xdr:row>
      <xdr:rowOff>39954</xdr:rowOff>
    </xdr:to>
    <xdr:cxnSp macro="">
      <xdr:nvCxnSpPr>
        <xdr:cNvPr id="639" name="直線コネクタ 638"/>
        <xdr:cNvCxnSpPr/>
      </xdr:nvCxnSpPr>
      <xdr:spPr>
        <a:xfrm flipV="1">
          <a:off x="14592300" y="13578866"/>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36740</xdr:rowOff>
    </xdr:from>
    <xdr:to>
      <xdr:col>76</xdr:col>
      <xdr:colOff>114300</xdr:colOff>
      <xdr:row>79</xdr:row>
      <xdr:rowOff>39954</xdr:rowOff>
    </xdr:to>
    <xdr:cxnSp macro="">
      <xdr:nvCxnSpPr>
        <xdr:cNvPr id="642" name="直線コネクタ 641"/>
        <xdr:cNvCxnSpPr/>
      </xdr:nvCxnSpPr>
      <xdr:spPr>
        <a:xfrm>
          <a:off x="13703300" y="13581290"/>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36740</xdr:rowOff>
    </xdr:from>
    <xdr:to>
      <xdr:col>71</xdr:col>
      <xdr:colOff>177800</xdr:colOff>
      <xdr:row>79</xdr:row>
      <xdr:rowOff>44450</xdr:rowOff>
    </xdr:to>
    <xdr:cxnSp macro="">
      <xdr:nvCxnSpPr>
        <xdr:cNvPr id="645" name="直線コネクタ 644"/>
        <xdr:cNvCxnSpPr/>
      </xdr:nvCxnSpPr>
      <xdr:spPr>
        <a:xfrm flipV="1">
          <a:off x="12814300" y="13581290"/>
          <a:ext cx="8890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154966</xdr:rowOff>
    </xdr:from>
    <xdr:to>
      <xdr:col>81</xdr:col>
      <xdr:colOff>101600</xdr:colOff>
      <xdr:row>79</xdr:row>
      <xdr:rowOff>85116</xdr:rowOff>
    </xdr:to>
    <xdr:sp macro="" textlink="">
      <xdr:nvSpPr>
        <xdr:cNvPr id="657" name="楕円 656"/>
        <xdr:cNvSpPr/>
      </xdr:nvSpPr>
      <xdr:spPr>
        <a:xfrm>
          <a:off x="15430500" y="13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76243</xdr:rowOff>
    </xdr:from>
    <xdr:ext cx="378565" cy="259045"/>
    <xdr:sp macro="" textlink="">
      <xdr:nvSpPr>
        <xdr:cNvPr id="658" name="テキスト ボックス 657"/>
        <xdr:cNvSpPr txBox="1"/>
      </xdr:nvSpPr>
      <xdr:spPr>
        <a:xfrm>
          <a:off x="15292017" y="13620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160604</xdr:rowOff>
    </xdr:from>
    <xdr:to>
      <xdr:col>76</xdr:col>
      <xdr:colOff>165100</xdr:colOff>
      <xdr:row>79</xdr:row>
      <xdr:rowOff>90754</xdr:rowOff>
    </xdr:to>
    <xdr:sp macro="" textlink="">
      <xdr:nvSpPr>
        <xdr:cNvPr id="659" name="楕円 658"/>
        <xdr:cNvSpPr/>
      </xdr:nvSpPr>
      <xdr:spPr>
        <a:xfrm>
          <a:off x="14541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81881</xdr:rowOff>
    </xdr:from>
    <xdr:ext cx="378565" cy="259045"/>
    <xdr:sp macro="" textlink="">
      <xdr:nvSpPr>
        <xdr:cNvPr id="660" name="テキスト ボックス 659"/>
        <xdr:cNvSpPr txBox="1"/>
      </xdr:nvSpPr>
      <xdr:spPr>
        <a:xfrm>
          <a:off x="14403017" y="1362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157390</xdr:rowOff>
    </xdr:from>
    <xdr:to>
      <xdr:col>72</xdr:col>
      <xdr:colOff>38100</xdr:colOff>
      <xdr:row>79</xdr:row>
      <xdr:rowOff>87540</xdr:rowOff>
    </xdr:to>
    <xdr:sp macro="" textlink="">
      <xdr:nvSpPr>
        <xdr:cNvPr id="661" name="楕円 660"/>
        <xdr:cNvSpPr/>
      </xdr:nvSpPr>
      <xdr:spPr>
        <a:xfrm>
          <a:off x="13652500" y="135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78667</xdr:rowOff>
    </xdr:from>
    <xdr:ext cx="378565" cy="259045"/>
    <xdr:sp macro="" textlink="">
      <xdr:nvSpPr>
        <xdr:cNvPr id="662" name="テキスト ボックス 661"/>
        <xdr:cNvSpPr txBox="1"/>
      </xdr:nvSpPr>
      <xdr:spPr>
        <a:xfrm>
          <a:off x="13514017" y="13623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162533</xdr:rowOff>
    </xdr:from>
    <xdr:to>
      <xdr:col>85</xdr:col>
      <xdr:colOff>127000</xdr:colOff>
      <xdr:row>97</xdr:row>
      <xdr:rowOff>164809</xdr:rowOff>
    </xdr:to>
    <xdr:cxnSp macro="">
      <xdr:nvCxnSpPr>
        <xdr:cNvPr id="693" name="直線コネクタ 692"/>
        <xdr:cNvCxnSpPr/>
      </xdr:nvCxnSpPr>
      <xdr:spPr>
        <a:xfrm flipV="1">
          <a:off x="15481300" y="16793183"/>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164809</xdr:rowOff>
    </xdr:from>
    <xdr:to>
      <xdr:col>81</xdr:col>
      <xdr:colOff>50800</xdr:colOff>
      <xdr:row>98</xdr:row>
      <xdr:rowOff>13985</xdr:rowOff>
    </xdr:to>
    <xdr:cxnSp macro="">
      <xdr:nvCxnSpPr>
        <xdr:cNvPr id="696" name="直線コネクタ 695"/>
        <xdr:cNvCxnSpPr/>
      </xdr:nvCxnSpPr>
      <xdr:spPr>
        <a:xfrm flipV="1">
          <a:off x="14592300" y="16795459"/>
          <a:ext cx="889000" cy="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13985</xdr:rowOff>
    </xdr:from>
    <xdr:to>
      <xdr:col>76</xdr:col>
      <xdr:colOff>114300</xdr:colOff>
      <xdr:row>98</xdr:row>
      <xdr:rowOff>21357</xdr:rowOff>
    </xdr:to>
    <xdr:cxnSp macro="">
      <xdr:nvCxnSpPr>
        <xdr:cNvPr id="699" name="直線コネクタ 698"/>
        <xdr:cNvCxnSpPr/>
      </xdr:nvCxnSpPr>
      <xdr:spPr>
        <a:xfrm flipV="1">
          <a:off x="13703300" y="16816085"/>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21357</xdr:rowOff>
    </xdr:from>
    <xdr:to>
      <xdr:col>71</xdr:col>
      <xdr:colOff>177800</xdr:colOff>
      <xdr:row>98</xdr:row>
      <xdr:rowOff>38263</xdr:rowOff>
    </xdr:to>
    <xdr:cxnSp macro="">
      <xdr:nvCxnSpPr>
        <xdr:cNvPr id="702" name="直線コネクタ 701"/>
        <xdr:cNvCxnSpPr/>
      </xdr:nvCxnSpPr>
      <xdr:spPr>
        <a:xfrm flipV="1">
          <a:off x="12814300" y="16823457"/>
          <a:ext cx="8890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111733</xdr:rowOff>
    </xdr:from>
    <xdr:to>
      <xdr:col>85</xdr:col>
      <xdr:colOff>177800</xdr:colOff>
      <xdr:row>98</xdr:row>
      <xdr:rowOff>41883</xdr:rowOff>
    </xdr:to>
    <xdr:sp macro="" textlink="">
      <xdr:nvSpPr>
        <xdr:cNvPr id="712" name="楕円 711"/>
        <xdr:cNvSpPr/>
      </xdr:nvSpPr>
      <xdr:spPr>
        <a:xfrm>
          <a:off x="16268700" y="167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90160</xdr:rowOff>
    </xdr:from>
    <xdr:ext cx="534377" cy="259045"/>
    <xdr:sp macro="" textlink="">
      <xdr:nvSpPr>
        <xdr:cNvPr id="713" name="公債費該当値テキスト"/>
        <xdr:cNvSpPr txBox="1"/>
      </xdr:nvSpPr>
      <xdr:spPr>
        <a:xfrm>
          <a:off x="16370300" y="1672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114009</xdr:rowOff>
    </xdr:from>
    <xdr:to>
      <xdr:col>81</xdr:col>
      <xdr:colOff>101600</xdr:colOff>
      <xdr:row>98</xdr:row>
      <xdr:rowOff>44159</xdr:rowOff>
    </xdr:to>
    <xdr:sp macro="" textlink="">
      <xdr:nvSpPr>
        <xdr:cNvPr id="714" name="楕円 713"/>
        <xdr:cNvSpPr/>
      </xdr:nvSpPr>
      <xdr:spPr>
        <a:xfrm>
          <a:off x="15430500" y="167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35286</xdr:rowOff>
    </xdr:from>
    <xdr:ext cx="534377" cy="259045"/>
    <xdr:sp macro="" textlink="">
      <xdr:nvSpPr>
        <xdr:cNvPr id="715" name="テキスト ボックス 714"/>
        <xdr:cNvSpPr txBox="1"/>
      </xdr:nvSpPr>
      <xdr:spPr>
        <a:xfrm>
          <a:off x="15214111" y="168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134635</xdr:rowOff>
    </xdr:from>
    <xdr:to>
      <xdr:col>76</xdr:col>
      <xdr:colOff>165100</xdr:colOff>
      <xdr:row>98</xdr:row>
      <xdr:rowOff>64785</xdr:rowOff>
    </xdr:to>
    <xdr:sp macro="" textlink="">
      <xdr:nvSpPr>
        <xdr:cNvPr id="716" name="楕円 715"/>
        <xdr:cNvSpPr/>
      </xdr:nvSpPr>
      <xdr:spPr>
        <a:xfrm>
          <a:off x="14541500" y="167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55912</xdr:rowOff>
    </xdr:from>
    <xdr:ext cx="534377" cy="259045"/>
    <xdr:sp macro="" textlink="">
      <xdr:nvSpPr>
        <xdr:cNvPr id="717" name="テキスト ボックス 716"/>
        <xdr:cNvSpPr txBox="1"/>
      </xdr:nvSpPr>
      <xdr:spPr>
        <a:xfrm>
          <a:off x="14325111" y="168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142007</xdr:rowOff>
    </xdr:from>
    <xdr:to>
      <xdr:col>72</xdr:col>
      <xdr:colOff>38100</xdr:colOff>
      <xdr:row>98</xdr:row>
      <xdr:rowOff>72157</xdr:rowOff>
    </xdr:to>
    <xdr:sp macro="" textlink="">
      <xdr:nvSpPr>
        <xdr:cNvPr id="718" name="楕円 717"/>
        <xdr:cNvSpPr/>
      </xdr:nvSpPr>
      <xdr:spPr>
        <a:xfrm>
          <a:off x="13652500" y="167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63284</xdr:rowOff>
    </xdr:from>
    <xdr:ext cx="534377" cy="259045"/>
    <xdr:sp macro="" textlink="">
      <xdr:nvSpPr>
        <xdr:cNvPr id="719" name="テキスト ボックス 718"/>
        <xdr:cNvSpPr txBox="1"/>
      </xdr:nvSpPr>
      <xdr:spPr>
        <a:xfrm>
          <a:off x="13436111" y="168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158913</xdr:rowOff>
    </xdr:from>
    <xdr:to>
      <xdr:col>67</xdr:col>
      <xdr:colOff>101600</xdr:colOff>
      <xdr:row>98</xdr:row>
      <xdr:rowOff>89063</xdr:rowOff>
    </xdr:to>
    <xdr:sp macro="" textlink="">
      <xdr:nvSpPr>
        <xdr:cNvPr id="720" name="楕円 719"/>
        <xdr:cNvSpPr/>
      </xdr:nvSpPr>
      <xdr:spPr>
        <a:xfrm>
          <a:off x="12763500" y="167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80190</xdr:rowOff>
    </xdr:from>
    <xdr:ext cx="534377" cy="259045"/>
    <xdr:sp macro="" textlink="">
      <xdr:nvSpPr>
        <xdr:cNvPr id="721" name="テキスト ボックス 720"/>
        <xdr:cNvSpPr txBox="1"/>
      </xdr:nvSpPr>
      <xdr:spPr>
        <a:xfrm>
          <a:off x="12547111" y="168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208,015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円となっており、類似団体と比較して一人当たりコストが高い状況となっている。これは、生活保護費の高止まりや高齢者福祉施設整備事業の実施などによるものである。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76,556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円となっており、類似団体と比較して一人当たりコストが高い状況となっている。これは、市営住宅整備事業及び仁淀川河道用地取得事業の実施などによるものである。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円となっており、類似団体と比較して一人当たりコストが高い状況となっている。これは、近年の南海トラフ地震対策関連事業の増加などによるものであり、平成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26,281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円と比較すると約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100,956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円となっており、類似団体と比較して一人当たりコストが高い状況となっている。これは、複合文化施設整備事業及び学校給食センター施設整備事業の実施などによるものである。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民生費、土木費、消防費、教育費以外の費目については、概ね類似団体平均を下回っている。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期的な見通しのもとに、決算剰余金を中心に積み立てるとともに、最低限の取り崩しに努めている。今後も南海トラフ地震対策や老朽化した公共施設等の建替の実施による財源不足を基金の取り崩しや市債の発行などで対応することになるが、将来負担の軽減を図るた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税は前年度から増収となったものの、他会計繰入金の減額や医療費の伸びによる歳出額の増額もあり国民健康保険特別会計において実質収支額が赤字となっている。今後も、国民健康保険税の徴収強化や医療費の抑制策を実施し、適正な経営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病院事業会計の実質収支については、平成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年度からの医師の増員・定着効果により、入院外来ともに大きく患者数を増やし収益構造が改善していることから、黒字幅が拡大傾向となっている。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過年度で借り入れた地方債の据置期間の経過による元金の償還開始や終了などにより元利償還金全体としては減少したが、前年度から交付税措置のない普通建設事業費に係る市債についても発行したことなどもあり、実質公債費比率の分子の額が増加した。今後、庁舎建設などの大型事業を予定しているため、市債発行の計画的な抑制を行い、可能な限り公債費負担を軽減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や施設整備基金の取り崩しなどにより充当可能基金が減少したものの、公共事業等債、学校教育施設等整備事業債の発行額の増加や仁淀川河道用地取得事業の実施による公共用地先行取得等事業債の発行などにより一般会計等に係る地方債現在高の増加したことに伴い、将来負担比率の分子の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市債発行の計画的な抑制を行いながら、歳出内容の見直しなどにより、将来負担比率の分子の額の抑制につなげる。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高知県土佐市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年度は、複合文化施設整備事業や新庁舎整備事業など複数の施設整備事業の財源として「施設等整備基金」を約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百万円取り崩したこと、南海トラフ巨大地震に備えた事業等に「防災加速化基金」を約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複合文化施設整備事業や新庁舎整備事業など大型施設整備が続いており、「施設等整備基金」「塩見文化基金」が減少見込みである。また、住宅耐震対策事業など防災事業も予定されていることから、「防災加速化基金」についても減少見込みである。なお、数年後には大型施設整備に係る地方債償還のピークを迎えることが予想されるため、減債基金についても減少が見込まれることなどから、中長期的にみて基金全体が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「施設等整備基金」：市の施設等の整備に要する財源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「ふるさとづくり基金」：土佐市の歴史、伝統、文化、産業等を活かした、独創的かつ個性的で魅力あるふるさとづくりに要する財源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「塩見文化基金」：文化施設整備に要する財源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百万円積み立てたが、複合文化施設整備事業や新庁舎整備事業など複数の施設整備事業の財源として約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「防災加速化基金」については、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年度において基金利子や県の交付金を約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百万円積み立てたが、南海トラフ巨大地震に備えた事業等に約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複合文化施設整備や新庁舎整備など大型施設整備が複数実施予定であり、また、南海トラフ巨大地震に備えた防災対策事業も予定されていることから、「施設等整備基金」や「塩見文化基金」、「防災対策加速化基金」などが減少傾向にある。中長期的にはふるさと納税を強化することにより「まごころ応援基金」への積立額が増加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現在、複合文化施設整備事業や新庁舎整備事業など大型施設整備が続く中、今後においても大幅な財源不足が予想されるため、中長期的にみて減少していく見込みである。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現在、複合文化施設整備事業や新庁舎整備事業など大型施設整備が続く中、数年度には地方債償還のピークを迎えることが予想されるため、中長期的にみて減少していく見込みである。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27,492
27,172
91.50
17,456,929
16,920,151
67,642
7,457,375
16,840,244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公共施設等総合管理計画において、既存施設の有効活用、施設の統合・整理を図り、施設の複合化などによって市民サービスを維持しつつ、施設総量を徐々に縮減するという目標を掲げ、計画に基づいた既存施設の維持、複合化などに取り組んでいる。有形固定資産減価償却率については、上昇傾向にはあるものの、施設の複合化などの完了後には効果が表れてくると考え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81439</xdr:rowOff>
    </xdr:from>
    <xdr:to>
      <xdr:col>19</xdr:col>
      <xdr:colOff>187325</xdr:colOff>
      <xdr:row>32</xdr:row>
      <xdr:rowOff>11589</xdr:rowOff>
    </xdr:to>
    <xdr:sp macro="" textlink="">
      <xdr:nvSpPr>
        <xdr:cNvPr id="82" name="楕円 81"/>
        <xdr:cNvSpPr/>
      </xdr:nvSpPr>
      <xdr:spPr>
        <a:xfrm>
          <a:off x="4000500" y="61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55721</xdr:rowOff>
    </xdr:from>
    <xdr:to>
      <xdr:col>15</xdr:col>
      <xdr:colOff>187325</xdr:colOff>
      <xdr:row>32</xdr:row>
      <xdr:rowOff>157321</xdr:rowOff>
    </xdr:to>
    <xdr:sp macro="" textlink="">
      <xdr:nvSpPr>
        <xdr:cNvPr id="83" name="楕円 82"/>
        <xdr:cNvSpPr/>
      </xdr:nvSpPr>
      <xdr:spPr>
        <a:xfrm>
          <a:off x="3238500" y="63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132239</xdr:rowOff>
    </xdr:from>
    <xdr:to>
      <xdr:col>19</xdr:col>
      <xdr:colOff>136525</xdr:colOff>
      <xdr:row>32</xdr:row>
      <xdr:rowOff>106521</xdr:rowOff>
    </xdr:to>
    <xdr:cxnSp macro="">
      <xdr:nvCxnSpPr>
        <xdr:cNvPr id="84" name="直線コネクタ 83"/>
        <xdr:cNvCxnSpPr/>
      </xdr:nvCxnSpPr>
      <xdr:spPr>
        <a:xfrm flipV="1">
          <a:off x="3289300" y="6218714"/>
          <a:ext cx="762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5"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6"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2716</xdr:rowOff>
    </xdr:from>
    <xdr:ext cx="405111" cy="259045"/>
    <xdr:sp macro="" textlink="">
      <xdr:nvSpPr>
        <xdr:cNvPr id="87" name="n_1mainValue有形固定資産減価償却率"/>
        <xdr:cNvSpPr txBox="1"/>
      </xdr:nvSpPr>
      <xdr:spPr>
        <a:xfrm>
          <a:off x="3836044" y="626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148448</xdr:rowOff>
    </xdr:from>
    <xdr:ext cx="405111" cy="259045"/>
    <xdr:sp macro="" textlink="">
      <xdr:nvSpPr>
        <xdr:cNvPr id="88" name="n_2mainValue有形固定資産減価償却率"/>
        <xdr:cNvSpPr txBox="1"/>
      </xdr:nvSpPr>
      <xdr:spPr>
        <a:xfrm>
          <a:off x="3086744" y="640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及び県内平均を下回っているものの、今後、新庁舎や複合文化施設等の大型施設事業の増加による地方債発行額の増加や基金の取崩し等が見込まれ、数値の悪化が懸念されることから、これまで以上に公債費の適正化に取り組んでいく必要があ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31" name="楕円 130"/>
        <xdr:cNvSpPr/>
      </xdr:nvSpPr>
      <xdr:spPr>
        <a:xfrm>
          <a:off x="14744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58709</xdr:rowOff>
    </xdr:from>
    <xdr:ext cx="340478" cy="259045"/>
    <xdr:sp macro="" textlink="">
      <xdr:nvSpPr>
        <xdr:cNvPr id="132" name="債務償還可能年数該当値テキスト"/>
        <xdr:cNvSpPr txBox="1"/>
      </xdr:nvSpPr>
      <xdr:spPr>
        <a:xfrm>
          <a:off x="14846300" y="6145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27,492
27,172
91.50
17,456,929
16,920,151
67,642
7,457,375
16,840,244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xdr:rowOff>
    </xdr:from>
    <xdr:to>
      <xdr:col>20</xdr:col>
      <xdr:colOff>38100</xdr:colOff>
      <xdr:row>39</xdr:row>
      <xdr:rowOff>106045</xdr:rowOff>
    </xdr:to>
    <xdr:sp macro="" textlink="">
      <xdr:nvSpPr>
        <xdr:cNvPr id="70" name="楕円 69"/>
        <xdr:cNvSpPr/>
      </xdr:nvSpPr>
      <xdr:spPr>
        <a:xfrm>
          <a:off x="3746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42545</xdr:rowOff>
    </xdr:from>
    <xdr:to>
      <xdr:col>15</xdr:col>
      <xdr:colOff>101600</xdr:colOff>
      <xdr:row>39</xdr:row>
      <xdr:rowOff>144145</xdr:rowOff>
    </xdr:to>
    <xdr:sp macro="" textlink="">
      <xdr:nvSpPr>
        <xdr:cNvPr id="71" name="楕円 70"/>
        <xdr:cNvSpPr/>
      </xdr:nvSpPr>
      <xdr:spPr>
        <a:xfrm>
          <a:off x="2857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55245</xdr:rowOff>
    </xdr:from>
    <xdr:to>
      <xdr:col>19</xdr:col>
      <xdr:colOff>177800</xdr:colOff>
      <xdr:row>39</xdr:row>
      <xdr:rowOff>93345</xdr:rowOff>
    </xdr:to>
    <xdr:cxnSp macro="">
      <xdr:nvCxnSpPr>
        <xdr:cNvPr id="72" name="直線コネクタ 71"/>
        <xdr:cNvCxnSpPr/>
      </xdr:nvCxnSpPr>
      <xdr:spPr>
        <a:xfrm flipV="1">
          <a:off x="2908300" y="6741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3"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4"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97172</xdr:rowOff>
    </xdr:from>
    <xdr:ext cx="405111" cy="259045"/>
    <xdr:sp macro="" textlink="">
      <xdr:nvSpPr>
        <xdr:cNvPr id="75" name="n_1mainValue【道路】&#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135272</xdr:rowOff>
    </xdr:from>
    <xdr:ext cx="405111" cy="259045"/>
    <xdr:sp macro="" textlink="">
      <xdr:nvSpPr>
        <xdr:cNvPr id="76" name="n_2mainValue【道路】&#10;有形固定資産減価償却率"/>
        <xdr:cNvSpPr txBox="1"/>
      </xdr:nvSpPr>
      <xdr:spPr>
        <a:xfrm>
          <a:off x="2705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111647</xdr:rowOff>
    </xdr:from>
    <xdr:to>
      <xdr:col>50</xdr:col>
      <xdr:colOff>165100</xdr:colOff>
      <xdr:row>42</xdr:row>
      <xdr:rowOff>41797</xdr:rowOff>
    </xdr:to>
    <xdr:sp macro="" textlink="">
      <xdr:nvSpPr>
        <xdr:cNvPr id="117" name="楕円 116"/>
        <xdr:cNvSpPr/>
      </xdr:nvSpPr>
      <xdr:spPr>
        <a:xfrm>
          <a:off x="9588500" y="71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115632</xdr:rowOff>
    </xdr:from>
    <xdr:to>
      <xdr:col>46</xdr:col>
      <xdr:colOff>38100</xdr:colOff>
      <xdr:row>42</xdr:row>
      <xdr:rowOff>45782</xdr:rowOff>
    </xdr:to>
    <xdr:sp macro="" textlink="">
      <xdr:nvSpPr>
        <xdr:cNvPr id="118" name="楕円 117"/>
        <xdr:cNvSpPr/>
      </xdr:nvSpPr>
      <xdr:spPr>
        <a:xfrm>
          <a:off x="8699500" y="71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162447</xdr:rowOff>
    </xdr:from>
    <xdr:to>
      <xdr:col>50</xdr:col>
      <xdr:colOff>114300</xdr:colOff>
      <xdr:row>41</xdr:row>
      <xdr:rowOff>166432</xdr:rowOff>
    </xdr:to>
    <xdr:cxnSp macro="">
      <xdr:nvCxnSpPr>
        <xdr:cNvPr id="119" name="直線コネクタ 118"/>
        <xdr:cNvCxnSpPr/>
      </xdr:nvCxnSpPr>
      <xdr:spPr>
        <a:xfrm flipV="1">
          <a:off x="8750300" y="7191897"/>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32924</xdr:rowOff>
    </xdr:from>
    <xdr:ext cx="534377" cy="259045"/>
    <xdr:sp macro="" textlink="">
      <xdr:nvSpPr>
        <xdr:cNvPr id="122" name="n_1mainValue【道路】&#10;一人当たり延長"/>
        <xdr:cNvSpPr txBox="1"/>
      </xdr:nvSpPr>
      <xdr:spPr>
        <a:xfrm>
          <a:off x="9359411" y="72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36909</xdr:rowOff>
    </xdr:from>
    <xdr:ext cx="534377" cy="259045"/>
    <xdr:sp macro="" textlink="">
      <xdr:nvSpPr>
        <xdr:cNvPr id="123" name="n_2mainValue【道路】&#10;一人当たり延長"/>
        <xdr:cNvSpPr txBox="1"/>
      </xdr:nvSpPr>
      <xdr:spPr>
        <a:xfrm>
          <a:off x="8483111" y="723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161" name="楕円 160"/>
        <xdr:cNvSpPr/>
      </xdr:nvSpPr>
      <xdr:spPr>
        <a:xfrm>
          <a:off x="3746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6350</xdr:rowOff>
    </xdr:from>
    <xdr:to>
      <xdr:col>15</xdr:col>
      <xdr:colOff>101600</xdr:colOff>
      <xdr:row>58</xdr:row>
      <xdr:rowOff>107950</xdr:rowOff>
    </xdr:to>
    <xdr:sp macro="" textlink="">
      <xdr:nvSpPr>
        <xdr:cNvPr id="162" name="楕円 161"/>
        <xdr:cNvSpPr/>
      </xdr:nvSpPr>
      <xdr:spPr>
        <a:xfrm>
          <a:off x="2857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26670</xdr:rowOff>
    </xdr:from>
    <xdr:to>
      <xdr:col>19</xdr:col>
      <xdr:colOff>177800</xdr:colOff>
      <xdr:row>58</xdr:row>
      <xdr:rowOff>57150</xdr:rowOff>
    </xdr:to>
    <xdr:cxnSp macro="">
      <xdr:nvCxnSpPr>
        <xdr:cNvPr id="163" name="直線コネクタ 162"/>
        <xdr:cNvCxnSpPr/>
      </xdr:nvCxnSpPr>
      <xdr:spPr>
        <a:xfrm flipV="1">
          <a:off x="2908300" y="9970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93997</xdr:rowOff>
    </xdr:from>
    <xdr:ext cx="405111" cy="259045"/>
    <xdr:sp macro="" textlink="">
      <xdr:nvSpPr>
        <xdr:cNvPr id="166" name="n_1mainValue【橋りょう・トンネル】&#10;有形固定資産減価償却率"/>
        <xdr:cNvSpPr txBox="1"/>
      </xdr:nvSpPr>
      <xdr:spPr>
        <a:xfrm>
          <a:off x="3582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124477</xdr:rowOff>
    </xdr:from>
    <xdr:ext cx="405111" cy="259045"/>
    <xdr:sp macro="" textlink="">
      <xdr:nvSpPr>
        <xdr:cNvPr id="167" name="n_2mainValue【橋りょう・トンネル】&#10;有形固定資産減価償却率"/>
        <xdr:cNvSpPr txBox="1"/>
      </xdr:nvSpPr>
      <xdr:spPr>
        <a:xfrm>
          <a:off x="2705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9116</xdr:rowOff>
    </xdr:from>
    <xdr:to>
      <xdr:col>50</xdr:col>
      <xdr:colOff>165100</xdr:colOff>
      <xdr:row>62</xdr:row>
      <xdr:rowOff>110716</xdr:rowOff>
    </xdr:to>
    <xdr:sp macro="" textlink="">
      <xdr:nvSpPr>
        <xdr:cNvPr id="203" name="楕円 202"/>
        <xdr:cNvSpPr/>
      </xdr:nvSpPr>
      <xdr:spPr>
        <a:xfrm>
          <a:off x="9588500" y="1063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11737</xdr:rowOff>
    </xdr:from>
    <xdr:to>
      <xdr:col>46</xdr:col>
      <xdr:colOff>38100</xdr:colOff>
      <xdr:row>62</xdr:row>
      <xdr:rowOff>113337</xdr:rowOff>
    </xdr:to>
    <xdr:sp macro="" textlink="">
      <xdr:nvSpPr>
        <xdr:cNvPr id="204" name="楕円 203"/>
        <xdr:cNvSpPr/>
      </xdr:nvSpPr>
      <xdr:spPr>
        <a:xfrm>
          <a:off x="8699500" y="106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59916</xdr:rowOff>
    </xdr:from>
    <xdr:to>
      <xdr:col>50</xdr:col>
      <xdr:colOff>114300</xdr:colOff>
      <xdr:row>62</xdr:row>
      <xdr:rowOff>62537</xdr:rowOff>
    </xdr:to>
    <xdr:cxnSp macro="">
      <xdr:nvCxnSpPr>
        <xdr:cNvPr id="205" name="直線コネクタ 204"/>
        <xdr:cNvCxnSpPr/>
      </xdr:nvCxnSpPr>
      <xdr:spPr>
        <a:xfrm flipV="1">
          <a:off x="8750300" y="10689816"/>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6"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07"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101843</xdr:rowOff>
    </xdr:from>
    <xdr:ext cx="599010" cy="259045"/>
    <xdr:sp macro="" textlink="">
      <xdr:nvSpPr>
        <xdr:cNvPr id="208" name="n_1mainValue【橋りょう・トンネル】&#10;一人当たり有形固定資産（償却資産）額"/>
        <xdr:cNvSpPr txBox="1"/>
      </xdr:nvSpPr>
      <xdr:spPr>
        <a:xfrm>
          <a:off x="9327095" y="1073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129864</xdr:rowOff>
    </xdr:from>
    <xdr:ext cx="599010" cy="259045"/>
    <xdr:sp macro="" textlink="">
      <xdr:nvSpPr>
        <xdr:cNvPr id="209" name="n_2mainValue【橋りょう・トンネル】&#10;一人当たり有形固定資産（償却資産）額"/>
        <xdr:cNvSpPr txBox="1"/>
      </xdr:nvSpPr>
      <xdr:spPr>
        <a:xfrm>
          <a:off x="8450795" y="104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248" name="楕円 247"/>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49" name="楕円 248"/>
        <xdr:cNvSpPr/>
      </xdr:nvSpPr>
      <xdr:spPr>
        <a:xfrm>
          <a:off x="2857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81</xdr:row>
      <xdr:rowOff>108586</xdr:rowOff>
    </xdr:to>
    <xdr:cxnSp macro="">
      <xdr:nvCxnSpPr>
        <xdr:cNvPr id="250" name="直線コネクタ 249"/>
        <xdr:cNvCxnSpPr/>
      </xdr:nvCxnSpPr>
      <xdr:spPr>
        <a:xfrm flipV="1">
          <a:off x="2908300" y="13662661"/>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2"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253" name="n_1mainValue【公営住宅】&#10;有形固定資産減価償却率"/>
        <xdr:cNvSpPr txBox="1"/>
      </xdr:nvSpPr>
      <xdr:spPr>
        <a:xfrm>
          <a:off x="3582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54" name="n_2mainValue【公営住宅】&#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142367</xdr:rowOff>
    </xdr:from>
    <xdr:to>
      <xdr:col>50</xdr:col>
      <xdr:colOff>165100</xdr:colOff>
      <xdr:row>85</xdr:row>
      <xdr:rowOff>72517</xdr:rowOff>
    </xdr:to>
    <xdr:sp macro="" textlink="">
      <xdr:nvSpPr>
        <xdr:cNvPr id="292" name="楕円 291"/>
        <xdr:cNvSpPr/>
      </xdr:nvSpPr>
      <xdr:spPr>
        <a:xfrm>
          <a:off x="9588500" y="145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145035</xdr:rowOff>
    </xdr:from>
    <xdr:to>
      <xdr:col>46</xdr:col>
      <xdr:colOff>38100</xdr:colOff>
      <xdr:row>85</xdr:row>
      <xdr:rowOff>75185</xdr:rowOff>
    </xdr:to>
    <xdr:sp macro="" textlink="">
      <xdr:nvSpPr>
        <xdr:cNvPr id="293" name="楕円 292"/>
        <xdr:cNvSpPr/>
      </xdr:nvSpPr>
      <xdr:spPr>
        <a:xfrm>
          <a:off x="8699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21717</xdr:rowOff>
    </xdr:from>
    <xdr:to>
      <xdr:col>50</xdr:col>
      <xdr:colOff>114300</xdr:colOff>
      <xdr:row>85</xdr:row>
      <xdr:rowOff>24385</xdr:rowOff>
    </xdr:to>
    <xdr:cxnSp macro="">
      <xdr:nvCxnSpPr>
        <xdr:cNvPr id="294" name="直線コネクタ 293"/>
        <xdr:cNvCxnSpPr/>
      </xdr:nvCxnSpPr>
      <xdr:spPr>
        <a:xfrm flipV="1">
          <a:off x="8750300" y="1459496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5"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6"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63644</xdr:rowOff>
    </xdr:from>
    <xdr:ext cx="469744" cy="259045"/>
    <xdr:sp macro="" textlink="">
      <xdr:nvSpPr>
        <xdr:cNvPr id="297" name="n_1mainValue【公営住宅】&#10;一人当たり面積"/>
        <xdr:cNvSpPr txBox="1"/>
      </xdr:nvSpPr>
      <xdr:spPr>
        <a:xfrm>
          <a:off x="9391727" y="1463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66312</xdr:rowOff>
    </xdr:from>
    <xdr:ext cx="469744" cy="259045"/>
    <xdr:sp macro="" textlink="">
      <xdr:nvSpPr>
        <xdr:cNvPr id="298" name="n_2mainValue【公営住宅】&#10;一人当たり面積"/>
        <xdr:cNvSpPr txBox="1"/>
      </xdr:nvSpPr>
      <xdr:spPr>
        <a:xfrm>
          <a:off x="8515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4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47" name="フローチャート: 判断 34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353" name="楕円 352"/>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149225</xdr:rowOff>
    </xdr:from>
    <xdr:to>
      <xdr:col>76</xdr:col>
      <xdr:colOff>165100</xdr:colOff>
      <xdr:row>39</xdr:row>
      <xdr:rowOff>79375</xdr:rowOff>
    </xdr:to>
    <xdr:sp macro="" textlink="">
      <xdr:nvSpPr>
        <xdr:cNvPr id="354" name="楕円 353"/>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160020</xdr:rowOff>
    </xdr:from>
    <xdr:to>
      <xdr:col>81</xdr:col>
      <xdr:colOff>50800</xdr:colOff>
      <xdr:row>39</xdr:row>
      <xdr:rowOff>28575</xdr:rowOff>
    </xdr:to>
    <xdr:cxnSp macro="">
      <xdr:nvCxnSpPr>
        <xdr:cNvPr id="355" name="直線コネクタ 354"/>
        <xdr:cNvCxnSpPr/>
      </xdr:nvCxnSpPr>
      <xdr:spPr>
        <a:xfrm flipV="1">
          <a:off x="14592300" y="6675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56"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5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358" name="n_1mainValue【認定こども園・幼稚園・保育所】&#10;有形固定資産減価償却率"/>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359" name="n_2mainValue【認定こども園・幼稚園・保育所】&#10;有形固定資産減価償却率"/>
        <xdr:cNvSpPr txBox="1"/>
      </xdr:nvSpPr>
      <xdr:spPr>
        <a:xfrm>
          <a:off x="14389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8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9" name="フローチャート: 判断 38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148844</xdr:rowOff>
    </xdr:from>
    <xdr:to>
      <xdr:col>112</xdr:col>
      <xdr:colOff>38100</xdr:colOff>
      <xdr:row>37</xdr:row>
      <xdr:rowOff>78994</xdr:rowOff>
    </xdr:to>
    <xdr:sp macro="" textlink="">
      <xdr:nvSpPr>
        <xdr:cNvPr id="395" name="楕円 394"/>
        <xdr:cNvSpPr/>
      </xdr:nvSpPr>
      <xdr:spPr>
        <a:xfrm>
          <a:off x="21272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155702</xdr:rowOff>
    </xdr:from>
    <xdr:to>
      <xdr:col>107</xdr:col>
      <xdr:colOff>101600</xdr:colOff>
      <xdr:row>37</xdr:row>
      <xdr:rowOff>85852</xdr:rowOff>
    </xdr:to>
    <xdr:sp macro="" textlink="">
      <xdr:nvSpPr>
        <xdr:cNvPr id="396" name="楕円 395"/>
        <xdr:cNvSpPr/>
      </xdr:nvSpPr>
      <xdr:spPr>
        <a:xfrm>
          <a:off x="20383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28194</xdr:rowOff>
    </xdr:from>
    <xdr:to>
      <xdr:col>111</xdr:col>
      <xdr:colOff>177800</xdr:colOff>
      <xdr:row>37</xdr:row>
      <xdr:rowOff>35052</xdr:rowOff>
    </xdr:to>
    <xdr:cxnSp macro="">
      <xdr:nvCxnSpPr>
        <xdr:cNvPr id="397" name="直線コネクタ 396"/>
        <xdr:cNvCxnSpPr/>
      </xdr:nvCxnSpPr>
      <xdr:spPr>
        <a:xfrm flipV="1">
          <a:off x="20434300" y="63718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9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39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95521</xdr:rowOff>
    </xdr:from>
    <xdr:ext cx="469744" cy="259045"/>
    <xdr:sp macro="" textlink="">
      <xdr:nvSpPr>
        <xdr:cNvPr id="400" name="n_1mainValue【認定こども園・幼稚園・保育所】&#10;一人当たり面積"/>
        <xdr:cNvSpPr txBox="1"/>
      </xdr:nvSpPr>
      <xdr:spPr>
        <a:xfrm>
          <a:off x="210757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102379</xdr:rowOff>
    </xdr:from>
    <xdr:ext cx="469744" cy="259045"/>
    <xdr:sp macro="" textlink="">
      <xdr:nvSpPr>
        <xdr:cNvPr id="401" name="n_2mainValue【認定こども園・幼稚園・保育所】&#10;一人当たり面積"/>
        <xdr:cNvSpPr txBox="1"/>
      </xdr:nvSpPr>
      <xdr:spPr>
        <a:xfrm>
          <a:off x="20199427" y="61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3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34" name="フローチャート: 判断 4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168275</xdr:rowOff>
    </xdr:from>
    <xdr:to>
      <xdr:col>81</xdr:col>
      <xdr:colOff>101600</xdr:colOff>
      <xdr:row>61</xdr:row>
      <xdr:rowOff>98425</xdr:rowOff>
    </xdr:to>
    <xdr:sp macro="" textlink="">
      <xdr:nvSpPr>
        <xdr:cNvPr id="440" name="楕円 439"/>
        <xdr:cNvSpPr/>
      </xdr:nvSpPr>
      <xdr:spPr>
        <a:xfrm>
          <a:off x="1543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15875</xdr:rowOff>
    </xdr:from>
    <xdr:to>
      <xdr:col>76</xdr:col>
      <xdr:colOff>165100</xdr:colOff>
      <xdr:row>61</xdr:row>
      <xdr:rowOff>117475</xdr:rowOff>
    </xdr:to>
    <xdr:sp macro="" textlink="">
      <xdr:nvSpPr>
        <xdr:cNvPr id="441" name="楕円 440"/>
        <xdr:cNvSpPr/>
      </xdr:nvSpPr>
      <xdr:spPr>
        <a:xfrm>
          <a:off x="14541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47625</xdr:rowOff>
    </xdr:from>
    <xdr:to>
      <xdr:col>81</xdr:col>
      <xdr:colOff>50800</xdr:colOff>
      <xdr:row>61</xdr:row>
      <xdr:rowOff>66675</xdr:rowOff>
    </xdr:to>
    <xdr:cxnSp macro="">
      <xdr:nvCxnSpPr>
        <xdr:cNvPr id="442" name="直線コネクタ 441"/>
        <xdr:cNvCxnSpPr/>
      </xdr:nvCxnSpPr>
      <xdr:spPr>
        <a:xfrm flipV="1">
          <a:off x="14592300" y="10506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43"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44"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89552</xdr:rowOff>
    </xdr:from>
    <xdr:ext cx="405111" cy="259045"/>
    <xdr:sp macro="" textlink="">
      <xdr:nvSpPr>
        <xdr:cNvPr id="445" name="n_1mainValue【学校施設】&#10;有形固定資産減価償却率"/>
        <xdr:cNvSpPr txBox="1"/>
      </xdr:nvSpPr>
      <xdr:spPr>
        <a:xfrm>
          <a:off x="15266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108602</xdr:rowOff>
    </xdr:from>
    <xdr:ext cx="405111" cy="259045"/>
    <xdr:sp macro="" textlink="">
      <xdr:nvSpPr>
        <xdr:cNvPr id="446" name="n_2mainValue【学校施設】&#10;有形固定資産減価償却率"/>
        <xdr:cNvSpPr txBox="1"/>
      </xdr:nvSpPr>
      <xdr:spPr>
        <a:xfrm>
          <a:off x="14389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7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80" name="フローチャート: 判断 47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89735</xdr:rowOff>
    </xdr:from>
    <xdr:to>
      <xdr:col>112</xdr:col>
      <xdr:colOff>38100</xdr:colOff>
      <xdr:row>64</xdr:row>
      <xdr:rowOff>19885</xdr:rowOff>
    </xdr:to>
    <xdr:sp macro="" textlink="">
      <xdr:nvSpPr>
        <xdr:cNvPr id="486" name="楕円 485"/>
        <xdr:cNvSpPr/>
      </xdr:nvSpPr>
      <xdr:spPr>
        <a:xfrm>
          <a:off x="21272500" y="108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91259</xdr:rowOff>
    </xdr:from>
    <xdr:to>
      <xdr:col>107</xdr:col>
      <xdr:colOff>101600</xdr:colOff>
      <xdr:row>64</xdr:row>
      <xdr:rowOff>21409</xdr:rowOff>
    </xdr:to>
    <xdr:sp macro="" textlink="">
      <xdr:nvSpPr>
        <xdr:cNvPr id="487" name="楕円 486"/>
        <xdr:cNvSpPr/>
      </xdr:nvSpPr>
      <xdr:spPr>
        <a:xfrm>
          <a:off x="20383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140535</xdr:rowOff>
    </xdr:from>
    <xdr:to>
      <xdr:col>111</xdr:col>
      <xdr:colOff>177800</xdr:colOff>
      <xdr:row>63</xdr:row>
      <xdr:rowOff>142059</xdr:rowOff>
    </xdr:to>
    <xdr:cxnSp macro="">
      <xdr:nvCxnSpPr>
        <xdr:cNvPr id="488" name="直線コネクタ 487"/>
        <xdr:cNvCxnSpPr/>
      </xdr:nvCxnSpPr>
      <xdr:spPr>
        <a:xfrm flipV="1">
          <a:off x="20434300" y="1094188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8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9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11012</xdr:rowOff>
    </xdr:from>
    <xdr:ext cx="469744" cy="259045"/>
    <xdr:sp macro="" textlink="">
      <xdr:nvSpPr>
        <xdr:cNvPr id="491" name="n_1mainValue【学校施設】&#10;一人当たり面積"/>
        <xdr:cNvSpPr txBox="1"/>
      </xdr:nvSpPr>
      <xdr:spPr>
        <a:xfrm>
          <a:off x="21075727" y="109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12536</xdr:rowOff>
    </xdr:from>
    <xdr:ext cx="469744" cy="259045"/>
    <xdr:sp macro="" textlink="">
      <xdr:nvSpPr>
        <xdr:cNvPr id="492" name="n_2mainValue【学校施設】&#10;一人当たり面積"/>
        <xdr:cNvSpPr txBox="1"/>
      </xdr:nvSpPr>
      <xdr:spPr>
        <a:xfrm>
          <a:off x="20199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18" name="直線コネクタ 51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1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20" name="直線コネクタ 51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2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24" name="フローチャート: 判断 52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25" name="フローチャート: 判断 52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26" name="フローチャート: 判断 52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132624</xdr:rowOff>
    </xdr:from>
    <xdr:to>
      <xdr:col>81</xdr:col>
      <xdr:colOff>101600</xdr:colOff>
      <xdr:row>80</xdr:row>
      <xdr:rowOff>62774</xdr:rowOff>
    </xdr:to>
    <xdr:sp macro="" textlink="">
      <xdr:nvSpPr>
        <xdr:cNvPr id="532" name="楕円 531"/>
        <xdr:cNvSpPr/>
      </xdr:nvSpPr>
      <xdr:spPr>
        <a:xfrm>
          <a:off x="15430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160382</xdr:rowOff>
    </xdr:from>
    <xdr:to>
      <xdr:col>76</xdr:col>
      <xdr:colOff>165100</xdr:colOff>
      <xdr:row>80</xdr:row>
      <xdr:rowOff>90532</xdr:rowOff>
    </xdr:to>
    <xdr:sp macro="" textlink="">
      <xdr:nvSpPr>
        <xdr:cNvPr id="533" name="楕円 532"/>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xdr:rowOff>
    </xdr:from>
    <xdr:to>
      <xdr:col>81</xdr:col>
      <xdr:colOff>50800</xdr:colOff>
      <xdr:row>80</xdr:row>
      <xdr:rowOff>39732</xdr:rowOff>
    </xdr:to>
    <xdr:cxnSp macro="">
      <xdr:nvCxnSpPr>
        <xdr:cNvPr id="534" name="直線コネクタ 533"/>
        <xdr:cNvCxnSpPr/>
      </xdr:nvCxnSpPr>
      <xdr:spPr>
        <a:xfrm flipV="1">
          <a:off x="14592300" y="137279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35"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36"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79301</xdr:rowOff>
    </xdr:from>
    <xdr:ext cx="405111" cy="259045"/>
    <xdr:sp macro="" textlink="">
      <xdr:nvSpPr>
        <xdr:cNvPr id="537" name="n_1mainValue【児童館】&#10;有形固定資産減価償却率"/>
        <xdr:cNvSpPr txBox="1"/>
      </xdr:nvSpPr>
      <xdr:spPr>
        <a:xfrm>
          <a:off x="152660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538" name="n_2mainValue【児童館】&#10;有形固定資産減価償却率"/>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62" name="直線コネクタ 56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4" name="直線コネクタ 56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6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66" name="直線コネクタ 56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67"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8" name="フローチャート: 判断 56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9" name="フローチャート: 判断 56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70" name="フローチャート: 判断 56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576" name="楕円 575"/>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577" name="楕円 576"/>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578" name="直線コネクタ 577"/>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7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580"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156227</xdr:rowOff>
    </xdr:from>
    <xdr:ext cx="469744" cy="259045"/>
    <xdr:sp macro="" textlink="">
      <xdr:nvSpPr>
        <xdr:cNvPr id="581" name="n_1main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582" name="n_2main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8" name="直線コネクタ 60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10" name="直線コネクタ 60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1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4" name="フローチャート: 判断 61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5" name="フローチャート: 判断 61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16" name="フローチャート: 判断 61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89081</xdr:rowOff>
    </xdr:from>
    <xdr:to>
      <xdr:col>81</xdr:col>
      <xdr:colOff>101600</xdr:colOff>
      <xdr:row>102</xdr:row>
      <xdr:rowOff>19231</xdr:rowOff>
    </xdr:to>
    <xdr:sp macro="" textlink="">
      <xdr:nvSpPr>
        <xdr:cNvPr id="622" name="楕円 621"/>
        <xdr:cNvSpPr/>
      </xdr:nvSpPr>
      <xdr:spPr>
        <a:xfrm>
          <a:off x="15430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623" name="楕円 622"/>
        <xdr:cNvSpPr/>
      </xdr:nvSpPr>
      <xdr:spPr>
        <a:xfrm>
          <a:off x="1454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139881</xdr:rowOff>
    </xdr:from>
    <xdr:to>
      <xdr:col>81</xdr:col>
      <xdr:colOff>50800</xdr:colOff>
      <xdr:row>101</xdr:row>
      <xdr:rowOff>167639</xdr:rowOff>
    </xdr:to>
    <xdr:cxnSp macro="">
      <xdr:nvCxnSpPr>
        <xdr:cNvPr id="624" name="直線コネクタ 623"/>
        <xdr:cNvCxnSpPr/>
      </xdr:nvCxnSpPr>
      <xdr:spPr>
        <a:xfrm flipV="1">
          <a:off x="14592300" y="174563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25"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26"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35758</xdr:rowOff>
    </xdr:from>
    <xdr:ext cx="405111" cy="259045"/>
    <xdr:sp macro="" textlink="">
      <xdr:nvSpPr>
        <xdr:cNvPr id="627" name="n_1mainValue【公民館】&#10;有形固定資産減価償却率"/>
        <xdr:cNvSpPr txBox="1"/>
      </xdr:nvSpPr>
      <xdr:spPr>
        <a:xfrm>
          <a:off x="152660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628" name="n_2mainValue【公民館】&#10;有形固定資産減価償却率"/>
        <xdr:cNvSpPr txBox="1"/>
      </xdr:nvSpPr>
      <xdr:spPr>
        <a:xfrm>
          <a:off x="14389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52" name="直線コネクタ 65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4" name="直線コネクタ 65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6" name="直線コネクタ 65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57"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8" name="フローチャート: 判断 65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9" name="フローチャート: 判断 65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60" name="フローチャート: 判断 65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114936</xdr:rowOff>
    </xdr:from>
    <xdr:to>
      <xdr:col>112</xdr:col>
      <xdr:colOff>38100</xdr:colOff>
      <xdr:row>108</xdr:row>
      <xdr:rowOff>45086</xdr:rowOff>
    </xdr:to>
    <xdr:sp macro="" textlink="">
      <xdr:nvSpPr>
        <xdr:cNvPr id="666" name="楕円 665"/>
        <xdr:cNvSpPr/>
      </xdr:nvSpPr>
      <xdr:spPr>
        <a:xfrm>
          <a:off x="21272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116839</xdr:rowOff>
    </xdr:from>
    <xdr:to>
      <xdr:col>107</xdr:col>
      <xdr:colOff>101600</xdr:colOff>
      <xdr:row>108</xdr:row>
      <xdr:rowOff>46989</xdr:rowOff>
    </xdr:to>
    <xdr:sp macro="" textlink="">
      <xdr:nvSpPr>
        <xdr:cNvPr id="667" name="楕円 666"/>
        <xdr:cNvSpPr/>
      </xdr:nvSpPr>
      <xdr:spPr>
        <a:xfrm>
          <a:off x="2038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165736</xdr:rowOff>
    </xdr:from>
    <xdr:to>
      <xdr:col>111</xdr:col>
      <xdr:colOff>177800</xdr:colOff>
      <xdr:row>107</xdr:row>
      <xdr:rowOff>167639</xdr:rowOff>
    </xdr:to>
    <xdr:cxnSp macro="">
      <xdr:nvCxnSpPr>
        <xdr:cNvPr id="668" name="直線コネクタ 667"/>
        <xdr:cNvCxnSpPr/>
      </xdr:nvCxnSpPr>
      <xdr:spPr>
        <a:xfrm flipV="1">
          <a:off x="20434300" y="1851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69"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70"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36213</xdr:rowOff>
    </xdr:from>
    <xdr:ext cx="469744" cy="259045"/>
    <xdr:sp macro="" textlink="">
      <xdr:nvSpPr>
        <xdr:cNvPr id="671" name="n_1mainValue【公民館】&#10;一人当たり面積"/>
        <xdr:cNvSpPr txBox="1"/>
      </xdr:nvSpPr>
      <xdr:spPr>
        <a:xfrm>
          <a:off x="210757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672" name="n_2mainValue【公民館】&#10;一人当たり面積"/>
        <xdr:cNvSpPr txBox="1"/>
      </xdr:nvSpPr>
      <xdr:spPr>
        <a:xfrm>
          <a:off x="20199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類似団体と比較して特に有形固定資産減価償却率が高くなっている施設は、公営住宅、児童館、公民館であり、特に低くなっている施設は、道路、学校施設である。</a:t>
          </a:r>
          <a:endParaRPr lang="ja-JP" altLang="ja-JP" sz="1300">
            <a:effectLst/>
          </a:endParaRPr>
        </a:p>
        <a:p>
          <a:r>
            <a:rPr kumimoji="1" lang="ja-JP" altLang="ja-JP" sz="1300">
              <a:solidFill>
                <a:schemeClr val="dk1"/>
              </a:solidFill>
              <a:effectLst/>
              <a:latin typeface="+mn-lt"/>
              <a:ea typeface="+mn-ea"/>
              <a:cs typeface="+mn-cs"/>
            </a:rPr>
            <a:t>公営住宅については、建設から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年を経過した施設が全体の</a:t>
          </a:r>
          <a:r>
            <a:rPr kumimoji="1" lang="en-US" altLang="ja-JP" sz="1300">
              <a:solidFill>
                <a:schemeClr val="dk1"/>
              </a:solidFill>
              <a:effectLst/>
              <a:latin typeface="+mn-lt"/>
              <a:ea typeface="+mn-ea"/>
              <a:cs typeface="+mn-cs"/>
            </a:rPr>
            <a:t>84</a:t>
          </a:r>
          <a:r>
            <a:rPr kumimoji="1" lang="ja-JP" altLang="ja-JP" sz="1300">
              <a:solidFill>
                <a:schemeClr val="dk1"/>
              </a:solidFill>
              <a:effectLst/>
              <a:latin typeface="+mn-lt"/>
              <a:ea typeface="+mn-ea"/>
              <a:cs typeface="+mn-cs"/>
            </a:rPr>
            <a:t>％を占めていることが原因であり、現在、公営住宅の建替事業を進めている。</a:t>
          </a:r>
          <a:endParaRPr lang="ja-JP" altLang="ja-JP" sz="1300">
            <a:effectLst/>
          </a:endParaRPr>
        </a:p>
        <a:p>
          <a:r>
            <a:rPr kumimoji="1" lang="ja-JP" altLang="ja-JP" sz="1300">
              <a:solidFill>
                <a:schemeClr val="dk1"/>
              </a:solidFill>
              <a:effectLst/>
              <a:latin typeface="+mn-lt"/>
              <a:ea typeface="+mn-ea"/>
              <a:cs typeface="+mn-cs"/>
            </a:rPr>
            <a:t>公民館については、中央公民館が建築年が</a:t>
          </a:r>
          <a:r>
            <a:rPr kumimoji="1" lang="en-US" altLang="ja-JP" sz="1300">
              <a:solidFill>
                <a:schemeClr val="dk1"/>
              </a:solidFill>
              <a:effectLst/>
              <a:latin typeface="+mn-lt"/>
              <a:ea typeface="+mn-ea"/>
              <a:cs typeface="+mn-cs"/>
            </a:rPr>
            <a:t>1978</a:t>
          </a:r>
          <a:r>
            <a:rPr kumimoji="1" lang="ja-JP" altLang="ja-JP" sz="1300">
              <a:solidFill>
                <a:schemeClr val="dk1"/>
              </a:solidFill>
              <a:effectLst/>
              <a:latin typeface="+mn-lt"/>
              <a:ea typeface="+mn-ea"/>
              <a:cs typeface="+mn-cs"/>
            </a:rPr>
            <a:t>年で老朽化が著しく、同じく老朽化の進んでいた市民会館、市民図書館を複合化し、新しい施設を建設中である。</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27,492
27,172
91.50
17,456,929
16,920,151
67,642
7,457,375
16,840,244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95250</xdr:rowOff>
    </xdr:from>
    <xdr:to>
      <xdr:col>20</xdr:col>
      <xdr:colOff>38100</xdr:colOff>
      <xdr:row>35</xdr:row>
      <xdr:rowOff>25400</xdr:rowOff>
    </xdr:to>
    <xdr:sp macro="" textlink="">
      <xdr:nvSpPr>
        <xdr:cNvPr id="71" name="楕円 70"/>
        <xdr:cNvSpPr/>
      </xdr:nvSpPr>
      <xdr:spPr>
        <a:xfrm>
          <a:off x="37465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109220</xdr:rowOff>
    </xdr:from>
    <xdr:to>
      <xdr:col>15</xdr:col>
      <xdr:colOff>101600</xdr:colOff>
      <xdr:row>35</xdr:row>
      <xdr:rowOff>39370</xdr:rowOff>
    </xdr:to>
    <xdr:sp macro="" textlink="">
      <xdr:nvSpPr>
        <xdr:cNvPr id="72" name="楕円 71"/>
        <xdr:cNvSpPr/>
      </xdr:nvSpPr>
      <xdr:spPr>
        <a:xfrm>
          <a:off x="2857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146050</xdr:rowOff>
    </xdr:from>
    <xdr:to>
      <xdr:col>19</xdr:col>
      <xdr:colOff>177800</xdr:colOff>
      <xdr:row>34</xdr:row>
      <xdr:rowOff>160020</xdr:rowOff>
    </xdr:to>
    <xdr:cxnSp macro="">
      <xdr:nvCxnSpPr>
        <xdr:cNvPr id="73" name="直線コネクタ 72"/>
        <xdr:cNvCxnSpPr/>
      </xdr:nvCxnSpPr>
      <xdr:spPr>
        <a:xfrm flipV="1">
          <a:off x="2908300" y="59753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41927</xdr:rowOff>
    </xdr:from>
    <xdr:ext cx="405111" cy="259045"/>
    <xdr:sp macro="" textlink="">
      <xdr:nvSpPr>
        <xdr:cNvPr id="74" name="n_1mainValue【図書館】&#10;有形固定資産減価償却率"/>
        <xdr:cNvSpPr txBox="1"/>
      </xdr:nvSpPr>
      <xdr:spPr>
        <a:xfrm>
          <a:off x="3582044"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55897</xdr:rowOff>
    </xdr:from>
    <xdr:ext cx="405111" cy="259045"/>
    <xdr:sp macro="" textlink="">
      <xdr:nvSpPr>
        <xdr:cNvPr id="75" name="n_2mainValue【図書館】&#10;有形固定資産減価償却率"/>
        <xdr:cNvSpPr txBox="1"/>
      </xdr:nvSpPr>
      <xdr:spPr>
        <a:xfrm>
          <a:off x="2705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9"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15" name="楕円 114"/>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16" name="楕円 115"/>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17" name="直線コネクタ 116"/>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106697</xdr:rowOff>
    </xdr:from>
    <xdr:ext cx="469744" cy="259045"/>
    <xdr:sp macro="" textlink="">
      <xdr:nvSpPr>
        <xdr:cNvPr id="118"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19"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5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111125</xdr:rowOff>
    </xdr:from>
    <xdr:to>
      <xdr:col>20</xdr:col>
      <xdr:colOff>38100</xdr:colOff>
      <xdr:row>59</xdr:row>
      <xdr:rowOff>41275</xdr:rowOff>
    </xdr:to>
    <xdr:sp macro="" textlink="">
      <xdr:nvSpPr>
        <xdr:cNvPr id="160" name="楕円 159"/>
        <xdr:cNvSpPr/>
      </xdr:nvSpPr>
      <xdr:spPr>
        <a:xfrm>
          <a:off x="3746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61" name="楕円 160"/>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161925</xdr:rowOff>
    </xdr:from>
    <xdr:to>
      <xdr:col>19</xdr:col>
      <xdr:colOff>177800</xdr:colOff>
      <xdr:row>59</xdr:row>
      <xdr:rowOff>7620</xdr:rowOff>
    </xdr:to>
    <xdr:cxnSp macro="">
      <xdr:nvCxnSpPr>
        <xdr:cNvPr id="162" name="直線コネクタ 161"/>
        <xdr:cNvCxnSpPr/>
      </xdr:nvCxnSpPr>
      <xdr:spPr>
        <a:xfrm flipV="1">
          <a:off x="2908300" y="101060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57802</xdr:rowOff>
    </xdr:from>
    <xdr:ext cx="405111" cy="259045"/>
    <xdr:sp macro="" textlink="">
      <xdr:nvSpPr>
        <xdr:cNvPr id="163" name="n_1mainValue【体育館・プール】&#10;有形固定資産減価償却率"/>
        <xdr:cNvSpPr txBox="1"/>
      </xdr:nvSpPr>
      <xdr:spPr>
        <a:xfrm>
          <a:off x="3582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64" name="n_2main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5779</xdr:rowOff>
    </xdr:from>
    <xdr:to>
      <xdr:col>50</xdr:col>
      <xdr:colOff>165100</xdr:colOff>
      <xdr:row>64</xdr:row>
      <xdr:rowOff>107379</xdr:rowOff>
    </xdr:to>
    <xdr:sp macro="" textlink="">
      <xdr:nvSpPr>
        <xdr:cNvPr id="204" name="楕円 203"/>
        <xdr:cNvSpPr/>
      </xdr:nvSpPr>
      <xdr:spPr>
        <a:xfrm>
          <a:off x="9588500" y="1097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5969</xdr:rowOff>
    </xdr:from>
    <xdr:to>
      <xdr:col>46</xdr:col>
      <xdr:colOff>38100</xdr:colOff>
      <xdr:row>64</xdr:row>
      <xdr:rowOff>107569</xdr:rowOff>
    </xdr:to>
    <xdr:sp macro="" textlink="">
      <xdr:nvSpPr>
        <xdr:cNvPr id="205" name="楕円 204"/>
        <xdr:cNvSpPr/>
      </xdr:nvSpPr>
      <xdr:spPr>
        <a:xfrm>
          <a:off x="8699500" y="109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56579</xdr:rowOff>
    </xdr:from>
    <xdr:to>
      <xdr:col>50</xdr:col>
      <xdr:colOff>114300</xdr:colOff>
      <xdr:row>64</xdr:row>
      <xdr:rowOff>56769</xdr:rowOff>
    </xdr:to>
    <xdr:cxnSp macro="">
      <xdr:nvCxnSpPr>
        <xdr:cNvPr id="206" name="直線コネクタ 205"/>
        <xdr:cNvCxnSpPr/>
      </xdr:nvCxnSpPr>
      <xdr:spPr>
        <a:xfrm flipV="1">
          <a:off x="8750300" y="1102937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98506</xdr:rowOff>
    </xdr:from>
    <xdr:ext cx="469744" cy="259045"/>
    <xdr:sp macro="" textlink="">
      <xdr:nvSpPr>
        <xdr:cNvPr id="207" name="n_1mainValue【体育館・プール】&#10;一人当たり面積"/>
        <xdr:cNvSpPr txBox="1"/>
      </xdr:nvSpPr>
      <xdr:spPr>
        <a:xfrm>
          <a:off x="9391727" y="110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98696</xdr:rowOff>
    </xdr:from>
    <xdr:ext cx="469744" cy="259045"/>
    <xdr:sp macro="" textlink="">
      <xdr:nvSpPr>
        <xdr:cNvPr id="208" name="n_2mainValue【体育館・プール】&#10;一人当たり面積"/>
        <xdr:cNvSpPr txBox="1"/>
      </xdr:nvSpPr>
      <xdr:spPr>
        <a:xfrm>
          <a:off x="8515427" y="110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41"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4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249" name="楕円 248"/>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133986</xdr:rowOff>
    </xdr:from>
    <xdr:to>
      <xdr:col>15</xdr:col>
      <xdr:colOff>101600</xdr:colOff>
      <xdr:row>83</xdr:row>
      <xdr:rowOff>64136</xdr:rowOff>
    </xdr:to>
    <xdr:sp macro="" textlink="">
      <xdr:nvSpPr>
        <xdr:cNvPr id="250" name="楕円 249"/>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13336</xdr:rowOff>
    </xdr:to>
    <xdr:cxnSp macro="">
      <xdr:nvCxnSpPr>
        <xdr:cNvPr id="251" name="直線コネクタ 250"/>
        <xdr:cNvCxnSpPr/>
      </xdr:nvCxnSpPr>
      <xdr:spPr>
        <a:xfrm flipV="1">
          <a:off x="2908300" y="14209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20972</xdr:rowOff>
    </xdr:from>
    <xdr:ext cx="405111" cy="259045"/>
    <xdr:sp macro="" textlink="">
      <xdr:nvSpPr>
        <xdr:cNvPr id="252" name="n_1mainValue【福祉施設】&#10;有形固定資産減価償却率"/>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253" name="n_2mainValue【福祉施設】&#10;有形固定資産減価償却率"/>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70883</xdr:rowOff>
    </xdr:from>
    <xdr:ext cx="469744" cy="259045"/>
    <xdr:sp macro="" textlink="">
      <xdr:nvSpPr>
        <xdr:cNvPr id="283"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146321</xdr:rowOff>
    </xdr:from>
    <xdr:ext cx="469744" cy="259045"/>
    <xdr:sp macro="" textlink="">
      <xdr:nvSpPr>
        <xdr:cNvPr id="285" name="n_2aveValue【福祉施設】&#10;一人当たり面積"/>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154178</xdr:rowOff>
    </xdr:from>
    <xdr:to>
      <xdr:col>50</xdr:col>
      <xdr:colOff>165100</xdr:colOff>
      <xdr:row>83</xdr:row>
      <xdr:rowOff>84328</xdr:rowOff>
    </xdr:to>
    <xdr:sp macro="" textlink="">
      <xdr:nvSpPr>
        <xdr:cNvPr id="291" name="楕円 290"/>
        <xdr:cNvSpPr/>
      </xdr:nvSpPr>
      <xdr:spPr>
        <a:xfrm>
          <a:off x="9588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292" name="楕円 291"/>
        <xdr:cNvSpPr/>
      </xdr:nvSpPr>
      <xdr:spPr>
        <a:xfrm>
          <a:off x="869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33528</xdr:rowOff>
    </xdr:from>
    <xdr:to>
      <xdr:col>50</xdr:col>
      <xdr:colOff>114300</xdr:colOff>
      <xdr:row>83</xdr:row>
      <xdr:rowOff>38100</xdr:rowOff>
    </xdr:to>
    <xdr:cxnSp macro="">
      <xdr:nvCxnSpPr>
        <xdr:cNvPr id="293" name="直線コネクタ 292"/>
        <xdr:cNvCxnSpPr/>
      </xdr:nvCxnSpPr>
      <xdr:spPr>
        <a:xfrm flipV="1">
          <a:off x="8750300" y="142638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100855</xdr:rowOff>
    </xdr:from>
    <xdr:ext cx="469744" cy="259045"/>
    <xdr:sp macro="" textlink="">
      <xdr:nvSpPr>
        <xdr:cNvPr id="294" name="n_1mainValue【福祉施設】&#10;一人当たり面積"/>
        <xdr:cNvSpPr txBox="1"/>
      </xdr:nvSpPr>
      <xdr:spPr>
        <a:xfrm>
          <a:off x="9391727" y="139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295" name="n_2main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8" name="フローチャート: 判断 32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29"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xdr:rowOff>
    </xdr:from>
    <xdr:to>
      <xdr:col>20</xdr:col>
      <xdr:colOff>38100</xdr:colOff>
      <xdr:row>104</xdr:row>
      <xdr:rowOff>107950</xdr:rowOff>
    </xdr:to>
    <xdr:sp macro="" textlink="">
      <xdr:nvSpPr>
        <xdr:cNvPr id="335" name="楕円 334"/>
        <xdr:cNvSpPr/>
      </xdr:nvSpPr>
      <xdr:spPr>
        <a:xfrm>
          <a:off x="3746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46989</xdr:rowOff>
    </xdr:from>
    <xdr:to>
      <xdr:col>15</xdr:col>
      <xdr:colOff>101600</xdr:colOff>
      <xdr:row>104</xdr:row>
      <xdr:rowOff>148589</xdr:rowOff>
    </xdr:to>
    <xdr:sp macro="" textlink="">
      <xdr:nvSpPr>
        <xdr:cNvPr id="336" name="楕円 335"/>
        <xdr:cNvSpPr/>
      </xdr:nvSpPr>
      <xdr:spPr>
        <a:xfrm>
          <a:off x="2857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57150</xdr:rowOff>
    </xdr:from>
    <xdr:to>
      <xdr:col>19</xdr:col>
      <xdr:colOff>177800</xdr:colOff>
      <xdr:row>104</xdr:row>
      <xdr:rowOff>97789</xdr:rowOff>
    </xdr:to>
    <xdr:cxnSp macro="">
      <xdr:nvCxnSpPr>
        <xdr:cNvPr id="337" name="直線コネクタ 336"/>
        <xdr:cNvCxnSpPr/>
      </xdr:nvCxnSpPr>
      <xdr:spPr>
        <a:xfrm flipV="1">
          <a:off x="2908300" y="17887950"/>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124477</xdr:rowOff>
    </xdr:from>
    <xdr:ext cx="405111" cy="259045"/>
    <xdr:sp macro="" textlink="">
      <xdr:nvSpPr>
        <xdr:cNvPr id="338" name="n_1mainValue【市民会館】&#10;有形固定資産減価償却率"/>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165116</xdr:rowOff>
    </xdr:from>
    <xdr:ext cx="405111" cy="259045"/>
    <xdr:sp macro="" textlink="">
      <xdr:nvSpPr>
        <xdr:cNvPr id="339" name="n_2mainValue【市民会館】&#10;有形固定資産減価償却率"/>
        <xdr:cNvSpPr txBox="1"/>
      </xdr:nvSpPr>
      <xdr:spPr>
        <a:xfrm>
          <a:off x="2705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73"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4" name="フローチャート: 判断 37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75"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15602</xdr:rowOff>
    </xdr:from>
    <xdr:to>
      <xdr:col>50</xdr:col>
      <xdr:colOff>165100</xdr:colOff>
      <xdr:row>108</xdr:row>
      <xdr:rowOff>117202</xdr:rowOff>
    </xdr:to>
    <xdr:sp macro="" textlink="">
      <xdr:nvSpPr>
        <xdr:cNvPr id="381" name="楕円 380"/>
        <xdr:cNvSpPr/>
      </xdr:nvSpPr>
      <xdr:spPr>
        <a:xfrm>
          <a:off x="9588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17236</xdr:rowOff>
    </xdr:from>
    <xdr:to>
      <xdr:col>46</xdr:col>
      <xdr:colOff>38100</xdr:colOff>
      <xdr:row>108</xdr:row>
      <xdr:rowOff>118836</xdr:rowOff>
    </xdr:to>
    <xdr:sp macro="" textlink="">
      <xdr:nvSpPr>
        <xdr:cNvPr id="382" name="楕円 381"/>
        <xdr:cNvSpPr/>
      </xdr:nvSpPr>
      <xdr:spPr>
        <a:xfrm>
          <a:off x="8699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66402</xdr:rowOff>
    </xdr:from>
    <xdr:to>
      <xdr:col>50</xdr:col>
      <xdr:colOff>114300</xdr:colOff>
      <xdr:row>108</xdr:row>
      <xdr:rowOff>68036</xdr:rowOff>
    </xdr:to>
    <xdr:cxnSp macro="">
      <xdr:nvCxnSpPr>
        <xdr:cNvPr id="383" name="直線コネクタ 382"/>
        <xdr:cNvCxnSpPr/>
      </xdr:nvCxnSpPr>
      <xdr:spPr>
        <a:xfrm flipV="1">
          <a:off x="8750300" y="185830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108329</xdr:rowOff>
    </xdr:from>
    <xdr:ext cx="469744" cy="259045"/>
    <xdr:sp macro="" textlink="">
      <xdr:nvSpPr>
        <xdr:cNvPr id="384" name="n_1mainValue【市民会館】&#10;一人当たり面積"/>
        <xdr:cNvSpPr txBox="1"/>
      </xdr:nvSpPr>
      <xdr:spPr>
        <a:xfrm>
          <a:off x="9391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109963</xdr:rowOff>
    </xdr:from>
    <xdr:ext cx="469744" cy="259045"/>
    <xdr:sp macro="" textlink="">
      <xdr:nvSpPr>
        <xdr:cNvPr id="385" name="n_2mainValue【市民会館】&#10;一人当たり面積"/>
        <xdr:cNvSpPr txBox="1"/>
      </xdr:nvSpPr>
      <xdr:spPr>
        <a:xfrm>
          <a:off x="85154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7" name="直線コネクタ 426"/>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8"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9" name="直線コネクタ 428"/>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1" name="直線コネクタ 4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32"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3" name="フローチャート: 判断 432"/>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4" name="フローチャート: 判断 433"/>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35"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36" name="フローチャート: 判断 435"/>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157860</xdr:rowOff>
    </xdr:from>
    <xdr:ext cx="405111" cy="259045"/>
    <xdr:sp macro="" textlink="">
      <xdr:nvSpPr>
        <xdr:cNvPr id="437"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443" name="楕円 442"/>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34109</xdr:rowOff>
    </xdr:from>
    <xdr:to>
      <xdr:col>76</xdr:col>
      <xdr:colOff>165100</xdr:colOff>
      <xdr:row>58</xdr:row>
      <xdr:rowOff>135709</xdr:rowOff>
    </xdr:to>
    <xdr:sp macro="" textlink="">
      <xdr:nvSpPr>
        <xdr:cNvPr id="444" name="楕円 443"/>
        <xdr:cNvSpPr/>
      </xdr:nvSpPr>
      <xdr:spPr>
        <a:xfrm>
          <a:off x="14541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84909</xdr:rowOff>
    </xdr:to>
    <xdr:cxnSp macro="">
      <xdr:nvCxnSpPr>
        <xdr:cNvPr id="445" name="直線コネクタ 444"/>
        <xdr:cNvCxnSpPr/>
      </xdr:nvCxnSpPr>
      <xdr:spPr>
        <a:xfrm flipV="1">
          <a:off x="14592300" y="100012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124477</xdr:rowOff>
    </xdr:from>
    <xdr:ext cx="405111" cy="259045"/>
    <xdr:sp macro="" textlink="">
      <xdr:nvSpPr>
        <xdr:cNvPr id="446" name="n_1mainValue【保健センター・保健所】&#10;有形固定資産減価償却率"/>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152236</xdr:rowOff>
    </xdr:from>
    <xdr:ext cx="405111" cy="259045"/>
    <xdr:sp macro="" textlink="">
      <xdr:nvSpPr>
        <xdr:cNvPr id="447" name="n_2mainValue【保健センター・保健所】&#10;有形固定資産減価償却率"/>
        <xdr:cNvSpPr txBox="1"/>
      </xdr:nvSpPr>
      <xdr:spPr>
        <a:xfrm>
          <a:off x="14389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69" name="直線コネクタ 468"/>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7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71" name="直線コネクタ 47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3" name="直線コネクタ 47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4"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5" name="フローチャート: 判断 474"/>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6" name="フローチャート: 判断 475"/>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477"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78" name="フローチャート: 判断 477"/>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479"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485" name="楕円 484"/>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486" name="楕円 485"/>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11430</xdr:rowOff>
    </xdr:to>
    <xdr:cxnSp macro="">
      <xdr:nvCxnSpPr>
        <xdr:cNvPr id="487" name="直線コネクタ 486"/>
        <xdr:cNvCxnSpPr/>
      </xdr:nvCxnSpPr>
      <xdr:spPr>
        <a:xfrm>
          <a:off x="20434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488" name="n_1main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489" name="n_2main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5" name="直線コネクタ 51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9" name="直線コネクタ 51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2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1" name="フローチャート: 判断 52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2" name="フローチャート: 判断 52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2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24" name="フローチャート: 判断 523"/>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25"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119562</xdr:rowOff>
    </xdr:from>
    <xdr:to>
      <xdr:col>81</xdr:col>
      <xdr:colOff>101600</xdr:colOff>
      <xdr:row>82</xdr:row>
      <xdr:rowOff>49712</xdr:rowOff>
    </xdr:to>
    <xdr:sp macro="" textlink="">
      <xdr:nvSpPr>
        <xdr:cNvPr id="531" name="楕円 530"/>
        <xdr:cNvSpPr/>
      </xdr:nvSpPr>
      <xdr:spPr>
        <a:xfrm>
          <a:off x="15430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50981</xdr:rowOff>
    </xdr:from>
    <xdr:to>
      <xdr:col>76</xdr:col>
      <xdr:colOff>165100</xdr:colOff>
      <xdr:row>82</xdr:row>
      <xdr:rowOff>152581</xdr:rowOff>
    </xdr:to>
    <xdr:sp macro="" textlink="">
      <xdr:nvSpPr>
        <xdr:cNvPr id="532" name="楕円 531"/>
        <xdr:cNvSpPr/>
      </xdr:nvSpPr>
      <xdr:spPr>
        <a:xfrm>
          <a:off x="14541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170362</xdr:rowOff>
    </xdr:from>
    <xdr:to>
      <xdr:col>81</xdr:col>
      <xdr:colOff>50800</xdr:colOff>
      <xdr:row>82</xdr:row>
      <xdr:rowOff>101781</xdr:rowOff>
    </xdr:to>
    <xdr:cxnSp macro="">
      <xdr:nvCxnSpPr>
        <xdr:cNvPr id="533" name="直線コネクタ 532"/>
        <xdr:cNvCxnSpPr/>
      </xdr:nvCxnSpPr>
      <xdr:spPr>
        <a:xfrm flipV="1">
          <a:off x="14592300" y="14057812"/>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40839</xdr:rowOff>
    </xdr:from>
    <xdr:ext cx="405111" cy="259045"/>
    <xdr:sp macro="" textlink="">
      <xdr:nvSpPr>
        <xdr:cNvPr id="534" name="n_1mainValue【消防施設】&#10;有形固定資産減価償却率"/>
        <xdr:cNvSpPr txBox="1"/>
      </xdr:nvSpPr>
      <xdr:spPr>
        <a:xfrm>
          <a:off x="152660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143708</xdr:rowOff>
    </xdr:from>
    <xdr:ext cx="405111" cy="259045"/>
    <xdr:sp macro="" textlink="">
      <xdr:nvSpPr>
        <xdr:cNvPr id="535" name="n_2mainValue【消防施設】&#10;有形固定資産減価償却率"/>
        <xdr:cNvSpPr txBox="1"/>
      </xdr:nvSpPr>
      <xdr:spPr>
        <a:xfrm>
          <a:off x="143897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9" name="直線コネクタ 558"/>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0"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1" name="直線コネクタ 560"/>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2"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3" name="直線コネクタ 562"/>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4"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5" name="フローチャート: 判断 564"/>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6" name="フローチャート: 判断 565"/>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6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68" name="フローチャート: 判断 56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69"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575" name="楕円 574"/>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xdr:rowOff>
    </xdr:from>
    <xdr:to>
      <xdr:col>107</xdr:col>
      <xdr:colOff>101600</xdr:colOff>
      <xdr:row>84</xdr:row>
      <xdr:rowOff>107950</xdr:rowOff>
    </xdr:to>
    <xdr:sp macro="" textlink="">
      <xdr:nvSpPr>
        <xdr:cNvPr id="576" name="楕円 575"/>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57150</xdr:rowOff>
    </xdr:to>
    <xdr:cxnSp macro="">
      <xdr:nvCxnSpPr>
        <xdr:cNvPr id="577" name="直線コネクタ 576"/>
        <xdr:cNvCxnSpPr/>
      </xdr:nvCxnSpPr>
      <xdr:spPr>
        <a:xfrm flipV="1">
          <a:off x="20434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95266</xdr:rowOff>
    </xdr:from>
    <xdr:ext cx="469744" cy="259045"/>
    <xdr:sp macro="" textlink="">
      <xdr:nvSpPr>
        <xdr:cNvPr id="578" name="n_1mainValue【消防施設】&#10;一人当たり面積"/>
        <xdr:cNvSpPr txBox="1"/>
      </xdr:nvSpPr>
      <xdr:spPr>
        <a:xfrm>
          <a:off x="21075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579" name="n_2mainValue【消防施設】&#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5" name="直線コネクタ 60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7" name="直線コネクタ 60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9" name="直線コネクタ 6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1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1" name="フローチャート: 判断 61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2" name="フローチャート: 判断 61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13"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14" name="フローチャート: 判断 61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1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621" name="楕円 620"/>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22" name="楕円 621"/>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161108</xdr:rowOff>
    </xdr:from>
    <xdr:to>
      <xdr:col>81</xdr:col>
      <xdr:colOff>50800</xdr:colOff>
      <xdr:row>104</xdr:row>
      <xdr:rowOff>23949</xdr:rowOff>
    </xdr:to>
    <xdr:cxnSp macro="">
      <xdr:nvCxnSpPr>
        <xdr:cNvPr id="623" name="直線コネクタ 622"/>
        <xdr:cNvCxnSpPr/>
      </xdr:nvCxnSpPr>
      <xdr:spPr>
        <a:xfrm flipV="1">
          <a:off x="14592300" y="178204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31585</xdr:rowOff>
    </xdr:from>
    <xdr:ext cx="405111" cy="259045"/>
    <xdr:sp macro="" textlink="">
      <xdr:nvSpPr>
        <xdr:cNvPr id="624" name="n_1mainValue【庁舎】&#10;有形固定資産減価償却率"/>
        <xdr:cNvSpPr txBox="1"/>
      </xdr:nvSpPr>
      <xdr:spPr>
        <a:xfrm>
          <a:off x="1526604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625" name="n_2main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9" name="直線コネクタ 648"/>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0"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1" name="直線コネクタ 650"/>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2"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3" name="直線コネクタ 652"/>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4"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5" name="フローチャート: 判断 654"/>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6" name="フローチャート: 判断 655"/>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57"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58" name="フローチャート: 判断 657"/>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59"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80645</xdr:rowOff>
    </xdr:from>
    <xdr:to>
      <xdr:col>112</xdr:col>
      <xdr:colOff>38100</xdr:colOff>
      <xdr:row>107</xdr:row>
      <xdr:rowOff>10795</xdr:rowOff>
    </xdr:to>
    <xdr:sp macro="" textlink="">
      <xdr:nvSpPr>
        <xdr:cNvPr id="665" name="楕円 664"/>
        <xdr:cNvSpPr/>
      </xdr:nvSpPr>
      <xdr:spPr>
        <a:xfrm>
          <a:off x="21272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82550</xdr:rowOff>
    </xdr:from>
    <xdr:to>
      <xdr:col>107</xdr:col>
      <xdr:colOff>101600</xdr:colOff>
      <xdr:row>107</xdr:row>
      <xdr:rowOff>12700</xdr:rowOff>
    </xdr:to>
    <xdr:sp macro="" textlink="">
      <xdr:nvSpPr>
        <xdr:cNvPr id="666" name="楕円 665"/>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131445</xdr:rowOff>
    </xdr:from>
    <xdr:to>
      <xdr:col>111</xdr:col>
      <xdr:colOff>177800</xdr:colOff>
      <xdr:row>106</xdr:row>
      <xdr:rowOff>133350</xdr:rowOff>
    </xdr:to>
    <xdr:cxnSp macro="">
      <xdr:nvCxnSpPr>
        <xdr:cNvPr id="667" name="直線コネクタ 666"/>
        <xdr:cNvCxnSpPr/>
      </xdr:nvCxnSpPr>
      <xdr:spPr>
        <a:xfrm flipV="1">
          <a:off x="20434300" y="18305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1922</xdr:rowOff>
    </xdr:from>
    <xdr:ext cx="469744" cy="259045"/>
    <xdr:sp macro="" textlink="">
      <xdr:nvSpPr>
        <xdr:cNvPr id="668" name="n_1mainValue【庁舎】&#10;一人当たり面積"/>
        <xdr:cNvSpPr txBox="1"/>
      </xdr:nvSpPr>
      <xdr:spPr>
        <a:xfrm>
          <a:off x="210757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669" name="n_2mainValue【庁舎】&#10;一人当たり面積"/>
        <xdr:cNvSpPr txBox="1"/>
      </xdr:nvSpPr>
      <xdr:spPr>
        <a:xfrm>
          <a:off x="20199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類似団体と比較して特に有形固定資産減価償却率が高くなっている施設は、図書館、保健センター・保健所である。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図書館については、建築年が１９７１年と老朽化しており、同じく老朽化の著しい、市民会館、中央公民館を複合化し、新しい施設を建設中である。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17456929</v>
      </c>
      <c r="BO4" s="410"/>
      <c r="BP4" s="410"/>
      <c r="BQ4" s="410"/>
      <c r="BR4" s="410"/>
      <c r="BS4" s="410"/>
      <c r="BT4" s="410"/>
      <c r="BU4" s="411"/>
      <c r="BV4" s="409">
        <v>14703852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0.9</v>
      </c>
      <c r="CU4" s="416"/>
      <c r="CV4" s="416"/>
      <c r="CW4" s="416"/>
      <c r="CX4" s="416"/>
      <c r="CY4" s="416"/>
      <c r="CZ4" s="416"/>
      <c r="DA4" s="417"/>
      <c r="DB4" s="415">
        <v>0.1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16920151</v>
      </c>
      <c r="BO5" s="447"/>
      <c r="BP5" s="447"/>
      <c r="BQ5" s="447"/>
      <c r="BR5" s="447"/>
      <c r="BS5" s="447"/>
      <c r="BT5" s="447"/>
      <c r="BU5" s="448"/>
      <c r="BV5" s="446">
        <v>14330078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88.4</v>
      </c>
      <c r="CU5" s="444"/>
      <c r="CV5" s="444"/>
      <c r="CW5" s="444"/>
      <c r="CX5" s="444"/>
      <c r="CY5" s="444"/>
      <c r="CZ5" s="444"/>
      <c r="DA5" s="445"/>
      <c r="DB5" s="443">
        <v>90.4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536778</v>
      </c>
      <c r="BO6" s="447"/>
      <c r="BP6" s="447"/>
      <c r="BQ6" s="447"/>
      <c r="BR6" s="447"/>
      <c r="BS6" s="447"/>
      <c r="BT6" s="447"/>
      <c r="BU6" s="448"/>
      <c r="BV6" s="446">
        <v>373774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92.6</v>
      </c>
      <c r="CU6" s="484"/>
      <c r="CV6" s="484"/>
      <c r="CW6" s="484"/>
      <c r="CX6" s="484"/>
      <c r="CY6" s="484"/>
      <c r="CZ6" s="484"/>
      <c r="DA6" s="485"/>
      <c r="DB6" s="483">
        <v>94.6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469136</v>
      </c>
      <c r="BO7" s="447"/>
      <c r="BP7" s="447"/>
      <c r="BQ7" s="447"/>
      <c r="BR7" s="447"/>
      <c r="BS7" s="447"/>
      <c r="BT7" s="447"/>
      <c r="BU7" s="448"/>
      <c r="BV7" s="446">
        <v>363197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7457375</v>
      </c>
      <c r="CU7" s="447"/>
      <c r="CV7" s="447"/>
      <c r="CW7" s="447"/>
      <c r="CX7" s="447"/>
      <c r="CY7" s="447"/>
      <c r="CZ7" s="447"/>
      <c r="DA7" s="448"/>
      <c r="DB7" s="446">
        <v>7408082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67642</v>
      </c>
      <c r="BO8" s="447"/>
      <c r="BP8" s="447"/>
      <c r="BQ8" s="447"/>
      <c r="BR8" s="447"/>
      <c r="BS8" s="447"/>
      <c r="BT8" s="447"/>
      <c r="BU8" s="448"/>
      <c r="BV8" s="446">
        <v>10577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0.38</v>
      </c>
      <c r="CU8" s="487"/>
      <c r="CV8" s="487"/>
      <c r="CW8" s="487"/>
      <c r="CX8" s="487"/>
      <c r="CY8" s="487"/>
      <c r="CZ8" s="487"/>
      <c r="DA8" s="488"/>
      <c r="DB8" s="486">
        <v>0.37</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27038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103</v>
      </c>
      <c r="AV9" s="479"/>
      <c r="AW9" s="479"/>
      <c r="AX9" s="479"/>
      <c r="AY9" s="480" t="s">
        <v>110</v>
      </c>
      <c r="AZ9" s="481"/>
      <c r="BA9" s="481"/>
      <c r="BB9" s="481"/>
      <c r="BC9" s="481"/>
      <c r="BD9" s="481"/>
      <c r="BE9" s="481"/>
      <c r="BF9" s="481"/>
      <c r="BG9" s="481"/>
      <c r="BH9" s="481"/>
      <c r="BI9" s="481"/>
      <c r="BJ9" s="481"/>
      <c r="BK9" s="481"/>
      <c r="BL9" s="481"/>
      <c r="BM9" s="482"/>
      <c r="BN9" s="446">
        <v>57065</v>
      </c>
      <c r="BO9" s="447"/>
      <c r="BP9" s="447"/>
      <c r="BQ9" s="447"/>
      <c r="BR9" s="447"/>
      <c r="BS9" s="447"/>
      <c r="BT9" s="447"/>
      <c r="BU9" s="448"/>
      <c r="BV9" s="446">
        <v>-46743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16.3</v>
      </c>
      <c r="CU9" s="444"/>
      <c r="CV9" s="444"/>
      <c r="CW9" s="444"/>
      <c r="CX9" s="444"/>
      <c r="CY9" s="444"/>
      <c r="CZ9" s="444"/>
      <c r="DA9" s="445"/>
      <c r="DB9" s="443">
        <v>17.3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28686</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95</v>
      </c>
      <c r="AV10" s="479"/>
      <c r="AW10" s="479"/>
      <c r="AX10" s="479"/>
      <c r="AY10" s="480" t="s">
        <v>114</v>
      </c>
      <c r="AZ10" s="481"/>
      <c r="BA10" s="481"/>
      <c r="BB10" s="481"/>
      <c r="BC10" s="481"/>
      <c r="BD10" s="481"/>
      <c r="BE10" s="481"/>
      <c r="BF10" s="481"/>
      <c r="BG10" s="481"/>
      <c r="BH10" s="481"/>
      <c r="BI10" s="481"/>
      <c r="BJ10" s="481"/>
      <c r="BK10" s="481"/>
      <c r="BL10" s="481"/>
      <c r="BM10" s="482"/>
      <c r="BN10" s="446">
        <v>1865</v>
      </c>
      <c r="BO10" s="447"/>
      <c r="BP10" s="447"/>
      <c r="BQ10" s="447"/>
      <c r="BR10" s="447"/>
      <c r="BS10" s="447"/>
      <c r="BT10" s="447"/>
      <c r="BU10" s="448"/>
      <c r="BV10" s="446">
        <v>3214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95</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27492</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27172</v>
      </c>
      <c r="S13" s="528"/>
      <c r="T13" s="528"/>
      <c r="U13" s="528"/>
      <c r="V13" s="529"/>
      <c r="W13" s="462" t="s">
        <v>133</v>
      </c>
      <c r="X13" s="463"/>
      <c r="Y13" s="463"/>
      <c r="Z13" s="463"/>
      <c r="AA13" s="463"/>
      <c r="AB13" s="453"/>
      <c r="AC13" s="497">
        <v>2425</v>
      </c>
      <c r="AD13" s="498"/>
      <c r="AE13" s="498"/>
      <c r="AF13" s="498"/>
      <c r="AG13" s="537"/>
      <c r="AH13" s="497">
        <v>2768</v>
      </c>
      <c r="AI13" s="498"/>
      <c r="AJ13" s="498"/>
      <c r="AK13" s="498"/>
      <c r="AL13" s="499"/>
      <c r="AM13" s="475" t="s">
        <v>134</v>
      </c>
      <c r="AN13" s="476"/>
      <c r="AO13" s="476"/>
      <c r="AP13" s="476"/>
      <c r="AQ13" s="476"/>
      <c r="AR13" s="476"/>
      <c r="AS13" s="476"/>
      <c r="AT13" s="477"/>
      <c r="AU13" s="478" t="s">
        <v>128</v>
      </c>
      <c r="AV13" s="479"/>
      <c r="AW13" s="479"/>
      <c r="AX13" s="479"/>
      <c r="AY13" s="480" t="s">
        <v>135</v>
      </c>
      <c r="AZ13" s="481"/>
      <c r="BA13" s="481"/>
      <c r="BB13" s="481"/>
      <c r="BC13" s="481"/>
      <c r="BD13" s="481"/>
      <c r="BE13" s="481"/>
      <c r="BF13" s="481"/>
      <c r="BG13" s="481"/>
      <c r="BH13" s="481"/>
      <c r="BI13" s="481"/>
      <c r="BJ13" s="481"/>
      <c r="BK13" s="481"/>
      <c r="BL13" s="481"/>
      <c r="BM13" s="482"/>
      <c r="BN13" s="446">
        <v>-141070</v>
      </c>
      <c r="BO13" s="447"/>
      <c r="BP13" s="447"/>
      <c r="BQ13" s="447"/>
      <c r="BR13" s="447"/>
      <c r="BS13" s="447"/>
      <c r="BT13" s="447"/>
      <c r="BU13" s="448"/>
      <c r="BV13" s="446">
        <v>-43529</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11.9</v>
      </c>
      <c r="CU13" s="444"/>
      <c r="CV13" s="444"/>
      <c r="CW13" s="444"/>
      <c r="CX13" s="444"/>
      <c r="CY13" s="444"/>
      <c r="CZ13" s="444"/>
      <c r="DA13" s="445"/>
      <c r="DB13" s="443">
        <v>9.9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27803</v>
      </c>
      <c r="S14" s="528"/>
      <c r="T14" s="528"/>
      <c r="U14" s="528"/>
      <c r="V14" s="529"/>
      <c r="W14" s="436"/>
      <c r="X14" s="437"/>
      <c r="Y14" s="437"/>
      <c r="Z14" s="437"/>
      <c r="AA14" s="437"/>
      <c r="AB14" s="426"/>
      <c r="AC14" s="530">
        <v>19.7</v>
      </c>
      <c r="AD14" s="531"/>
      <c r="AE14" s="531"/>
      <c r="AF14" s="531"/>
      <c r="AG14" s="532"/>
      <c r="AH14" s="530">
        <v>21.1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62.4</v>
      </c>
      <c r="CU14" s="542"/>
      <c r="CV14" s="542"/>
      <c r="CW14" s="542"/>
      <c r="CX14" s="542"/>
      <c r="CY14" s="542"/>
      <c r="CZ14" s="542"/>
      <c r="DA14" s="543"/>
      <c r="DB14" s="541">
        <v>36.799999999999997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27524</v>
      </c>
      <c r="S15" s="528"/>
      <c r="T15" s="528"/>
      <c r="U15" s="528"/>
      <c r="V15" s="529"/>
      <c r="W15" s="462" t="s">
        <v>140</v>
      </c>
      <c r="X15" s="463"/>
      <c r="Y15" s="463"/>
      <c r="Z15" s="463"/>
      <c r="AA15" s="463"/>
      <c r="AB15" s="453"/>
      <c r="AC15" s="497">
        <v>2321</v>
      </c>
      <c r="AD15" s="498"/>
      <c r="AE15" s="498"/>
      <c r="AF15" s="498"/>
      <c r="AG15" s="537"/>
      <c r="AH15" s="497">
        <v>2507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2489890</v>
      </c>
      <c r="BO15" s="410"/>
      <c r="BP15" s="410"/>
      <c r="BQ15" s="410"/>
      <c r="BR15" s="410"/>
      <c r="BS15" s="410"/>
      <c r="BT15" s="410"/>
      <c r="BU15" s="411"/>
      <c r="BV15" s="409">
        <v>2450576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18.899999999999999</v>
      </c>
      <c r="AD16" s="531"/>
      <c r="AE16" s="531"/>
      <c r="AF16" s="531"/>
      <c r="AG16" s="532"/>
      <c r="AH16" s="530">
        <v>19.100000000000001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6450024</v>
      </c>
      <c r="BO16" s="447"/>
      <c r="BP16" s="447"/>
      <c r="BQ16" s="447"/>
      <c r="BR16" s="447"/>
      <c r="BS16" s="447"/>
      <c r="BT16" s="447"/>
      <c r="BU16" s="448"/>
      <c r="BV16" s="446">
        <v>6431639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7540</v>
      </c>
      <c r="AD17" s="498"/>
      <c r="AE17" s="498"/>
      <c r="AF17" s="498"/>
      <c r="AG17" s="537"/>
      <c r="AH17" s="497">
        <v>7824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3150766</v>
      </c>
      <c r="BO17" s="447"/>
      <c r="BP17" s="447"/>
      <c r="BQ17" s="447"/>
      <c r="BR17" s="447"/>
      <c r="BS17" s="447"/>
      <c r="BT17" s="447"/>
      <c r="BU17" s="448"/>
      <c r="BV17" s="446">
        <v>3099824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91.5</v>
      </c>
      <c r="M18" s="559"/>
      <c r="N18" s="559"/>
      <c r="O18" s="559"/>
      <c r="P18" s="559"/>
      <c r="Q18" s="559"/>
      <c r="R18" s="560"/>
      <c r="S18" s="560"/>
      <c r="T18" s="560"/>
      <c r="U18" s="560"/>
      <c r="V18" s="561"/>
      <c r="W18" s="464"/>
      <c r="X18" s="465"/>
      <c r="Y18" s="465"/>
      <c r="Z18" s="465"/>
      <c r="AA18" s="465"/>
      <c r="AB18" s="456"/>
      <c r="AC18" s="562">
        <v>61.4</v>
      </c>
      <c r="AD18" s="563"/>
      <c r="AE18" s="563"/>
      <c r="AF18" s="563"/>
      <c r="AG18" s="564"/>
      <c r="AH18" s="562">
        <v>59.7</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6749054</v>
      </c>
      <c r="BO18" s="447"/>
      <c r="BP18" s="447"/>
      <c r="BQ18" s="447"/>
      <c r="BR18" s="447"/>
      <c r="BS18" s="447"/>
      <c r="BT18" s="447"/>
      <c r="BU18" s="448"/>
      <c r="BV18" s="446">
        <v>6820131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295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8973418</v>
      </c>
      <c r="BO19" s="447"/>
      <c r="BP19" s="447"/>
      <c r="BQ19" s="447"/>
      <c r="BR19" s="447"/>
      <c r="BS19" s="447"/>
      <c r="BT19" s="447"/>
      <c r="BU19" s="448"/>
      <c r="BV19" s="446">
        <v>8985534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10255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16840244</v>
      </c>
      <c r="BO23" s="447"/>
      <c r="BP23" s="447"/>
      <c r="BQ23" s="447"/>
      <c r="BR23" s="447"/>
      <c r="BS23" s="447"/>
      <c r="BT23" s="447"/>
      <c r="BU23" s="448"/>
      <c r="BV23" s="446">
        <v>14952829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7400</v>
      </c>
      <c r="R24" s="498"/>
      <c r="S24" s="498"/>
      <c r="T24" s="498"/>
      <c r="U24" s="498"/>
      <c r="V24" s="537"/>
      <c r="W24" s="596"/>
      <c r="X24" s="584"/>
      <c r="Y24" s="585"/>
      <c r="Z24" s="496" t="s">
        <v>164</v>
      </c>
      <c r="AA24" s="476"/>
      <c r="AB24" s="476"/>
      <c r="AC24" s="476"/>
      <c r="AD24" s="476"/>
      <c r="AE24" s="476"/>
      <c r="AF24" s="476"/>
      <c r="AG24" s="477"/>
      <c r="AH24" s="497">
        <v>277</v>
      </c>
      <c r="AI24" s="498"/>
      <c r="AJ24" s="498"/>
      <c r="AK24" s="498"/>
      <c r="AL24" s="537"/>
      <c r="AM24" s="497">
        <v>846512</v>
      </c>
      <c r="AN24" s="498"/>
      <c r="AO24" s="498"/>
      <c r="AP24" s="498"/>
      <c r="AQ24" s="498"/>
      <c r="AR24" s="537"/>
      <c r="AS24" s="497">
        <v>3056</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12588004</v>
      </c>
      <c r="BO24" s="447"/>
      <c r="BP24" s="447"/>
      <c r="BQ24" s="447"/>
      <c r="BR24" s="447"/>
      <c r="BS24" s="447"/>
      <c r="BT24" s="447"/>
      <c r="BU24" s="448"/>
      <c r="BV24" s="446">
        <v>11703537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6320</v>
      </c>
      <c r="R25" s="498"/>
      <c r="S25" s="498"/>
      <c r="T25" s="498"/>
      <c r="U25" s="498"/>
      <c r="V25" s="537"/>
      <c r="W25" s="596"/>
      <c r="X25" s="584"/>
      <c r="Y25" s="585"/>
      <c r="Z25" s="496" t="s">
        <v>167</v>
      </c>
      <c r="AA25" s="476"/>
      <c r="AB25" s="476"/>
      <c r="AC25" s="476"/>
      <c r="AD25" s="476"/>
      <c r="AE25" s="476"/>
      <c r="AF25" s="476"/>
      <c r="AG25" s="477"/>
      <c r="AH25" s="497">
        <v>48</v>
      </c>
      <c r="AI25" s="498"/>
      <c r="AJ25" s="498"/>
      <c r="AK25" s="498"/>
      <c r="AL25" s="537"/>
      <c r="AM25" s="497">
        <v>138480</v>
      </c>
      <c r="AN25" s="498"/>
      <c r="AO25" s="498"/>
      <c r="AP25" s="498"/>
      <c r="AQ25" s="498"/>
      <c r="AR25" s="537"/>
      <c r="AS25" s="497">
        <v>2885</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2653401</v>
      </c>
      <c r="BO25" s="410"/>
      <c r="BP25" s="410"/>
      <c r="BQ25" s="410"/>
      <c r="BR25" s="410"/>
      <c r="BS25" s="410"/>
      <c r="BT25" s="410"/>
      <c r="BU25" s="411"/>
      <c r="BV25" s="409">
        <v>2248422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5870</v>
      </c>
      <c r="R26" s="498"/>
      <c r="S26" s="498"/>
      <c r="T26" s="498"/>
      <c r="U26" s="498"/>
      <c r="V26" s="537"/>
      <c r="W26" s="596"/>
      <c r="X26" s="584"/>
      <c r="Y26" s="585"/>
      <c r="Z26" s="496" t="s">
        <v>170</v>
      </c>
      <c r="AA26" s="606"/>
      <c r="AB26" s="606"/>
      <c r="AC26" s="606"/>
      <c r="AD26" s="606"/>
      <c r="AE26" s="606"/>
      <c r="AF26" s="606"/>
      <c r="AG26" s="607"/>
      <c r="AH26" s="497">
        <v>29</v>
      </c>
      <c r="AI26" s="498"/>
      <c r="AJ26" s="498"/>
      <c r="AK26" s="498"/>
      <c r="AL26" s="537"/>
      <c r="AM26" s="497">
        <v>95758</v>
      </c>
      <c r="AN26" s="498"/>
      <c r="AO26" s="498"/>
      <c r="AP26" s="498"/>
      <c r="AQ26" s="498"/>
      <c r="AR26" s="537"/>
      <c r="AS26" s="497">
        <v>3302</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4100</v>
      </c>
      <c r="R27" s="498"/>
      <c r="S27" s="498"/>
      <c r="T27" s="498"/>
      <c r="U27" s="498"/>
      <c r="V27" s="537"/>
      <c r="W27" s="596"/>
      <c r="X27" s="584"/>
      <c r="Y27" s="585"/>
      <c r="Z27" s="496" t="s">
        <v>174</v>
      </c>
      <c r="AA27" s="476"/>
      <c r="AB27" s="476"/>
      <c r="AC27" s="476"/>
      <c r="AD27" s="476"/>
      <c r="AE27" s="476"/>
      <c r="AF27" s="476"/>
      <c r="AG27" s="477"/>
      <c r="AH27" s="497" t="s">
        <v>172</v>
      </c>
      <c r="AI27" s="498"/>
      <c r="AJ27" s="498"/>
      <c r="AK27" s="498"/>
      <c r="AL27" s="537"/>
      <c r="AM27" s="497" t="s">
        <v>172</v>
      </c>
      <c r="AN27" s="498"/>
      <c r="AO27" s="498"/>
      <c r="AP27" s="498"/>
      <c r="AQ27" s="498"/>
      <c r="AR27" s="537"/>
      <c r="AS27" s="497" t="s">
        <v>172</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398062</v>
      </c>
      <c r="BO27" s="620"/>
      <c r="BP27" s="620"/>
      <c r="BQ27" s="620"/>
      <c r="BR27" s="620"/>
      <c r="BS27" s="620"/>
      <c r="BT27" s="620"/>
      <c r="BU27" s="621"/>
      <c r="BV27" s="619">
        <v>225877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3700</v>
      </c>
      <c r="R28" s="498"/>
      <c r="S28" s="498"/>
      <c r="T28" s="498"/>
      <c r="U28" s="498"/>
      <c r="V28" s="537"/>
      <c r="W28" s="596"/>
      <c r="X28" s="584"/>
      <c r="Y28" s="585"/>
      <c r="Z28" s="496" t="s">
        <v>177</v>
      </c>
      <c r="AA28" s="476"/>
      <c r="AB28" s="476"/>
      <c r="AC28" s="476"/>
      <c r="AD28" s="476"/>
      <c r="AE28" s="476"/>
      <c r="AF28" s="476"/>
      <c r="AG28" s="477"/>
      <c r="AH28" s="497" t="s">
        <v>172</v>
      </c>
      <c r="AI28" s="498"/>
      <c r="AJ28" s="498"/>
      <c r="AK28" s="498"/>
      <c r="AL28" s="537"/>
      <c r="AM28" s="497" t="s">
        <v>172</v>
      </c>
      <c r="AN28" s="498"/>
      <c r="AO28" s="498"/>
      <c r="AP28" s="498"/>
      <c r="AQ28" s="498"/>
      <c r="AR28" s="537"/>
      <c r="AS28" s="497" t="s">
        <v>172</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1563978</v>
      </c>
      <c r="BO28" s="410"/>
      <c r="BP28" s="410"/>
      <c r="BQ28" s="410"/>
      <c r="BR28" s="410"/>
      <c r="BS28" s="410"/>
      <c r="BT28" s="410"/>
      <c r="BU28" s="411"/>
      <c r="BV28" s="409">
        <v>1762113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14</v>
      </c>
      <c r="M29" s="498"/>
      <c r="N29" s="498"/>
      <c r="O29" s="498"/>
      <c r="P29" s="537"/>
      <c r="Q29" s="497">
        <v>3450</v>
      </c>
      <c r="R29" s="498"/>
      <c r="S29" s="498"/>
      <c r="T29" s="498"/>
      <c r="U29" s="498"/>
      <c r="V29" s="537"/>
      <c r="W29" s="597"/>
      <c r="X29" s="598"/>
      <c r="Y29" s="599"/>
      <c r="Z29" s="496" t="s">
        <v>180</v>
      </c>
      <c r="AA29" s="476"/>
      <c r="AB29" s="476"/>
      <c r="AC29" s="476"/>
      <c r="AD29" s="476"/>
      <c r="AE29" s="476"/>
      <c r="AF29" s="476"/>
      <c r="AG29" s="477"/>
      <c r="AH29" s="497">
        <v>277</v>
      </c>
      <c r="AI29" s="498"/>
      <c r="AJ29" s="498"/>
      <c r="AK29" s="498"/>
      <c r="AL29" s="537"/>
      <c r="AM29" s="497">
        <v>846512</v>
      </c>
      <c r="AN29" s="498"/>
      <c r="AO29" s="498"/>
      <c r="AP29" s="498"/>
      <c r="AQ29" s="498"/>
      <c r="AR29" s="537"/>
      <c r="AS29" s="497">
        <v>3056</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915115</v>
      </c>
      <c r="BO29" s="447"/>
      <c r="BP29" s="447"/>
      <c r="BQ29" s="447"/>
      <c r="BR29" s="447"/>
      <c r="BS29" s="447"/>
      <c r="BT29" s="447"/>
      <c r="BU29" s="448"/>
      <c r="BV29" s="446">
        <v>911662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3420197</v>
      </c>
      <c r="BO30" s="620"/>
      <c r="BP30" s="620"/>
      <c r="BQ30" s="620"/>
      <c r="BR30" s="620"/>
      <c r="BS30" s="620"/>
      <c r="BT30" s="620"/>
      <c r="BU30" s="621"/>
      <c r="BV30" s="619">
        <v>3858824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IF('各会計、関係団体の財政状況及び健全化判断比率'!B33="","",'各会計、関係団体の財政状況及び健全化判断比率'!B33)</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仁淀川下流衛生事務組合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土佐市土地開発公社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製紙工業振興基金特別会計</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高知中央西部焼却処理事務組合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住宅新築資金等特別会計</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高知県広域食肉センター</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学校給食特別会計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仁淀川広域市町村圏事務処理組合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f t="shared" ref="C38:C43" si="5">IF(E38="","",C37+1)</f>
        <v>5</v>
      </c>
      <c r="D38" s="632"/>
      <c r="E38" s="633" t="str">
        <f>IF('各会計、関係団体の財政状況及び健全化判断比率'!B11="","",'各会計、関係団体の財政状況及び健全化判断比率'!B11)</f>
        <v>土地取得特別会計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こうち人づくり広域連合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高知県市町村総合事務組合（一般会計）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高知県市町村総合事務組合（交通災害共済事業特別会計）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高知県後期高齢者医療広域連合（一般会計）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高知県後期高齢者医療広域連合（特別会計）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0wYjsENGpE3pqTiiQ3rV7lp8iHSGWk48L1ER6F1pK/cktU3OW5xHdnU1qAOGKh3v1PF9+hLgISzRmdX0jP8h9Q==" saltValue="oPLwjr+IPd6B2tPIzH2L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2673022</v>
      </c>
      <c r="S5" s="649"/>
      <c r="T5" s="649"/>
      <c r="U5" s="649"/>
      <c r="V5" s="649"/>
      <c r="W5" s="649"/>
      <c r="X5" s="649"/>
      <c r="Y5" s="650"/>
      <c r="Z5" s="651">
        <v>15.3</v>
      </c>
      <c r="AA5" s="651"/>
      <c r="AB5" s="651"/>
      <c r="AC5" s="651"/>
      <c r="AD5" s="652">
        <v>2673022</v>
      </c>
      <c r="AE5" s="652"/>
      <c r="AF5" s="652"/>
      <c r="AG5" s="652"/>
      <c r="AH5" s="652"/>
      <c r="AI5" s="652"/>
      <c r="AJ5" s="652"/>
      <c r="AK5" s="652"/>
      <c r="AL5" s="653">
        <v>36.700000000000003</v>
      </c>
      <c r="AM5" s="654"/>
      <c r="AN5" s="654"/>
      <c r="AO5" s="655"/>
      <c r="AP5" s="645" t="s">
        <v>219</v>
      </c>
      <c r="AQ5" s="646"/>
      <c r="AR5" s="646"/>
      <c r="AS5" s="646"/>
      <c r="AT5" s="646"/>
      <c r="AU5" s="646"/>
      <c r="AV5" s="646"/>
      <c r="AW5" s="646"/>
      <c r="AX5" s="646"/>
      <c r="AY5" s="646"/>
      <c r="AZ5" s="646"/>
      <c r="BA5" s="646"/>
      <c r="BB5" s="646"/>
      <c r="BC5" s="646"/>
      <c r="BD5" s="646"/>
      <c r="BE5" s="646"/>
      <c r="BF5" s="647"/>
      <c r="BG5" s="659">
        <v>2670469</v>
      </c>
      <c r="BH5" s="660"/>
      <c r="BI5" s="660"/>
      <c r="BJ5" s="660"/>
      <c r="BK5" s="660"/>
      <c r="BL5" s="660"/>
      <c r="BM5" s="660"/>
      <c r="BN5" s="661"/>
      <c r="BO5" s="662">
        <v>99.9</v>
      </c>
      <c r="BP5" s="662"/>
      <c r="BQ5" s="662"/>
      <c r="BR5" s="662"/>
      <c r="BS5" s="663">
        <v>99490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96191</v>
      </c>
      <c r="S6" s="660"/>
      <c r="T6" s="660"/>
      <c r="U6" s="660"/>
      <c r="V6" s="660"/>
      <c r="W6" s="660"/>
      <c r="X6" s="660"/>
      <c r="Y6" s="661"/>
      <c r="Z6" s="662">
        <v>0.6</v>
      </c>
      <c r="AA6" s="662"/>
      <c r="AB6" s="662"/>
      <c r="AC6" s="662"/>
      <c r="AD6" s="663">
        <v>96191</v>
      </c>
      <c r="AE6" s="663"/>
      <c r="AF6" s="663"/>
      <c r="AG6" s="663"/>
      <c r="AH6" s="663"/>
      <c r="AI6" s="663"/>
      <c r="AJ6" s="663"/>
      <c r="AK6" s="663"/>
      <c r="AL6" s="664">
        <v>1.3</v>
      </c>
      <c r="AM6" s="665"/>
      <c r="AN6" s="665"/>
      <c r="AO6" s="666"/>
      <c r="AP6" s="656" t="s">
        <v>224</v>
      </c>
      <c r="AQ6" s="657"/>
      <c r="AR6" s="657"/>
      <c r="AS6" s="657"/>
      <c r="AT6" s="657"/>
      <c r="AU6" s="657"/>
      <c r="AV6" s="657"/>
      <c r="AW6" s="657"/>
      <c r="AX6" s="657"/>
      <c r="AY6" s="657"/>
      <c r="AZ6" s="657"/>
      <c r="BA6" s="657"/>
      <c r="BB6" s="657"/>
      <c r="BC6" s="657"/>
      <c r="BD6" s="657"/>
      <c r="BE6" s="657"/>
      <c r="BF6" s="658"/>
      <c r="BG6" s="659">
        <v>2670469</v>
      </c>
      <c r="BH6" s="660"/>
      <c r="BI6" s="660"/>
      <c r="BJ6" s="660"/>
      <c r="BK6" s="660"/>
      <c r="BL6" s="660"/>
      <c r="BM6" s="660"/>
      <c r="BN6" s="661"/>
      <c r="BO6" s="662">
        <v>99.9</v>
      </c>
      <c r="BP6" s="662"/>
      <c r="BQ6" s="662"/>
      <c r="BR6" s="662"/>
      <c r="BS6" s="663">
        <v>99490</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138547</v>
      </c>
      <c r="CS6" s="660"/>
      <c r="CT6" s="660"/>
      <c r="CU6" s="660"/>
      <c r="CV6" s="660"/>
      <c r="CW6" s="660"/>
      <c r="CX6" s="660"/>
      <c r="CY6" s="661"/>
      <c r="CZ6" s="653">
        <v>0.8</v>
      </c>
      <c r="DA6" s="654"/>
      <c r="DB6" s="654"/>
      <c r="DC6" s="673"/>
      <c r="DD6" s="668" t="s">
        <v>226</v>
      </c>
      <c r="DE6" s="660"/>
      <c r="DF6" s="660"/>
      <c r="DG6" s="660"/>
      <c r="DH6" s="660"/>
      <c r="DI6" s="660"/>
      <c r="DJ6" s="660"/>
      <c r="DK6" s="660"/>
      <c r="DL6" s="660"/>
      <c r="DM6" s="660"/>
      <c r="DN6" s="660"/>
      <c r="DO6" s="660"/>
      <c r="DP6" s="661"/>
      <c r="DQ6" s="668">
        <v>138547</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9398</v>
      </c>
      <c r="S7" s="660"/>
      <c r="T7" s="660"/>
      <c r="U7" s="660"/>
      <c r="V7" s="660"/>
      <c r="W7" s="660"/>
      <c r="X7" s="660"/>
      <c r="Y7" s="661"/>
      <c r="Z7" s="662">
        <v>0.1</v>
      </c>
      <c r="AA7" s="662"/>
      <c r="AB7" s="662"/>
      <c r="AC7" s="662"/>
      <c r="AD7" s="663">
        <v>9398</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1147487</v>
      </c>
      <c r="BH7" s="660"/>
      <c r="BI7" s="660"/>
      <c r="BJ7" s="660"/>
      <c r="BK7" s="660"/>
      <c r="BL7" s="660"/>
      <c r="BM7" s="660"/>
      <c r="BN7" s="661"/>
      <c r="BO7" s="662">
        <v>42.9</v>
      </c>
      <c r="BP7" s="662"/>
      <c r="BQ7" s="662"/>
      <c r="BR7" s="662"/>
      <c r="BS7" s="663">
        <v>21471</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1143175</v>
      </c>
      <c r="CS7" s="660"/>
      <c r="CT7" s="660"/>
      <c r="CU7" s="660"/>
      <c r="CV7" s="660"/>
      <c r="CW7" s="660"/>
      <c r="CX7" s="660"/>
      <c r="CY7" s="661"/>
      <c r="CZ7" s="662">
        <v>6.8</v>
      </c>
      <c r="DA7" s="662"/>
      <c r="DB7" s="662"/>
      <c r="DC7" s="662"/>
      <c r="DD7" s="668">
        <v>88850</v>
      </c>
      <c r="DE7" s="660"/>
      <c r="DF7" s="660"/>
      <c r="DG7" s="660"/>
      <c r="DH7" s="660"/>
      <c r="DI7" s="660"/>
      <c r="DJ7" s="660"/>
      <c r="DK7" s="660"/>
      <c r="DL7" s="660"/>
      <c r="DM7" s="660"/>
      <c r="DN7" s="660"/>
      <c r="DO7" s="660"/>
      <c r="DP7" s="661"/>
      <c r="DQ7" s="668">
        <v>829169</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11003</v>
      </c>
      <c r="S8" s="660"/>
      <c r="T8" s="660"/>
      <c r="U8" s="660"/>
      <c r="V8" s="660"/>
      <c r="W8" s="660"/>
      <c r="X8" s="660"/>
      <c r="Y8" s="661"/>
      <c r="Z8" s="662">
        <v>0.1</v>
      </c>
      <c r="AA8" s="662"/>
      <c r="AB8" s="662"/>
      <c r="AC8" s="662"/>
      <c r="AD8" s="663">
        <v>11003</v>
      </c>
      <c r="AE8" s="663"/>
      <c r="AF8" s="663"/>
      <c r="AG8" s="663"/>
      <c r="AH8" s="663"/>
      <c r="AI8" s="663"/>
      <c r="AJ8" s="663"/>
      <c r="AK8" s="663"/>
      <c r="AL8" s="664">
        <v>0.2</v>
      </c>
      <c r="AM8" s="665"/>
      <c r="AN8" s="665"/>
      <c r="AO8" s="666"/>
      <c r="AP8" s="656" t="s">
        <v>231</v>
      </c>
      <c r="AQ8" s="657"/>
      <c r="AR8" s="657"/>
      <c r="AS8" s="657"/>
      <c r="AT8" s="657"/>
      <c r="AU8" s="657"/>
      <c r="AV8" s="657"/>
      <c r="AW8" s="657"/>
      <c r="AX8" s="657"/>
      <c r="AY8" s="657"/>
      <c r="AZ8" s="657"/>
      <c r="BA8" s="657"/>
      <c r="BB8" s="657"/>
      <c r="BC8" s="657"/>
      <c r="BD8" s="657"/>
      <c r="BE8" s="657"/>
      <c r="BF8" s="658"/>
      <c r="BG8" s="659">
        <v>43819</v>
      </c>
      <c r="BH8" s="660"/>
      <c r="BI8" s="660"/>
      <c r="BJ8" s="660"/>
      <c r="BK8" s="660"/>
      <c r="BL8" s="660"/>
      <c r="BM8" s="660"/>
      <c r="BN8" s="661"/>
      <c r="BO8" s="662">
        <v>1.6</v>
      </c>
      <c r="BP8" s="662"/>
      <c r="BQ8" s="662"/>
      <c r="BR8" s="662"/>
      <c r="BS8" s="668" t="s">
        <v>226</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5718746</v>
      </c>
      <c r="CS8" s="660"/>
      <c r="CT8" s="660"/>
      <c r="CU8" s="660"/>
      <c r="CV8" s="660"/>
      <c r="CW8" s="660"/>
      <c r="CX8" s="660"/>
      <c r="CY8" s="661"/>
      <c r="CZ8" s="662">
        <v>33.799999999999997</v>
      </c>
      <c r="DA8" s="662"/>
      <c r="DB8" s="662"/>
      <c r="DC8" s="662"/>
      <c r="DD8" s="668">
        <v>495385</v>
      </c>
      <c r="DE8" s="660"/>
      <c r="DF8" s="660"/>
      <c r="DG8" s="660"/>
      <c r="DH8" s="660"/>
      <c r="DI8" s="660"/>
      <c r="DJ8" s="660"/>
      <c r="DK8" s="660"/>
      <c r="DL8" s="660"/>
      <c r="DM8" s="660"/>
      <c r="DN8" s="660"/>
      <c r="DO8" s="660"/>
      <c r="DP8" s="661"/>
      <c r="DQ8" s="668">
        <v>2984266</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12446</v>
      </c>
      <c r="S9" s="660"/>
      <c r="T9" s="660"/>
      <c r="U9" s="660"/>
      <c r="V9" s="660"/>
      <c r="W9" s="660"/>
      <c r="X9" s="660"/>
      <c r="Y9" s="661"/>
      <c r="Z9" s="662">
        <v>0.1</v>
      </c>
      <c r="AA9" s="662"/>
      <c r="AB9" s="662"/>
      <c r="AC9" s="662"/>
      <c r="AD9" s="663">
        <v>12446</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985896</v>
      </c>
      <c r="BH9" s="660"/>
      <c r="BI9" s="660"/>
      <c r="BJ9" s="660"/>
      <c r="BK9" s="660"/>
      <c r="BL9" s="660"/>
      <c r="BM9" s="660"/>
      <c r="BN9" s="661"/>
      <c r="BO9" s="662">
        <v>36.9</v>
      </c>
      <c r="BP9" s="662"/>
      <c r="BQ9" s="662"/>
      <c r="BR9" s="662"/>
      <c r="BS9" s="668" t="s">
        <v>226</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1284941</v>
      </c>
      <c r="CS9" s="660"/>
      <c r="CT9" s="660"/>
      <c r="CU9" s="660"/>
      <c r="CV9" s="660"/>
      <c r="CW9" s="660"/>
      <c r="CX9" s="660"/>
      <c r="CY9" s="661"/>
      <c r="CZ9" s="662">
        <v>7.6</v>
      </c>
      <c r="DA9" s="662"/>
      <c r="DB9" s="662"/>
      <c r="DC9" s="662"/>
      <c r="DD9" s="668">
        <v>52804</v>
      </c>
      <c r="DE9" s="660"/>
      <c r="DF9" s="660"/>
      <c r="DG9" s="660"/>
      <c r="DH9" s="660"/>
      <c r="DI9" s="660"/>
      <c r="DJ9" s="660"/>
      <c r="DK9" s="660"/>
      <c r="DL9" s="660"/>
      <c r="DM9" s="660"/>
      <c r="DN9" s="660"/>
      <c r="DO9" s="660"/>
      <c r="DP9" s="661"/>
      <c r="DQ9" s="668">
        <v>1114515</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226</v>
      </c>
      <c r="AA10" s="662"/>
      <c r="AB10" s="662"/>
      <c r="AC10" s="662"/>
      <c r="AD10" s="663" t="s">
        <v>226</v>
      </c>
      <c r="AE10" s="663"/>
      <c r="AF10" s="663"/>
      <c r="AG10" s="663"/>
      <c r="AH10" s="663"/>
      <c r="AI10" s="663"/>
      <c r="AJ10" s="663"/>
      <c r="AK10" s="663"/>
      <c r="AL10" s="664" t="s">
        <v>226</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58425</v>
      </c>
      <c r="BH10" s="660"/>
      <c r="BI10" s="660"/>
      <c r="BJ10" s="660"/>
      <c r="BK10" s="660"/>
      <c r="BL10" s="660"/>
      <c r="BM10" s="660"/>
      <c r="BN10" s="661"/>
      <c r="BO10" s="662">
        <v>2.2000000000000002</v>
      </c>
      <c r="BP10" s="662"/>
      <c r="BQ10" s="662"/>
      <c r="BR10" s="662"/>
      <c r="BS10" s="668">
        <v>9720</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18304</v>
      </c>
      <c r="CS10" s="660"/>
      <c r="CT10" s="660"/>
      <c r="CU10" s="660"/>
      <c r="CV10" s="660"/>
      <c r="CW10" s="660"/>
      <c r="CX10" s="660"/>
      <c r="CY10" s="661"/>
      <c r="CZ10" s="662">
        <v>0.1</v>
      </c>
      <c r="DA10" s="662"/>
      <c r="DB10" s="662"/>
      <c r="DC10" s="662"/>
      <c r="DD10" s="668" t="s">
        <v>226</v>
      </c>
      <c r="DE10" s="660"/>
      <c r="DF10" s="660"/>
      <c r="DG10" s="660"/>
      <c r="DH10" s="660"/>
      <c r="DI10" s="660"/>
      <c r="DJ10" s="660"/>
      <c r="DK10" s="660"/>
      <c r="DL10" s="660"/>
      <c r="DM10" s="660"/>
      <c r="DN10" s="660"/>
      <c r="DO10" s="660"/>
      <c r="DP10" s="661"/>
      <c r="DQ10" s="668">
        <v>18304</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237</v>
      </c>
      <c r="AA11" s="662"/>
      <c r="AB11" s="662"/>
      <c r="AC11" s="662"/>
      <c r="AD11" s="663" t="s">
        <v>237</v>
      </c>
      <c r="AE11" s="663"/>
      <c r="AF11" s="663"/>
      <c r="AG11" s="663"/>
      <c r="AH11" s="663"/>
      <c r="AI11" s="663"/>
      <c r="AJ11" s="663"/>
      <c r="AK11" s="663"/>
      <c r="AL11" s="664" t="s">
        <v>237</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59347</v>
      </c>
      <c r="BH11" s="660"/>
      <c r="BI11" s="660"/>
      <c r="BJ11" s="660"/>
      <c r="BK11" s="660"/>
      <c r="BL11" s="660"/>
      <c r="BM11" s="660"/>
      <c r="BN11" s="661"/>
      <c r="BO11" s="662">
        <v>2.2000000000000002</v>
      </c>
      <c r="BP11" s="662"/>
      <c r="BQ11" s="662"/>
      <c r="BR11" s="662"/>
      <c r="BS11" s="668">
        <v>11751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472003</v>
      </c>
      <c r="CS11" s="660"/>
      <c r="CT11" s="660"/>
      <c r="CU11" s="660"/>
      <c r="CV11" s="660"/>
      <c r="CW11" s="660"/>
      <c r="CX11" s="660"/>
      <c r="CY11" s="661"/>
      <c r="CZ11" s="662">
        <v>2.8</v>
      </c>
      <c r="DA11" s="662"/>
      <c r="DB11" s="662"/>
      <c r="DC11" s="662"/>
      <c r="DD11" s="668">
        <v>334172</v>
      </c>
      <c r="DE11" s="660"/>
      <c r="DF11" s="660"/>
      <c r="DG11" s="660"/>
      <c r="DH11" s="660"/>
      <c r="DI11" s="660"/>
      <c r="DJ11" s="660"/>
      <c r="DK11" s="660"/>
      <c r="DL11" s="660"/>
      <c r="DM11" s="660"/>
      <c r="DN11" s="660"/>
      <c r="DO11" s="660"/>
      <c r="DP11" s="661"/>
      <c r="DQ11" s="668">
        <v>143005</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489700</v>
      </c>
      <c r="S12" s="660"/>
      <c r="T12" s="660"/>
      <c r="U12" s="660"/>
      <c r="V12" s="660"/>
      <c r="W12" s="660"/>
      <c r="X12" s="660"/>
      <c r="Y12" s="661"/>
      <c r="Z12" s="662">
        <v>2.8</v>
      </c>
      <c r="AA12" s="662"/>
      <c r="AB12" s="662"/>
      <c r="AC12" s="662"/>
      <c r="AD12" s="663">
        <v>489700</v>
      </c>
      <c r="AE12" s="663"/>
      <c r="AF12" s="663"/>
      <c r="AG12" s="663"/>
      <c r="AH12" s="663"/>
      <c r="AI12" s="663"/>
      <c r="AJ12" s="663"/>
      <c r="AK12" s="663"/>
      <c r="AL12" s="664">
        <v>6.7</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1194156</v>
      </c>
      <c r="BH12" s="660"/>
      <c r="BI12" s="660"/>
      <c r="BJ12" s="660"/>
      <c r="BK12" s="660"/>
      <c r="BL12" s="660"/>
      <c r="BM12" s="660"/>
      <c r="BN12" s="661"/>
      <c r="BO12" s="662">
        <v>44.7</v>
      </c>
      <c r="BP12" s="662"/>
      <c r="BQ12" s="662"/>
      <c r="BR12" s="662"/>
      <c r="BS12" s="668">
        <v>78019</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131405</v>
      </c>
      <c r="CS12" s="660"/>
      <c r="CT12" s="660"/>
      <c r="CU12" s="660"/>
      <c r="CV12" s="660"/>
      <c r="CW12" s="660"/>
      <c r="CX12" s="660"/>
      <c r="CY12" s="661"/>
      <c r="CZ12" s="662">
        <v>0.8</v>
      </c>
      <c r="DA12" s="662"/>
      <c r="DB12" s="662"/>
      <c r="DC12" s="662"/>
      <c r="DD12" s="668">
        <v>41769</v>
      </c>
      <c r="DE12" s="660"/>
      <c r="DF12" s="660"/>
      <c r="DG12" s="660"/>
      <c r="DH12" s="660"/>
      <c r="DI12" s="660"/>
      <c r="DJ12" s="660"/>
      <c r="DK12" s="660"/>
      <c r="DL12" s="660"/>
      <c r="DM12" s="660"/>
      <c r="DN12" s="660"/>
      <c r="DO12" s="660"/>
      <c r="DP12" s="661"/>
      <c r="DQ12" s="668">
        <v>78664</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237</v>
      </c>
      <c r="AE13" s="663"/>
      <c r="AF13" s="663"/>
      <c r="AG13" s="663"/>
      <c r="AH13" s="663"/>
      <c r="AI13" s="663"/>
      <c r="AJ13" s="663"/>
      <c r="AK13" s="663"/>
      <c r="AL13" s="664" t="s">
        <v>237</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1189967</v>
      </c>
      <c r="BH13" s="660"/>
      <c r="BI13" s="660"/>
      <c r="BJ13" s="660"/>
      <c r="BK13" s="660"/>
      <c r="BL13" s="660"/>
      <c r="BM13" s="660"/>
      <c r="BN13" s="661"/>
      <c r="BO13" s="662">
        <v>44.5</v>
      </c>
      <c r="BP13" s="662"/>
      <c r="BQ13" s="662"/>
      <c r="BR13" s="662"/>
      <c r="BS13" s="668">
        <v>78019</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2104685</v>
      </c>
      <c r="CS13" s="660"/>
      <c r="CT13" s="660"/>
      <c r="CU13" s="660"/>
      <c r="CV13" s="660"/>
      <c r="CW13" s="660"/>
      <c r="CX13" s="660"/>
      <c r="CY13" s="661"/>
      <c r="CZ13" s="662">
        <v>12.4</v>
      </c>
      <c r="DA13" s="662"/>
      <c r="DB13" s="662"/>
      <c r="DC13" s="662"/>
      <c r="DD13" s="668">
        <v>1671819</v>
      </c>
      <c r="DE13" s="660"/>
      <c r="DF13" s="660"/>
      <c r="DG13" s="660"/>
      <c r="DH13" s="660"/>
      <c r="DI13" s="660"/>
      <c r="DJ13" s="660"/>
      <c r="DK13" s="660"/>
      <c r="DL13" s="660"/>
      <c r="DM13" s="660"/>
      <c r="DN13" s="660"/>
      <c r="DO13" s="660"/>
      <c r="DP13" s="661"/>
      <c r="DQ13" s="668">
        <v>312090</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237</v>
      </c>
      <c r="AA14" s="662"/>
      <c r="AB14" s="662"/>
      <c r="AC14" s="662"/>
      <c r="AD14" s="663" t="s">
        <v>237</v>
      </c>
      <c r="AE14" s="663"/>
      <c r="AF14" s="663"/>
      <c r="AG14" s="663"/>
      <c r="AH14" s="663"/>
      <c r="AI14" s="663"/>
      <c r="AJ14" s="663"/>
      <c r="AK14" s="663"/>
      <c r="AL14" s="664" t="s">
        <v>237</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105453</v>
      </c>
      <c r="BH14" s="660"/>
      <c r="BI14" s="660"/>
      <c r="BJ14" s="660"/>
      <c r="BK14" s="660"/>
      <c r="BL14" s="660"/>
      <c r="BM14" s="660"/>
      <c r="BN14" s="661"/>
      <c r="BO14" s="662">
        <v>3.9</v>
      </c>
      <c r="BP14" s="662"/>
      <c r="BQ14" s="662"/>
      <c r="BR14" s="662"/>
      <c r="BS14" s="668" t="s">
        <v>226</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1510666</v>
      </c>
      <c r="CS14" s="660"/>
      <c r="CT14" s="660"/>
      <c r="CU14" s="660"/>
      <c r="CV14" s="660"/>
      <c r="CW14" s="660"/>
      <c r="CX14" s="660"/>
      <c r="CY14" s="661"/>
      <c r="CZ14" s="662">
        <v>8.9</v>
      </c>
      <c r="DA14" s="662"/>
      <c r="DB14" s="662"/>
      <c r="DC14" s="662"/>
      <c r="DD14" s="668">
        <v>870184</v>
      </c>
      <c r="DE14" s="660"/>
      <c r="DF14" s="660"/>
      <c r="DG14" s="660"/>
      <c r="DH14" s="660"/>
      <c r="DI14" s="660"/>
      <c r="DJ14" s="660"/>
      <c r="DK14" s="660"/>
      <c r="DL14" s="660"/>
      <c r="DM14" s="660"/>
      <c r="DN14" s="660"/>
      <c r="DO14" s="660"/>
      <c r="DP14" s="661"/>
      <c r="DQ14" s="668">
        <v>620024</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18363</v>
      </c>
      <c r="S15" s="660"/>
      <c r="T15" s="660"/>
      <c r="U15" s="660"/>
      <c r="V15" s="660"/>
      <c r="W15" s="660"/>
      <c r="X15" s="660"/>
      <c r="Y15" s="661"/>
      <c r="Z15" s="662">
        <v>0.1</v>
      </c>
      <c r="AA15" s="662"/>
      <c r="AB15" s="662"/>
      <c r="AC15" s="662"/>
      <c r="AD15" s="663">
        <v>18363</v>
      </c>
      <c r="AE15" s="663"/>
      <c r="AF15" s="663"/>
      <c r="AG15" s="663"/>
      <c r="AH15" s="663"/>
      <c r="AI15" s="663"/>
      <c r="AJ15" s="663"/>
      <c r="AK15" s="663"/>
      <c r="AL15" s="664">
        <v>0.3</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223373</v>
      </c>
      <c r="BH15" s="660"/>
      <c r="BI15" s="660"/>
      <c r="BJ15" s="660"/>
      <c r="BK15" s="660"/>
      <c r="BL15" s="660"/>
      <c r="BM15" s="660"/>
      <c r="BN15" s="661"/>
      <c r="BO15" s="662">
        <v>8.4</v>
      </c>
      <c r="BP15" s="662"/>
      <c r="BQ15" s="662"/>
      <c r="BR15" s="662"/>
      <c r="BS15" s="668" t="s">
        <v>226</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2775472</v>
      </c>
      <c r="CS15" s="660"/>
      <c r="CT15" s="660"/>
      <c r="CU15" s="660"/>
      <c r="CV15" s="660"/>
      <c r="CW15" s="660"/>
      <c r="CX15" s="660"/>
      <c r="CY15" s="661"/>
      <c r="CZ15" s="662">
        <v>16.399999999999999</v>
      </c>
      <c r="DA15" s="662"/>
      <c r="DB15" s="662"/>
      <c r="DC15" s="662"/>
      <c r="DD15" s="668">
        <v>1946631</v>
      </c>
      <c r="DE15" s="660"/>
      <c r="DF15" s="660"/>
      <c r="DG15" s="660"/>
      <c r="DH15" s="660"/>
      <c r="DI15" s="660"/>
      <c r="DJ15" s="660"/>
      <c r="DK15" s="660"/>
      <c r="DL15" s="660"/>
      <c r="DM15" s="660"/>
      <c r="DN15" s="660"/>
      <c r="DO15" s="660"/>
      <c r="DP15" s="661"/>
      <c r="DQ15" s="668">
        <v>736253</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237</v>
      </c>
      <c r="AA16" s="662"/>
      <c r="AB16" s="662"/>
      <c r="AC16" s="662"/>
      <c r="AD16" s="663" t="s">
        <v>226</v>
      </c>
      <c r="AE16" s="663"/>
      <c r="AF16" s="663"/>
      <c r="AG16" s="663"/>
      <c r="AH16" s="663"/>
      <c r="AI16" s="663"/>
      <c r="AJ16" s="663"/>
      <c r="AK16" s="663"/>
      <c r="AL16" s="664" t="s">
        <v>237</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237</v>
      </c>
      <c r="BP16" s="662"/>
      <c r="BQ16" s="662"/>
      <c r="BR16" s="662"/>
      <c r="BS16" s="668" t="s">
        <v>226</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237</v>
      </c>
      <c r="CS16" s="660"/>
      <c r="CT16" s="660"/>
      <c r="CU16" s="660"/>
      <c r="CV16" s="660"/>
      <c r="CW16" s="660"/>
      <c r="CX16" s="660"/>
      <c r="CY16" s="661"/>
      <c r="CZ16" s="662" t="s">
        <v>226</v>
      </c>
      <c r="DA16" s="662"/>
      <c r="DB16" s="662"/>
      <c r="DC16" s="662"/>
      <c r="DD16" s="668" t="s">
        <v>237</v>
      </c>
      <c r="DE16" s="660"/>
      <c r="DF16" s="660"/>
      <c r="DG16" s="660"/>
      <c r="DH16" s="660"/>
      <c r="DI16" s="660"/>
      <c r="DJ16" s="660"/>
      <c r="DK16" s="660"/>
      <c r="DL16" s="660"/>
      <c r="DM16" s="660"/>
      <c r="DN16" s="660"/>
      <c r="DO16" s="660"/>
      <c r="DP16" s="661"/>
      <c r="DQ16" s="668" t="s">
        <v>237</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9977</v>
      </c>
      <c r="S17" s="660"/>
      <c r="T17" s="660"/>
      <c r="U17" s="660"/>
      <c r="V17" s="660"/>
      <c r="W17" s="660"/>
      <c r="X17" s="660"/>
      <c r="Y17" s="661"/>
      <c r="Z17" s="662">
        <v>0.1</v>
      </c>
      <c r="AA17" s="662"/>
      <c r="AB17" s="662"/>
      <c r="AC17" s="662"/>
      <c r="AD17" s="663">
        <v>9977</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226</v>
      </c>
      <c r="BP17" s="662"/>
      <c r="BQ17" s="662"/>
      <c r="BR17" s="662"/>
      <c r="BS17" s="668" t="s">
        <v>226</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1622207</v>
      </c>
      <c r="CS17" s="660"/>
      <c r="CT17" s="660"/>
      <c r="CU17" s="660"/>
      <c r="CV17" s="660"/>
      <c r="CW17" s="660"/>
      <c r="CX17" s="660"/>
      <c r="CY17" s="661"/>
      <c r="CZ17" s="662">
        <v>9.6</v>
      </c>
      <c r="DA17" s="662"/>
      <c r="DB17" s="662"/>
      <c r="DC17" s="662"/>
      <c r="DD17" s="668" t="s">
        <v>237</v>
      </c>
      <c r="DE17" s="660"/>
      <c r="DF17" s="660"/>
      <c r="DG17" s="660"/>
      <c r="DH17" s="660"/>
      <c r="DI17" s="660"/>
      <c r="DJ17" s="660"/>
      <c r="DK17" s="660"/>
      <c r="DL17" s="660"/>
      <c r="DM17" s="660"/>
      <c r="DN17" s="660"/>
      <c r="DO17" s="660"/>
      <c r="DP17" s="661"/>
      <c r="DQ17" s="668">
        <v>1461803</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4650597</v>
      </c>
      <c r="S18" s="660"/>
      <c r="T18" s="660"/>
      <c r="U18" s="660"/>
      <c r="V18" s="660"/>
      <c r="W18" s="660"/>
      <c r="X18" s="660"/>
      <c r="Y18" s="661"/>
      <c r="Z18" s="662">
        <v>26.6</v>
      </c>
      <c r="AA18" s="662"/>
      <c r="AB18" s="662"/>
      <c r="AC18" s="662"/>
      <c r="AD18" s="663">
        <v>3955046</v>
      </c>
      <c r="AE18" s="663"/>
      <c r="AF18" s="663"/>
      <c r="AG18" s="663"/>
      <c r="AH18" s="663"/>
      <c r="AI18" s="663"/>
      <c r="AJ18" s="663"/>
      <c r="AK18" s="663"/>
      <c r="AL18" s="664">
        <v>54.3</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226</v>
      </c>
      <c r="BH18" s="660"/>
      <c r="BI18" s="660"/>
      <c r="BJ18" s="660"/>
      <c r="BK18" s="660"/>
      <c r="BL18" s="660"/>
      <c r="BM18" s="660"/>
      <c r="BN18" s="661"/>
      <c r="BO18" s="662" t="s">
        <v>226</v>
      </c>
      <c r="BP18" s="662"/>
      <c r="BQ18" s="662"/>
      <c r="BR18" s="662"/>
      <c r="BS18" s="668" t="s">
        <v>237</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226</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3955046</v>
      </c>
      <c r="S19" s="660"/>
      <c r="T19" s="660"/>
      <c r="U19" s="660"/>
      <c r="V19" s="660"/>
      <c r="W19" s="660"/>
      <c r="X19" s="660"/>
      <c r="Y19" s="661"/>
      <c r="Z19" s="662">
        <v>22.7</v>
      </c>
      <c r="AA19" s="662"/>
      <c r="AB19" s="662"/>
      <c r="AC19" s="662"/>
      <c r="AD19" s="663">
        <v>3955046</v>
      </c>
      <c r="AE19" s="663"/>
      <c r="AF19" s="663"/>
      <c r="AG19" s="663"/>
      <c r="AH19" s="663"/>
      <c r="AI19" s="663"/>
      <c r="AJ19" s="663"/>
      <c r="AK19" s="663"/>
      <c r="AL19" s="664">
        <v>54.3</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2553</v>
      </c>
      <c r="BH19" s="660"/>
      <c r="BI19" s="660"/>
      <c r="BJ19" s="660"/>
      <c r="BK19" s="660"/>
      <c r="BL19" s="660"/>
      <c r="BM19" s="660"/>
      <c r="BN19" s="661"/>
      <c r="BO19" s="662">
        <v>0.1</v>
      </c>
      <c r="BP19" s="662"/>
      <c r="BQ19" s="662"/>
      <c r="BR19" s="662"/>
      <c r="BS19" s="668" t="s">
        <v>237</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237</v>
      </c>
      <c r="CS19" s="660"/>
      <c r="CT19" s="660"/>
      <c r="CU19" s="660"/>
      <c r="CV19" s="660"/>
      <c r="CW19" s="660"/>
      <c r="CX19" s="660"/>
      <c r="CY19" s="661"/>
      <c r="CZ19" s="662" t="s">
        <v>237</v>
      </c>
      <c r="DA19" s="662"/>
      <c r="DB19" s="662"/>
      <c r="DC19" s="662"/>
      <c r="DD19" s="668" t="s">
        <v>226</v>
      </c>
      <c r="DE19" s="660"/>
      <c r="DF19" s="660"/>
      <c r="DG19" s="660"/>
      <c r="DH19" s="660"/>
      <c r="DI19" s="660"/>
      <c r="DJ19" s="660"/>
      <c r="DK19" s="660"/>
      <c r="DL19" s="660"/>
      <c r="DM19" s="660"/>
      <c r="DN19" s="660"/>
      <c r="DO19" s="660"/>
      <c r="DP19" s="661"/>
      <c r="DQ19" s="668" t="s">
        <v>226</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695551</v>
      </c>
      <c r="S20" s="660"/>
      <c r="T20" s="660"/>
      <c r="U20" s="660"/>
      <c r="V20" s="660"/>
      <c r="W20" s="660"/>
      <c r="X20" s="660"/>
      <c r="Y20" s="661"/>
      <c r="Z20" s="662">
        <v>4</v>
      </c>
      <c r="AA20" s="662"/>
      <c r="AB20" s="662"/>
      <c r="AC20" s="662"/>
      <c r="AD20" s="663" t="s">
        <v>226</v>
      </c>
      <c r="AE20" s="663"/>
      <c r="AF20" s="663"/>
      <c r="AG20" s="663"/>
      <c r="AH20" s="663"/>
      <c r="AI20" s="663"/>
      <c r="AJ20" s="663"/>
      <c r="AK20" s="663"/>
      <c r="AL20" s="664" t="s">
        <v>237</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2553</v>
      </c>
      <c r="BH20" s="660"/>
      <c r="BI20" s="660"/>
      <c r="BJ20" s="660"/>
      <c r="BK20" s="660"/>
      <c r="BL20" s="660"/>
      <c r="BM20" s="660"/>
      <c r="BN20" s="661"/>
      <c r="BO20" s="662">
        <v>0.1</v>
      </c>
      <c r="BP20" s="662"/>
      <c r="BQ20" s="662"/>
      <c r="BR20" s="662"/>
      <c r="BS20" s="668" t="s">
        <v>226</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16920151</v>
      </c>
      <c r="CS20" s="660"/>
      <c r="CT20" s="660"/>
      <c r="CU20" s="660"/>
      <c r="CV20" s="660"/>
      <c r="CW20" s="660"/>
      <c r="CX20" s="660"/>
      <c r="CY20" s="661"/>
      <c r="CZ20" s="662">
        <v>100</v>
      </c>
      <c r="DA20" s="662"/>
      <c r="DB20" s="662"/>
      <c r="DC20" s="662"/>
      <c r="DD20" s="668">
        <v>5501614</v>
      </c>
      <c r="DE20" s="660"/>
      <c r="DF20" s="660"/>
      <c r="DG20" s="660"/>
      <c r="DH20" s="660"/>
      <c r="DI20" s="660"/>
      <c r="DJ20" s="660"/>
      <c r="DK20" s="660"/>
      <c r="DL20" s="660"/>
      <c r="DM20" s="660"/>
      <c r="DN20" s="660"/>
      <c r="DO20" s="660"/>
      <c r="DP20" s="661"/>
      <c r="DQ20" s="668">
        <v>8436640</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237</v>
      </c>
      <c r="AA21" s="662"/>
      <c r="AB21" s="662"/>
      <c r="AC21" s="662"/>
      <c r="AD21" s="663" t="s">
        <v>226</v>
      </c>
      <c r="AE21" s="663"/>
      <c r="AF21" s="663"/>
      <c r="AG21" s="663"/>
      <c r="AH21" s="663"/>
      <c r="AI21" s="663"/>
      <c r="AJ21" s="663"/>
      <c r="AK21" s="663"/>
      <c r="AL21" s="664" t="s">
        <v>237</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2553</v>
      </c>
      <c r="BH21" s="660"/>
      <c r="BI21" s="660"/>
      <c r="BJ21" s="660"/>
      <c r="BK21" s="660"/>
      <c r="BL21" s="660"/>
      <c r="BM21" s="660"/>
      <c r="BN21" s="661"/>
      <c r="BO21" s="662">
        <v>0.1</v>
      </c>
      <c r="BP21" s="662"/>
      <c r="BQ21" s="662"/>
      <c r="BR21" s="662"/>
      <c r="BS21" s="668" t="s">
        <v>237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7970697</v>
      </c>
      <c r="S22" s="660"/>
      <c r="T22" s="660"/>
      <c r="U22" s="660"/>
      <c r="V22" s="660"/>
      <c r="W22" s="660"/>
      <c r="X22" s="660"/>
      <c r="Y22" s="661"/>
      <c r="Z22" s="662">
        <v>45.7</v>
      </c>
      <c r="AA22" s="662"/>
      <c r="AB22" s="662"/>
      <c r="AC22" s="662"/>
      <c r="AD22" s="663">
        <v>7275146</v>
      </c>
      <c r="AE22" s="663"/>
      <c r="AF22" s="663"/>
      <c r="AG22" s="663"/>
      <c r="AH22" s="663"/>
      <c r="AI22" s="663"/>
      <c r="AJ22" s="663"/>
      <c r="AK22" s="663"/>
      <c r="AL22" s="664">
        <v>99.8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237</v>
      </c>
      <c r="BH22" s="660"/>
      <c r="BI22" s="660"/>
      <c r="BJ22" s="660"/>
      <c r="BK22" s="660"/>
      <c r="BL22" s="660"/>
      <c r="BM22" s="660"/>
      <c r="BN22" s="661"/>
      <c r="BO22" s="662" t="s">
        <v>226</v>
      </c>
      <c r="BP22" s="662"/>
      <c r="BQ22" s="662"/>
      <c r="BR22" s="662"/>
      <c r="BS22" s="668" t="s">
        <v>237</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2466</v>
      </c>
      <c r="S23" s="660"/>
      <c r="T23" s="660"/>
      <c r="U23" s="660"/>
      <c r="V23" s="660"/>
      <c r="W23" s="660"/>
      <c r="X23" s="660"/>
      <c r="Y23" s="661"/>
      <c r="Z23" s="662">
        <v>0</v>
      </c>
      <c r="AA23" s="662"/>
      <c r="AB23" s="662"/>
      <c r="AC23" s="662"/>
      <c r="AD23" s="663">
        <v>2466</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237</v>
      </c>
      <c r="BH23" s="660"/>
      <c r="BI23" s="660"/>
      <c r="BJ23" s="660"/>
      <c r="BK23" s="660"/>
      <c r="BL23" s="660"/>
      <c r="BM23" s="660"/>
      <c r="BN23" s="661"/>
      <c r="BO23" s="662" t="s">
        <v>237</v>
      </c>
      <c r="BP23" s="662"/>
      <c r="BQ23" s="662"/>
      <c r="BR23" s="662"/>
      <c r="BS23" s="668" t="s">
        <v>226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51687</v>
      </c>
      <c r="S24" s="660"/>
      <c r="T24" s="660"/>
      <c r="U24" s="660"/>
      <c r="V24" s="660"/>
      <c r="W24" s="660"/>
      <c r="X24" s="660"/>
      <c r="Y24" s="661"/>
      <c r="Z24" s="662">
        <v>0.3</v>
      </c>
      <c r="AA24" s="662"/>
      <c r="AB24" s="662"/>
      <c r="AC24" s="662"/>
      <c r="AD24" s="663" t="s">
        <v>237</v>
      </c>
      <c r="AE24" s="663"/>
      <c r="AF24" s="663"/>
      <c r="AG24" s="663"/>
      <c r="AH24" s="663"/>
      <c r="AI24" s="663"/>
      <c r="AJ24" s="663"/>
      <c r="AK24" s="663"/>
      <c r="AL24" s="664" t="s">
        <v>226</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237</v>
      </c>
      <c r="BH24" s="660"/>
      <c r="BI24" s="660"/>
      <c r="BJ24" s="660"/>
      <c r="BK24" s="660"/>
      <c r="BL24" s="660"/>
      <c r="BM24" s="660"/>
      <c r="BN24" s="661"/>
      <c r="BO24" s="662" t="s">
        <v>237</v>
      </c>
      <c r="BP24" s="662"/>
      <c r="BQ24" s="662"/>
      <c r="BR24" s="662"/>
      <c r="BS24" s="668" t="s">
        <v>226</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6507409</v>
      </c>
      <c r="CS24" s="649"/>
      <c r="CT24" s="649"/>
      <c r="CU24" s="649"/>
      <c r="CV24" s="649"/>
      <c r="CW24" s="649"/>
      <c r="CX24" s="649"/>
      <c r="CY24" s="650"/>
      <c r="CZ24" s="653">
        <v>38.5</v>
      </c>
      <c r="DA24" s="654"/>
      <c r="DB24" s="654"/>
      <c r="DC24" s="673"/>
      <c r="DD24" s="692">
        <v>4411721</v>
      </c>
      <c r="DE24" s="649"/>
      <c r="DF24" s="649"/>
      <c r="DG24" s="649"/>
      <c r="DH24" s="649"/>
      <c r="DI24" s="649"/>
      <c r="DJ24" s="649"/>
      <c r="DK24" s="650"/>
      <c r="DL24" s="692">
        <v>4339085</v>
      </c>
      <c r="DM24" s="649"/>
      <c r="DN24" s="649"/>
      <c r="DO24" s="649"/>
      <c r="DP24" s="649"/>
      <c r="DQ24" s="649"/>
      <c r="DR24" s="649"/>
      <c r="DS24" s="649"/>
      <c r="DT24" s="649"/>
      <c r="DU24" s="649"/>
      <c r="DV24" s="650"/>
      <c r="DW24" s="653">
        <v>56.8</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189725</v>
      </c>
      <c r="S25" s="660"/>
      <c r="T25" s="660"/>
      <c r="U25" s="660"/>
      <c r="V25" s="660"/>
      <c r="W25" s="660"/>
      <c r="X25" s="660"/>
      <c r="Y25" s="661"/>
      <c r="Z25" s="662">
        <v>1.1000000000000001</v>
      </c>
      <c r="AA25" s="662"/>
      <c r="AB25" s="662"/>
      <c r="AC25" s="662"/>
      <c r="AD25" s="663">
        <v>8938</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237</v>
      </c>
      <c r="BH25" s="660"/>
      <c r="BI25" s="660"/>
      <c r="BJ25" s="660"/>
      <c r="BK25" s="660"/>
      <c r="BL25" s="660"/>
      <c r="BM25" s="660"/>
      <c r="BN25" s="661"/>
      <c r="BO25" s="662" t="s">
        <v>226</v>
      </c>
      <c r="BP25" s="662"/>
      <c r="BQ25" s="662"/>
      <c r="BR25" s="662"/>
      <c r="BS25" s="668" t="s">
        <v>237</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2123198</v>
      </c>
      <c r="CS25" s="695"/>
      <c r="CT25" s="695"/>
      <c r="CU25" s="695"/>
      <c r="CV25" s="695"/>
      <c r="CW25" s="695"/>
      <c r="CX25" s="695"/>
      <c r="CY25" s="696"/>
      <c r="CZ25" s="664">
        <v>12.5</v>
      </c>
      <c r="DA25" s="693"/>
      <c r="DB25" s="693"/>
      <c r="DC25" s="697"/>
      <c r="DD25" s="668">
        <v>1931560</v>
      </c>
      <c r="DE25" s="695"/>
      <c r="DF25" s="695"/>
      <c r="DG25" s="695"/>
      <c r="DH25" s="695"/>
      <c r="DI25" s="695"/>
      <c r="DJ25" s="695"/>
      <c r="DK25" s="696"/>
      <c r="DL25" s="668">
        <v>1912383</v>
      </c>
      <c r="DM25" s="695"/>
      <c r="DN25" s="695"/>
      <c r="DO25" s="695"/>
      <c r="DP25" s="695"/>
      <c r="DQ25" s="695"/>
      <c r="DR25" s="695"/>
      <c r="DS25" s="695"/>
      <c r="DT25" s="695"/>
      <c r="DU25" s="695"/>
      <c r="DV25" s="696"/>
      <c r="DW25" s="664">
        <v>25</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69239</v>
      </c>
      <c r="S26" s="660"/>
      <c r="T26" s="660"/>
      <c r="U26" s="660"/>
      <c r="V26" s="660"/>
      <c r="W26" s="660"/>
      <c r="X26" s="660"/>
      <c r="Y26" s="661"/>
      <c r="Z26" s="662">
        <v>0.4</v>
      </c>
      <c r="AA26" s="662"/>
      <c r="AB26" s="662"/>
      <c r="AC26" s="662"/>
      <c r="AD26" s="663" t="s">
        <v>226</v>
      </c>
      <c r="AE26" s="663"/>
      <c r="AF26" s="663"/>
      <c r="AG26" s="663"/>
      <c r="AH26" s="663"/>
      <c r="AI26" s="663"/>
      <c r="AJ26" s="663"/>
      <c r="AK26" s="663"/>
      <c r="AL26" s="664" t="s">
        <v>237</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237</v>
      </c>
      <c r="BH26" s="660"/>
      <c r="BI26" s="660"/>
      <c r="BJ26" s="660"/>
      <c r="BK26" s="660"/>
      <c r="BL26" s="660"/>
      <c r="BM26" s="660"/>
      <c r="BN26" s="661"/>
      <c r="BO26" s="662" t="s">
        <v>226</v>
      </c>
      <c r="BP26" s="662"/>
      <c r="BQ26" s="662"/>
      <c r="BR26" s="662"/>
      <c r="BS26" s="668" t="s">
        <v>237</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1462971</v>
      </c>
      <c r="CS26" s="660"/>
      <c r="CT26" s="660"/>
      <c r="CU26" s="660"/>
      <c r="CV26" s="660"/>
      <c r="CW26" s="660"/>
      <c r="CX26" s="660"/>
      <c r="CY26" s="661"/>
      <c r="CZ26" s="664">
        <v>8.6</v>
      </c>
      <c r="DA26" s="693"/>
      <c r="DB26" s="693"/>
      <c r="DC26" s="697"/>
      <c r="DD26" s="668">
        <v>1305009</v>
      </c>
      <c r="DE26" s="660"/>
      <c r="DF26" s="660"/>
      <c r="DG26" s="660"/>
      <c r="DH26" s="660"/>
      <c r="DI26" s="660"/>
      <c r="DJ26" s="660"/>
      <c r="DK26" s="661"/>
      <c r="DL26" s="668" t="s">
        <v>237</v>
      </c>
      <c r="DM26" s="660"/>
      <c r="DN26" s="660"/>
      <c r="DO26" s="660"/>
      <c r="DP26" s="660"/>
      <c r="DQ26" s="660"/>
      <c r="DR26" s="660"/>
      <c r="DS26" s="660"/>
      <c r="DT26" s="660"/>
      <c r="DU26" s="660"/>
      <c r="DV26" s="661"/>
      <c r="DW26" s="664" t="s">
        <v>226</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2990655</v>
      </c>
      <c r="S27" s="660"/>
      <c r="T27" s="660"/>
      <c r="U27" s="660"/>
      <c r="V27" s="660"/>
      <c r="W27" s="660"/>
      <c r="X27" s="660"/>
      <c r="Y27" s="661"/>
      <c r="Z27" s="662">
        <v>17.100000000000001</v>
      </c>
      <c r="AA27" s="662"/>
      <c r="AB27" s="662"/>
      <c r="AC27" s="662"/>
      <c r="AD27" s="663" t="s">
        <v>226</v>
      </c>
      <c r="AE27" s="663"/>
      <c r="AF27" s="663"/>
      <c r="AG27" s="663"/>
      <c r="AH27" s="663"/>
      <c r="AI27" s="663"/>
      <c r="AJ27" s="663"/>
      <c r="AK27" s="663"/>
      <c r="AL27" s="664" t="s">
        <v>237</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2673022</v>
      </c>
      <c r="BH27" s="660"/>
      <c r="BI27" s="660"/>
      <c r="BJ27" s="660"/>
      <c r="BK27" s="660"/>
      <c r="BL27" s="660"/>
      <c r="BM27" s="660"/>
      <c r="BN27" s="661"/>
      <c r="BO27" s="662">
        <v>100</v>
      </c>
      <c r="BP27" s="662"/>
      <c r="BQ27" s="662"/>
      <c r="BR27" s="662"/>
      <c r="BS27" s="668">
        <v>99490</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2762004</v>
      </c>
      <c r="CS27" s="695"/>
      <c r="CT27" s="695"/>
      <c r="CU27" s="695"/>
      <c r="CV27" s="695"/>
      <c r="CW27" s="695"/>
      <c r="CX27" s="695"/>
      <c r="CY27" s="696"/>
      <c r="CZ27" s="664">
        <v>16.3</v>
      </c>
      <c r="DA27" s="693"/>
      <c r="DB27" s="693"/>
      <c r="DC27" s="697"/>
      <c r="DD27" s="668">
        <v>1018358</v>
      </c>
      <c r="DE27" s="695"/>
      <c r="DF27" s="695"/>
      <c r="DG27" s="695"/>
      <c r="DH27" s="695"/>
      <c r="DI27" s="695"/>
      <c r="DJ27" s="695"/>
      <c r="DK27" s="696"/>
      <c r="DL27" s="668">
        <v>964899</v>
      </c>
      <c r="DM27" s="695"/>
      <c r="DN27" s="695"/>
      <c r="DO27" s="695"/>
      <c r="DP27" s="695"/>
      <c r="DQ27" s="695"/>
      <c r="DR27" s="695"/>
      <c r="DS27" s="695"/>
      <c r="DT27" s="695"/>
      <c r="DU27" s="695"/>
      <c r="DV27" s="696"/>
      <c r="DW27" s="664">
        <v>12.6</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237</v>
      </c>
      <c r="S28" s="660"/>
      <c r="T28" s="660"/>
      <c r="U28" s="660"/>
      <c r="V28" s="660"/>
      <c r="W28" s="660"/>
      <c r="X28" s="660"/>
      <c r="Y28" s="661"/>
      <c r="Z28" s="662" t="s">
        <v>237</v>
      </c>
      <c r="AA28" s="662"/>
      <c r="AB28" s="662"/>
      <c r="AC28" s="662"/>
      <c r="AD28" s="663" t="s">
        <v>237</v>
      </c>
      <c r="AE28" s="663"/>
      <c r="AF28" s="663"/>
      <c r="AG28" s="663"/>
      <c r="AH28" s="663"/>
      <c r="AI28" s="663"/>
      <c r="AJ28" s="663"/>
      <c r="AK28" s="663"/>
      <c r="AL28" s="664" t="s">
        <v>237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1622207</v>
      </c>
      <c r="CS28" s="660"/>
      <c r="CT28" s="660"/>
      <c r="CU28" s="660"/>
      <c r="CV28" s="660"/>
      <c r="CW28" s="660"/>
      <c r="CX28" s="660"/>
      <c r="CY28" s="661"/>
      <c r="CZ28" s="664">
        <v>9.6</v>
      </c>
      <c r="DA28" s="693"/>
      <c r="DB28" s="693"/>
      <c r="DC28" s="697"/>
      <c r="DD28" s="668">
        <v>1461803</v>
      </c>
      <c r="DE28" s="660"/>
      <c r="DF28" s="660"/>
      <c r="DG28" s="660"/>
      <c r="DH28" s="660"/>
      <c r="DI28" s="660"/>
      <c r="DJ28" s="660"/>
      <c r="DK28" s="661"/>
      <c r="DL28" s="668">
        <v>1461803</v>
      </c>
      <c r="DM28" s="660"/>
      <c r="DN28" s="660"/>
      <c r="DO28" s="660"/>
      <c r="DP28" s="660"/>
      <c r="DQ28" s="660"/>
      <c r="DR28" s="660"/>
      <c r="DS28" s="660"/>
      <c r="DT28" s="660"/>
      <c r="DU28" s="660"/>
      <c r="DV28" s="661"/>
      <c r="DW28" s="664">
        <v>19.100000000000001</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1241347</v>
      </c>
      <c r="S29" s="660"/>
      <c r="T29" s="660"/>
      <c r="U29" s="660"/>
      <c r="V29" s="660"/>
      <c r="W29" s="660"/>
      <c r="X29" s="660"/>
      <c r="Y29" s="661"/>
      <c r="Z29" s="662">
        <v>7.1</v>
      </c>
      <c r="AA29" s="662"/>
      <c r="AB29" s="662"/>
      <c r="AC29" s="662"/>
      <c r="AD29" s="663" t="s">
        <v>226</v>
      </c>
      <c r="AE29" s="663"/>
      <c r="AF29" s="663"/>
      <c r="AG29" s="663"/>
      <c r="AH29" s="663"/>
      <c r="AI29" s="663"/>
      <c r="AJ29" s="663"/>
      <c r="AK29" s="663"/>
      <c r="AL29" s="664" t="s">
        <v>237</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63</v>
      </c>
      <c r="CG29" s="675"/>
      <c r="CH29" s="675"/>
      <c r="CI29" s="675"/>
      <c r="CJ29" s="675"/>
      <c r="CK29" s="675"/>
      <c r="CL29" s="675"/>
      <c r="CM29" s="675"/>
      <c r="CN29" s="675"/>
      <c r="CO29" s="675"/>
      <c r="CP29" s="675"/>
      <c r="CQ29" s="676"/>
      <c r="CR29" s="659">
        <v>1621878</v>
      </c>
      <c r="CS29" s="695"/>
      <c r="CT29" s="695"/>
      <c r="CU29" s="695"/>
      <c r="CV29" s="695"/>
      <c r="CW29" s="695"/>
      <c r="CX29" s="695"/>
      <c r="CY29" s="696"/>
      <c r="CZ29" s="664">
        <v>9.6</v>
      </c>
      <c r="DA29" s="693"/>
      <c r="DB29" s="693"/>
      <c r="DC29" s="697"/>
      <c r="DD29" s="668">
        <v>1461474</v>
      </c>
      <c r="DE29" s="695"/>
      <c r="DF29" s="695"/>
      <c r="DG29" s="695"/>
      <c r="DH29" s="695"/>
      <c r="DI29" s="695"/>
      <c r="DJ29" s="695"/>
      <c r="DK29" s="696"/>
      <c r="DL29" s="668">
        <v>1461474</v>
      </c>
      <c r="DM29" s="695"/>
      <c r="DN29" s="695"/>
      <c r="DO29" s="695"/>
      <c r="DP29" s="695"/>
      <c r="DQ29" s="695"/>
      <c r="DR29" s="695"/>
      <c r="DS29" s="695"/>
      <c r="DT29" s="695"/>
      <c r="DU29" s="695"/>
      <c r="DV29" s="696"/>
      <c r="DW29" s="664">
        <v>19.100000000000001</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17163</v>
      </c>
      <c r="S30" s="660"/>
      <c r="T30" s="660"/>
      <c r="U30" s="660"/>
      <c r="V30" s="660"/>
      <c r="W30" s="660"/>
      <c r="X30" s="660"/>
      <c r="Y30" s="661"/>
      <c r="Z30" s="662">
        <v>0.1</v>
      </c>
      <c r="AA30" s="662"/>
      <c r="AB30" s="662"/>
      <c r="AC30" s="662"/>
      <c r="AD30" s="663" t="s">
        <v>237</v>
      </c>
      <c r="AE30" s="663"/>
      <c r="AF30" s="663"/>
      <c r="AG30" s="663"/>
      <c r="AH30" s="663"/>
      <c r="AI30" s="663"/>
      <c r="AJ30" s="663"/>
      <c r="AK30" s="663"/>
      <c r="AL30" s="664" t="s">
        <v>226</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98.4</v>
      </c>
      <c r="BH30" s="720"/>
      <c r="BI30" s="720"/>
      <c r="BJ30" s="720"/>
      <c r="BK30" s="720"/>
      <c r="BL30" s="720"/>
      <c r="BM30" s="654">
        <v>93.3</v>
      </c>
      <c r="BN30" s="720"/>
      <c r="BO30" s="720"/>
      <c r="BP30" s="720"/>
      <c r="BQ30" s="721"/>
      <c r="BR30" s="719">
        <v>98.5</v>
      </c>
      <c r="BS30" s="720"/>
      <c r="BT30" s="720"/>
      <c r="BU30" s="720"/>
      <c r="BV30" s="720"/>
      <c r="BW30" s="720"/>
      <c r="BX30" s="654">
        <v>92.2</v>
      </c>
      <c r="BY30" s="720"/>
      <c r="BZ30" s="720"/>
      <c r="CA30" s="720"/>
      <c r="CB30" s="721"/>
      <c r="CD30" s="724"/>
      <c r="CE30" s="725"/>
      <c r="CF30" s="674" t="s">
        <v>303</v>
      </c>
      <c r="CG30" s="675"/>
      <c r="CH30" s="675"/>
      <c r="CI30" s="675"/>
      <c r="CJ30" s="675"/>
      <c r="CK30" s="675"/>
      <c r="CL30" s="675"/>
      <c r="CM30" s="675"/>
      <c r="CN30" s="675"/>
      <c r="CO30" s="675"/>
      <c r="CP30" s="675"/>
      <c r="CQ30" s="676"/>
      <c r="CR30" s="659">
        <v>1501248</v>
      </c>
      <c r="CS30" s="660"/>
      <c r="CT30" s="660"/>
      <c r="CU30" s="660"/>
      <c r="CV30" s="660"/>
      <c r="CW30" s="660"/>
      <c r="CX30" s="660"/>
      <c r="CY30" s="661"/>
      <c r="CZ30" s="664">
        <v>8.9</v>
      </c>
      <c r="DA30" s="693"/>
      <c r="DB30" s="693"/>
      <c r="DC30" s="697"/>
      <c r="DD30" s="668">
        <v>1347041</v>
      </c>
      <c r="DE30" s="660"/>
      <c r="DF30" s="660"/>
      <c r="DG30" s="660"/>
      <c r="DH30" s="660"/>
      <c r="DI30" s="660"/>
      <c r="DJ30" s="660"/>
      <c r="DK30" s="661"/>
      <c r="DL30" s="668">
        <v>1347041</v>
      </c>
      <c r="DM30" s="660"/>
      <c r="DN30" s="660"/>
      <c r="DO30" s="660"/>
      <c r="DP30" s="660"/>
      <c r="DQ30" s="660"/>
      <c r="DR30" s="660"/>
      <c r="DS30" s="660"/>
      <c r="DT30" s="660"/>
      <c r="DU30" s="660"/>
      <c r="DV30" s="661"/>
      <c r="DW30" s="664">
        <v>17.600000000000001</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38370</v>
      </c>
      <c r="S31" s="660"/>
      <c r="T31" s="660"/>
      <c r="U31" s="660"/>
      <c r="V31" s="660"/>
      <c r="W31" s="660"/>
      <c r="X31" s="660"/>
      <c r="Y31" s="661"/>
      <c r="Z31" s="662">
        <v>0.2</v>
      </c>
      <c r="AA31" s="662"/>
      <c r="AB31" s="662"/>
      <c r="AC31" s="662"/>
      <c r="AD31" s="663" t="s">
        <v>226</v>
      </c>
      <c r="AE31" s="663"/>
      <c r="AF31" s="663"/>
      <c r="AG31" s="663"/>
      <c r="AH31" s="663"/>
      <c r="AI31" s="663"/>
      <c r="AJ31" s="663"/>
      <c r="AK31" s="663"/>
      <c r="AL31" s="664" t="s">
        <v>226</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98.9</v>
      </c>
      <c r="BH31" s="695"/>
      <c r="BI31" s="695"/>
      <c r="BJ31" s="695"/>
      <c r="BK31" s="695"/>
      <c r="BL31" s="695"/>
      <c r="BM31" s="665">
        <v>95.1</v>
      </c>
      <c r="BN31" s="717"/>
      <c r="BO31" s="717"/>
      <c r="BP31" s="717"/>
      <c r="BQ31" s="718"/>
      <c r="BR31" s="716">
        <v>99</v>
      </c>
      <c r="BS31" s="695"/>
      <c r="BT31" s="695"/>
      <c r="BU31" s="695"/>
      <c r="BV31" s="695"/>
      <c r="BW31" s="695"/>
      <c r="BX31" s="665">
        <v>94.1</v>
      </c>
      <c r="BY31" s="717"/>
      <c r="BZ31" s="717"/>
      <c r="CA31" s="717"/>
      <c r="CB31" s="718"/>
      <c r="CD31" s="724"/>
      <c r="CE31" s="725"/>
      <c r="CF31" s="674" t="s">
        <v>307</v>
      </c>
      <c r="CG31" s="675"/>
      <c r="CH31" s="675"/>
      <c r="CI31" s="675"/>
      <c r="CJ31" s="675"/>
      <c r="CK31" s="675"/>
      <c r="CL31" s="675"/>
      <c r="CM31" s="675"/>
      <c r="CN31" s="675"/>
      <c r="CO31" s="675"/>
      <c r="CP31" s="675"/>
      <c r="CQ31" s="676"/>
      <c r="CR31" s="659">
        <v>120630</v>
      </c>
      <c r="CS31" s="695"/>
      <c r="CT31" s="695"/>
      <c r="CU31" s="695"/>
      <c r="CV31" s="695"/>
      <c r="CW31" s="695"/>
      <c r="CX31" s="695"/>
      <c r="CY31" s="696"/>
      <c r="CZ31" s="664">
        <v>0.7</v>
      </c>
      <c r="DA31" s="693"/>
      <c r="DB31" s="693"/>
      <c r="DC31" s="697"/>
      <c r="DD31" s="668">
        <v>114433</v>
      </c>
      <c r="DE31" s="695"/>
      <c r="DF31" s="695"/>
      <c r="DG31" s="695"/>
      <c r="DH31" s="695"/>
      <c r="DI31" s="695"/>
      <c r="DJ31" s="695"/>
      <c r="DK31" s="696"/>
      <c r="DL31" s="668">
        <v>114433</v>
      </c>
      <c r="DM31" s="695"/>
      <c r="DN31" s="695"/>
      <c r="DO31" s="695"/>
      <c r="DP31" s="695"/>
      <c r="DQ31" s="695"/>
      <c r="DR31" s="695"/>
      <c r="DS31" s="695"/>
      <c r="DT31" s="695"/>
      <c r="DU31" s="695"/>
      <c r="DV31" s="696"/>
      <c r="DW31" s="664">
        <v>1.5</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791054</v>
      </c>
      <c r="S32" s="660"/>
      <c r="T32" s="660"/>
      <c r="U32" s="660"/>
      <c r="V32" s="660"/>
      <c r="W32" s="660"/>
      <c r="X32" s="660"/>
      <c r="Y32" s="661"/>
      <c r="Z32" s="662">
        <v>4.5</v>
      </c>
      <c r="AA32" s="662"/>
      <c r="AB32" s="662"/>
      <c r="AC32" s="662"/>
      <c r="AD32" s="663" t="s">
        <v>237</v>
      </c>
      <c r="AE32" s="663"/>
      <c r="AF32" s="663"/>
      <c r="AG32" s="663"/>
      <c r="AH32" s="663"/>
      <c r="AI32" s="663"/>
      <c r="AJ32" s="663"/>
      <c r="AK32" s="663"/>
      <c r="AL32" s="664" t="s">
        <v>237</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97.9</v>
      </c>
      <c r="BH32" s="729"/>
      <c r="BI32" s="729"/>
      <c r="BJ32" s="729"/>
      <c r="BK32" s="729"/>
      <c r="BL32" s="729"/>
      <c r="BM32" s="730">
        <v>90.8</v>
      </c>
      <c r="BN32" s="729"/>
      <c r="BO32" s="729"/>
      <c r="BP32" s="729"/>
      <c r="BQ32" s="731"/>
      <c r="BR32" s="728">
        <v>97.9</v>
      </c>
      <c r="BS32" s="729"/>
      <c r="BT32" s="729"/>
      <c r="BU32" s="729"/>
      <c r="BV32" s="729"/>
      <c r="BW32" s="729"/>
      <c r="BX32" s="730">
        <v>89.2</v>
      </c>
      <c r="BY32" s="729"/>
      <c r="BZ32" s="729"/>
      <c r="CA32" s="729"/>
      <c r="CB32" s="731"/>
      <c r="CD32" s="726"/>
      <c r="CE32" s="727"/>
      <c r="CF32" s="674" t="s">
        <v>310</v>
      </c>
      <c r="CG32" s="675"/>
      <c r="CH32" s="675"/>
      <c r="CI32" s="675"/>
      <c r="CJ32" s="675"/>
      <c r="CK32" s="675"/>
      <c r="CL32" s="675"/>
      <c r="CM32" s="675"/>
      <c r="CN32" s="675"/>
      <c r="CO32" s="675"/>
      <c r="CP32" s="675"/>
      <c r="CQ32" s="676"/>
      <c r="CR32" s="659">
        <v>329</v>
      </c>
      <c r="CS32" s="660"/>
      <c r="CT32" s="660"/>
      <c r="CU32" s="660"/>
      <c r="CV32" s="660"/>
      <c r="CW32" s="660"/>
      <c r="CX32" s="660"/>
      <c r="CY32" s="661"/>
      <c r="CZ32" s="664">
        <v>0</v>
      </c>
      <c r="DA32" s="693"/>
      <c r="DB32" s="693"/>
      <c r="DC32" s="697"/>
      <c r="DD32" s="668">
        <v>329</v>
      </c>
      <c r="DE32" s="660"/>
      <c r="DF32" s="660"/>
      <c r="DG32" s="660"/>
      <c r="DH32" s="660"/>
      <c r="DI32" s="660"/>
      <c r="DJ32" s="660"/>
      <c r="DK32" s="661"/>
      <c r="DL32" s="668">
        <v>329</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373774</v>
      </c>
      <c r="S33" s="660"/>
      <c r="T33" s="660"/>
      <c r="U33" s="660"/>
      <c r="V33" s="660"/>
      <c r="W33" s="660"/>
      <c r="X33" s="660"/>
      <c r="Y33" s="661"/>
      <c r="Z33" s="662">
        <v>2.1</v>
      </c>
      <c r="AA33" s="662"/>
      <c r="AB33" s="662"/>
      <c r="AC33" s="662"/>
      <c r="AD33" s="663" t="s">
        <v>237</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4911128</v>
      </c>
      <c r="CS33" s="695"/>
      <c r="CT33" s="695"/>
      <c r="CU33" s="695"/>
      <c r="CV33" s="695"/>
      <c r="CW33" s="695"/>
      <c r="CX33" s="695"/>
      <c r="CY33" s="696"/>
      <c r="CZ33" s="664">
        <v>29</v>
      </c>
      <c r="DA33" s="693"/>
      <c r="DB33" s="693"/>
      <c r="DC33" s="697"/>
      <c r="DD33" s="668">
        <v>3636770</v>
      </c>
      <c r="DE33" s="695"/>
      <c r="DF33" s="695"/>
      <c r="DG33" s="695"/>
      <c r="DH33" s="695"/>
      <c r="DI33" s="695"/>
      <c r="DJ33" s="695"/>
      <c r="DK33" s="696"/>
      <c r="DL33" s="668">
        <v>2409969</v>
      </c>
      <c r="DM33" s="695"/>
      <c r="DN33" s="695"/>
      <c r="DO33" s="695"/>
      <c r="DP33" s="695"/>
      <c r="DQ33" s="695"/>
      <c r="DR33" s="695"/>
      <c r="DS33" s="695"/>
      <c r="DT33" s="695"/>
      <c r="DU33" s="695"/>
      <c r="DV33" s="696"/>
      <c r="DW33" s="664">
        <v>31.6</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332089</v>
      </c>
      <c r="S34" s="660"/>
      <c r="T34" s="660"/>
      <c r="U34" s="660"/>
      <c r="V34" s="660"/>
      <c r="W34" s="660"/>
      <c r="X34" s="660"/>
      <c r="Y34" s="661"/>
      <c r="Z34" s="662">
        <v>1.9</v>
      </c>
      <c r="AA34" s="662"/>
      <c r="AB34" s="662"/>
      <c r="AC34" s="662"/>
      <c r="AD34" s="663">
        <v>11</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1963426</v>
      </c>
      <c r="CS34" s="660"/>
      <c r="CT34" s="660"/>
      <c r="CU34" s="660"/>
      <c r="CV34" s="660"/>
      <c r="CW34" s="660"/>
      <c r="CX34" s="660"/>
      <c r="CY34" s="661"/>
      <c r="CZ34" s="664">
        <v>11.6</v>
      </c>
      <c r="DA34" s="693"/>
      <c r="DB34" s="693"/>
      <c r="DC34" s="697"/>
      <c r="DD34" s="668">
        <v>1417072</v>
      </c>
      <c r="DE34" s="660"/>
      <c r="DF34" s="660"/>
      <c r="DG34" s="660"/>
      <c r="DH34" s="660"/>
      <c r="DI34" s="660"/>
      <c r="DJ34" s="660"/>
      <c r="DK34" s="661"/>
      <c r="DL34" s="668">
        <v>650039</v>
      </c>
      <c r="DM34" s="660"/>
      <c r="DN34" s="660"/>
      <c r="DO34" s="660"/>
      <c r="DP34" s="660"/>
      <c r="DQ34" s="660"/>
      <c r="DR34" s="660"/>
      <c r="DS34" s="660"/>
      <c r="DT34" s="660"/>
      <c r="DU34" s="660"/>
      <c r="DV34" s="661"/>
      <c r="DW34" s="664">
        <v>8.5</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3388663</v>
      </c>
      <c r="S35" s="660"/>
      <c r="T35" s="660"/>
      <c r="U35" s="660"/>
      <c r="V35" s="660"/>
      <c r="W35" s="660"/>
      <c r="X35" s="660"/>
      <c r="Y35" s="661"/>
      <c r="Z35" s="662">
        <v>19.399999999999999</v>
      </c>
      <c r="AA35" s="662"/>
      <c r="AB35" s="662"/>
      <c r="AC35" s="662"/>
      <c r="AD35" s="663" t="s">
        <v>237</v>
      </c>
      <c r="AE35" s="663"/>
      <c r="AF35" s="663"/>
      <c r="AG35" s="663"/>
      <c r="AH35" s="663"/>
      <c r="AI35" s="663"/>
      <c r="AJ35" s="663"/>
      <c r="AK35" s="663"/>
      <c r="AL35" s="664" t="s">
        <v>237</v>
      </c>
      <c r="AM35" s="665"/>
      <c r="AN35" s="665"/>
      <c r="AO35" s="666"/>
      <c r="AP35" s="214"/>
      <c r="AQ35" s="732" t="s">
        <v>318</v>
      </c>
      <c r="AR35" s="733"/>
      <c r="AS35" s="733"/>
      <c r="AT35" s="733"/>
      <c r="AU35" s="733"/>
      <c r="AV35" s="733"/>
      <c r="AW35" s="733"/>
      <c r="AX35" s="733"/>
      <c r="AY35" s="734"/>
      <c r="AZ35" s="648">
        <v>1971011</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-100129</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31652</v>
      </c>
      <c r="CS35" s="695"/>
      <c r="CT35" s="695"/>
      <c r="CU35" s="695"/>
      <c r="CV35" s="695"/>
      <c r="CW35" s="695"/>
      <c r="CX35" s="695"/>
      <c r="CY35" s="696"/>
      <c r="CZ35" s="664">
        <v>0.2</v>
      </c>
      <c r="DA35" s="693"/>
      <c r="DB35" s="693"/>
      <c r="DC35" s="697"/>
      <c r="DD35" s="668">
        <v>21183</v>
      </c>
      <c r="DE35" s="695"/>
      <c r="DF35" s="695"/>
      <c r="DG35" s="695"/>
      <c r="DH35" s="695"/>
      <c r="DI35" s="695"/>
      <c r="DJ35" s="695"/>
      <c r="DK35" s="696"/>
      <c r="DL35" s="668">
        <v>20249</v>
      </c>
      <c r="DM35" s="695"/>
      <c r="DN35" s="695"/>
      <c r="DO35" s="695"/>
      <c r="DP35" s="695"/>
      <c r="DQ35" s="695"/>
      <c r="DR35" s="695"/>
      <c r="DS35" s="695"/>
      <c r="DT35" s="695"/>
      <c r="DU35" s="695"/>
      <c r="DV35" s="696"/>
      <c r="DW35" s="664">
        <v>0.3</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237</v>
      </c>
      <c r="S36" s="660"/>
      <c r="T36" s="660"/>
      <c r="U36" s="660"/>
      <c r="V36" s="660"/>
      <c r="W36" s="660"/>
      <c r="X36" s="660"/>
      <c r="Y36" s="661"/>
      <c r="Z36" s="662" t="s">
        <v>226</v>
      </c>
      <c r="AA36" s="662"/>
      <c r="AB36" s="662"/>
      <c r="AC36" s="662"/>
      <c r="AD36" s="663" t="s">
        <v>226</v>
      </c>
      <c r="AE36" s="663"/>
      <c r="AF36" s="663"/>
      <c r="AG36" s="663"/>
      <c r="AH36" s="663"/>
      <c r="AI36" s="663"/>
      <c r="AJ36" s="663"/>
      <c r="AK36" s="663"/>
      <c r="AL36" s="664" t="s">
        <v>237</v>
      </c>
      <c r="AM36" s="665"/>
      <c r="AN36" s="665"/>
      <c r="AO36" s="666"/>
      <c r="AQ36" s="736" t="s">
        <v>322</v>
      </c>
      <c r="AR36" s="737"/>
      <c r="AS36" s="737"/>
      <c r="AT36" s="737"/>
      <c r="AU36" s="737"/>
      <c r="AV36" s="737"/>
      <c r="AW36" s="737"/>
      <c r="AX36" s="737"/>
      <c r="AY36" s="738"/>
      <c r="AZ36" s="659">
        <v>264851</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-203535</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1012564</v>
      </c>
      <c r="CS36" s="660"/>
      <c r="CT36" s="660"/>
      <c r="CU36" s="660"/>
      <c r="CV36" s="660"/>
      <c r="CW36" s="660"/>
      <c r="CX36" s="660"/>
      <c r="CY36" s="661"/>
      <c r="CZ36" s="664">
        <v>6</v>
      </c>
      <c r="DA36" s="693"/>
      <c r="DB36" s="693"/>
      <c r="DC36" s="697"/>
      <c r="DD36" s="668">
        <v>896705</v>
      </c>
      <c r="DE36" s="660"/>
      <c r="DF36" s="660"/>
      <c r="DG36" s="660"/>
      <c r="DH36" s="660"/>
      <c r="DI36" s="660"/>
      <c r="DJ36" s="660"/>
      <c r="DK36" s="661"/>
      <c r="DL36" s="668">
        <v>642523</v>
      </c>
      <c r="DM36" s="660"/>
      <c r="DN36" s="660"/>
      <c r="DO36" s="660"/>
      <c r="DP36" s="660"/>
      <c r="DQ36" s="660"/>
      <c r="DR36" s="660"/>
      <c r="DS36" s="660"/>
      <c r="DT36" s="660"/>
      <c r="DU36" s="660"/>
      <c r="DV36" s="661"/>
      <c r="DW36" s="664">
        <v>8.4</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351563</v>
      </c>
      <c r="S37" s="660"/>
      <c r="T37" s="660"/>
      <c r="U37" s="660"/>
      <c r="V37" s="660"/>
      <c r="W37" s="660"/>
      <c r="X37" s="660"/>
      <c r="Y37" s="661"/>
      <c r="Z37" s="662">
        <v>2</v>
      </c>
      <c r="AA37" s="662"/>
      <c r="AB37" s="662"/>
      <c r="AC37" s="662"/>
      <c r="AD37" s="663" t="s">
        <v>237</v>
      </c>
      <c r="AE37" s="663"/>
      <c r="AF37" s="663"/>
      <c r="AG37" s="663"/>
      <c r="AH37" s="663"/>
      <c r="AI37" s="663"/>
      <c r="AJ37" s="663"/>
      <c r="AK37" s="663"/>
      <c r="AL37" s="664" t="s">
        <v>237</v>
      </c>
      <c r="AM37" s="665"/>
      <c r="AN37" s="665"/>
      <c r="AO37" s="666"/>
      <c r="AQ37" s="736" t="s">
        <v>326</v>
      </c>
      <c r="AR37" s="737"/>
      <c r="AS37" s="737"/>
      <c r="AT37" s="737"/>
      <c r="AU37" s="737"/>
      <c r="AV37" s="737"/>
      <c r="AW37" s="737"/>
      <c r="AX37" s="737"/>
      <c r="AY37" s="738"/>
      <c r="AZ37" s="659">
        <v>66770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4706</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386936</v>
      </c>
      <c r="CS37" s="695"/>
      <c r="CT37" s="695"/>
      <c r="CU37" s="695"/>
      <c r="CV37" s="695"/>
      <c r="CW37" s="695"/>
      <c r="CX37" s="695"/>
      <c r="CY37" s="696"/>
      <c r="CZ37" s="664">
        <v>2.2999999999999998</v>
      </c>
      <c r="DA37" s="693"/>
      <c r="DB37" s="693"/>
      <c r="DC37" s="697"/>
      <c r="DD37" s="668">
        <v>386936</v>
      </c>
      <c r="DE37" s="695"/>
      <c r="DF37" s="695"/>
      <c r="DG37" s="695"/>
      <c r="DH37" s="695"/>
      <c r="DI37" s="695"/>
      <c r="DJ37" s="695"/>
      <c r="DK37" s="696"/>
      <c r="DL37" s="668">
        <v>373072</v>
      </c>
      <c r="DM37" s="695"/>
      <c r="DN37" s="695"/>
      <c r="DO37" s="695"/>
      <c r="DP37" s="695"/>
      <c r="DQ37" s="695"/>
      <c r="DR37" s="695"/>
      <c r="DS37" s="695"/>
      <c r="DT37" s="695"/>
      <c r="DU37" s="695"/>
      <c r="DV37" s="696"/>
      <c r="DW37" s="664">
        <v>4.9000000000000004</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17456929</v>
      </c>
      <c r="S38" s="740"/>
      <c r="T38" s="740"/>
      <c r="U38" s="740"/>
      <c r="V38" s="740"/>
      <c r="W38" s="740"/>
      <c r="X38" s="740"/>
      <c r="Y38" s="741"/>
      <c r="Z38" s="742">
        <v>100</v>
      </c>
      <c r="AA38" s="742"/>
      <c r="AB38" s="742"/>
      <c r="AC38" s="742"/>
      <c r="AD38" s="743">
        <v>7286561</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8800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8008</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1639390</v>
      </c>
      <c r="CS38" s="660"/>
      <c r="CT38" s="660"/>
      <c r="CU38" s="660"/>
      <c r="CV38" s="660"/>
      <c r="CW38" s="660"/>
      <c r="CX38" s="660"/>
      <c r="CY38" s="661"/>
      <c r="CZ38" s="664">
        <v>9.6999999999999993</v>
      </c>
      <c r="DA38" s="693"/>
      <c r="DB38" s="693"/>
      <c r="DC38" s="697"/>
      <c r="DD38" s="668">
        <v>1179315</v>
      </c>
      <c r="DE38" s="660"/>
      <c r="DF38" s="660"/>
      <c r="DG38" s="660"/>
      <c r="DH38" s="660"/>
      <c r="DI38" s="660"/>
      <c r="DJ38" s="660"/>
      <c r="DK38" s="661"/>
      <c r="DL38" s="668">
        <v>1097158</v>
      </c>
      <c r="DM38" s="660"/>
      <c r="DN38" s="660"/>
      <c r="DO38" s="660"/>
      <c r="DP38" s="660"/>
      <c r="DQ38" s="660"/>
      <c r="DR38" s="660"/>
      <c r="DS38" s="660"/>
      <c r="DT38" s="660"/>
      <c r="DU38" s="660"/>
      <c r="DV38" s="661"/>
      <c r="DW38" s="664">
        <v>14.4</v>
      </c>
      <c r="DX38" s="693"/>
      <c r="DY38" s="693"/>
      <c r="DZ38" s="693"/>
      <c r="EA38" s="693"/>
      <c r="EB38" s="693"/>
      <c r="EC38" s="694"/>
    </row>
    <row r="39" spans="2:133" ht="11.25" customHeight="1">
      <c r="AQ39" s="736" t="s">
        <v>333</v>
      </c>
      <c r="AR39" s="737"/>
      <c r="AS39" s="737"/>
      <c r="AT39" s="737"/>
      <c r="AU39" s="737"/>
      <c r="AV39" s="737"/>
      <c r="AW39" s="737"/>
      <c r="AX39" s="737"/>
      <c r="AY39" s="738"/>
      <c r="AZ39" s="659" t="s">
        <v>226</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102</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133383</v>
      </c>
      <c r="CS39" s="695"/>
      <c r="CT39" s="695"/>
      <c r="CU39" s="695"/>
      <c r="CV39" s="695"/>
      <c r="CW39" s="695"/>
      <c r="CX39" s="695"/>
      <c r="CY39" s="696"/>
      <c r="CZ39" s="664">
        <v>0.8</v>
      </c>
      <c r="DA39" s="693"/>
      <c r="DB39" s="693"/>
      <c r="DC39" s="697"/>
      <c r="DD39" s="668">
        <v>1982</v>
      </c>
      <c r="DE39" s="695"/>
      <c r="DF39" s="695"/>
      <c r="DG39" s="695"/>
      <c r="DH39" s="695"/>
      <c r="DI39" s="695"/>
      <c r="DJ39" s="695"/>
      <c r="DK39" s="696"/>
      <c r="DL39" s="668" t="s">
        <v>237</v>
      </c>
      <c r="DM39" s="695"/>
      <c r="DN39" s="695"/>
      <c r="DO39" s="695"/>
      <c r="DP39" s="695"/>
      <c r="DQ39" s="695"/>
      <c r="DR39" s="695"/>
      <c r="DS39" s="695"/>
      <c r="DT39" s="695"/>
      <c r="DU39" s="695"/>
      <c r="DV39" s="696"/>
      <c r="DW39" s="664" t="s">
        <v>237</v>
      </c>
      <c r="DX39" s="693"/>
      <c r="DY39" s="693"/>
      <c r="DZ39" s="693"/>
      <c r="EA39" s="693"/>
      <c r="EB39" s="693"/>
      <c r="EC39" s="694"/>
    </row>
    <row r="40" spans="2:133" ht="11.25" customHeight="1">
      <c r="AQ40" s="736" t="s">
        <v>337</v>
      </c>
      <c r="AR40" s="737"/>
      <c r="AS40" s="737"/>
      <c r="AT40" s="737"/>
      <c r="AU40" s="737"/>
      <c r="AV40" s="737"/>
      <c r="AW40" s="737"/>
      <c r="AX40" s="737"/>
      <c r="AY40" s="738"/>
      <c r="AZ40" s="659">
        <v>359120</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145</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130713</v>
      </c>
      <c r="CS40" s="660"/>
      <c r="CT40" s="660"/>
      <c r="CU40" s="660"/>
      <c r="CV40" s="660"/>
      <c r="CW40" s="660"/>
      <c r="CX40" s="660"/>
      <c r="CY40" s="661"/>
      <c r="CZ40" s="664">
        <v>0.8</v>
      </c>
      <c r="DA40" s="693"/>
      <c r="DB40" s="693"/>
      <c r="DC40" s="697"/>
      <c r="DD40" s="668">
        <v>120513</v>
      </c>
      <c r="DE40" s="660"/>
      <c r="DF40" s="660"/>
      <c r="DG40" s="660"/>
      <c r="DH40" s="660"/>
      <c r="DI40" s="660"/>
      <c r="DJ40" s="660"/>
      <c r="DK40" s="661"/>
      <c r="DL40" s="668" t="s">
        <v>226</v>
      </c>
      <c r="DM40" s="660"/>
      <c r="DN40" s="660"/>
      <c r="DO40" s="660"/>
      <c r="DP40" s="660"/>
      <c r="DQ40" s="660"/>
      <c r="DR40" s="660"/>
      <c r="DS40" s="660"/>
      <c r="DT40" s="660"/>
      <c r="DU40" s="660"/>
      <c r="DV40" s="661"/>
      <c r="DW40" s="664" t="s">
        <v>237</v>
      </c>
      <c r="DX40" s="693"/>
      <c r="DY40" s="693"/>
      <c r="DZ40" s="693"/>
      <c r="EA40" s="693"/>
      <c r="EB40" s="693"/>
      <c r="EC40" s="694"/>
    </row>
    <row r="41" spans="2:133" ht="11.25" customHeight="1">
      <c r="AQ41" s="746" t="s">
        <v>340</v>
      </c>
      <c r="AR41" s="747"/>
      <c r="AS41" s="747"/>
      <c r="AT41" s="747"/>
      <c r="AU41" s="747"/>
      <c r="AV41" s="747"/>
      <c r="AW41" s="747"/>
      <c r="AX41" s="747"/>
      <c r="AY41" s="748"/>
      <c r="AZ41" s="739">
        <v>1271470</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401</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237</v>
      </c>
      <c r="CS41" s="695"/>
      <c r="CT41" s="695"/>
      <c r="CU41" s="695"/>
      <c r="CV41" s="695"/>
      <c r="CW41" s="695"/>
      <c r="CX41" s="695"/>
      <c r="CY41" s="696"/>
      <c r="CZ41" s="664" t="s">
        <v>226</v>
      </c>
      <c r="DA41" s="693"/>
      <c r="DB41" s="693"/>
      <c r="DC41" s="697"/>
      <c r="DD41" s="668" t="s">
        <v>237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5501614</v>
      </c>
      <c r="CS42" s="660"/>
      <c r="CT42" s="660"/>
      <c r="CU42" s="660"/>
      <c r="CV42" s="660"/>
      <c r="CW42" s="660"/>
      <c r="CX42" s="660"/>
      <c r="CY42" s="661"/>
      <c r="CZ42" s="664">
        <v>32.5</v>
      </c>
      <c r="DA42" s="665"/>
      <c r="DB42" s="665"/>
      <c r="DC42" s="760"/>
      <c r="DD42" s="668">
        <v>388149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52417</v>
      </c>
      <c r="CS43" s="695"/>
      <c r="CT43" s="695"/>
      <c r="CU43" s="695"/>
      <c r="CV43" s="695"/>
      <c r="CW43" s="695"/>
      <c r="CX43" s="695"/>
      <c r="CY43" s="696"/>
      <c r="CZ43" s="664">
        <v>0.3</v>
      </c>
      <c r="DA43" s="693"/>
      <c r="DB43" s="693"/>
      <c r="DC43" s="697"/>
      <c r="DD43" s="668">
        <v>15240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5501614</v>
      </c>
      <c r="CS44" s="660"/>
      <c r="CT44" s="660"/>
      <c r="CU44" s="660"/>
      <c r="CV44" s="660"/>
      <c r="CW44" s="660"/>
      <c r="CX44" s="660"/>
      <c r="CY44" s="661"/>
      <c r="CZ44" s="664">
        <v>32.5</v>
      </c>
      <c r="DA44" s="665"/>
      <c r="DB44" s="665"/>
      <c r="DC44" s="760"/>
      <c r="DD44" s="668">
        <v>388149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3313912</v>
      </c>
      <c r="CS45" s="695"/>
      <c r="CT45" s="695"/>
      <c r="CU45" s="695"/>
      <c r="CV45" s="695"/>
      <c r="CW45" s="695"/>
      <c r="CX45" s="695"/>
      <c r="CY45" s="696"/>
      <c r="CZ45" s="664">
        <v>19.600000000000001</v>
      </c>
      <c r="DA45" s="693"/>
      <c r="DB45" s="693"/>
      <c r="DC45" s="697"/>
      <c r="DD45" s="668">
        <v>121977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2097095</v>
      </c>
      <c r="CS46" s="660"/>
      <c r="CT46" s="660"/>
      <c r="CU46" s="660"/>
      <c r="CV46" s="660"/>
      <c r="CW46" s="660"/>
      <c r="CX46" s="660"/>
      <c r="CY46" s="661"/>
      <c r="CZ46" s="664">
        <v>12.4</v>
      </c>
      <c r="DA46" s="665"/>
      <c r="DB46" s="665"/>
      <c r="DC46" s="760"/>
      <c r="DD46" s="668">
        <v>249951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t="s">
        <v>226</v>
      </c>
      <c r="CS47" s="695"/>
      <c r="CT47" s="695"/>
      <c r="CU47" s="695"/>
      <c r="CV47" s="695"/>
      <c r="CW47" s="695"/>
      <c r="CX47" s="695"/>
      <c r="CY47" s="696"/>
      <c r="CZ47" s="664" t="s">
        <v>226</v>
      </c>
      <c r="DA47" s="693"/>
      <c r="DB47" s="693"/>
      <c r="DC47" s="697"/>
      <c r="DD47" s="668" t="s">
        <v>237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226</v>
      </c>
      <c r="CS48" s="660"/>
      <c r="CT48" s="660"/>
      <c r="CU48" s="660"/>
      <c r="CV48" s="660"/>
      <c r="CW48" s="660"/>
      <c r="CX48" s="660"/>
      <c r="CY48" s="661"/>
      <c r="CZ48" s="664" t="s">
        <v>226</v>
      </c>
      <c r="DA48" s="665"/>
      <c r="DB48" s="665"/>
      <c r="DC48" s="760"/>
      <c r="DD48" s="668" t="s">
        <v>226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16920151</v>
      </c>
      <c r="CS49" s="729"/>
      <c r="CT49" s="729"/>
      <c r="CU49" s="729"/>
      <c r="CV49" s="729"/>
      <c r="CW49" s="729"/>
      <c r="CX49" s="729"/>
      <c r="CY49" s="761"/>
      <c r="CZ49" s="744">
        <v>100</v>
      </c>
      <c r="DA49" s="762"/>
      <c r="DB49" s="762"/>
      <c r="DC49" s="763"/>
      <c r="DD49" s="764">
        <v>8436640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DPYU0SoXVSlSEP+RPEHOr2/owaCwdNRVxxURst/QHxTUkW9TUbSz+rJqp3HDtDbmpfRkudU3IIT30al02cRm5g==" saltValue="aYFDLu3NakpmlHSaEm4N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8" t="s">
        <v>355</v>
      </c>
      <c r="DK2" s="809"/>
      <c r="DL2" s="809"/>
      <c r="DM2" s="809"/>
      <c r="DN2" s="809"/>
      <c r="DO2" s="810"/>
      <c r="DP2" s="229"/>
      <c r="DQ2" s="808" t="s">
        <v>356</v>
      </c>
      <c r="DR2" s="809"/>
      <c r="DS2" s="809"/>
      <c r="DT2" s="809"/>
      <c r="DU2" s="809"/>
      <c r="DV2" s="809"/>
      <c r="DW2" s="809"/>
      <c r="DX2" s="809"/>
      <c r="DY2" s="809"/>
      <c r="DZ2" s="81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11" t="s">
        <v>357</v>
      </c>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c r="AW4" s="811"/>
      <c r="AX4" s="811"/>
      <c r="AY4" s="81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2" t="s">
        <v>359</v>
      </c>
      <c r="B5" s="803"/>
      <c r="C5" s="803"/>
      <c r="D5" s="803"/>
      <c r="E5" s="803"/>
      <c r="F5" s="803"/>
      <c r="G5" s="803"/>
      <c r="H5" s="803"/>
      <c r="I5" s="803"/>
      <c r="J5" s="803"/>
      <c r="K5" s="803"/>
      <c r="L5" s="803"/>
      <c r="M5" s="803"/>
      <c r="N5" s="803"/>
      <c r="O5" s="803"/>
      <c r="P5" s="804"/>
      <c r="Q5" s="777" t="s">
        <v>360</v>
      </c>
      <c r="R5" s="778"/>
      <c r="S5" s="778"/>
      <c r="T5" s="778"/>
      <c r="U5" s="779"/>
      <c r="V5" s="777" t="s">
        <v>361</v>
      </c>
      <c r="W5" s="778"/>
      <c r="X5" s="778"/>
      <c r="Y5" s="778"/>
      <c r="Z5" s="779"/>
      <c r="AA5" s="777" t="s">
        <v>362</v>
      </c>
      <c r="AB5" s="778"/>
      <c r="AC5" s="778"/>
      <c r="AD5" s="778"/>
      <c r="AE5" s="778"/>
      <c r="AF5" s="812"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2" t="s">
        <v>367</v>
      </c>
      <c r="BR5" s="803"/>
      <c r="BS5" s="803"/>
      <c r="BT5" s="803"/>
      <c r="BU5" s="803"/>
      <c r="BV5" s="803"/>
      <c r="BW5" s="803"/>
      <c r="BX5" s="803"/>
      <c r="BY5" s="803"/>
      <c r="BZ5" s="803"/>
      <c r="CA5" s="803"/>
      <c r="CB5" s="803"/>
      <c r="CC5" s="803"/>
      <c r="CD5" s="803"/>
      <c r="CE5" s="803"/>
      <c r="CF5" s="803"/>
      <c r="CG5" s="804"/>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5"/>
      <c r="B6" s="806"/>
      <c r="C6" s="806"/>
      <c r="D6" s="806"/>
      <c r="E6" s="806"/>
      <c r="F6" s="806"/>
      <c r="G6" s="806"/>
      <c r="H6" s="806"/>
      <c r="I6" s="806"/>
      <c r="J6" s="806"/>
      <c r="K6" s="806"/>
      <c r="L6" s="806"/>
      <c r="M6" s="806"/>
      <c r="N6" s="806"/>
      <c r="O6" s="806"/>
      <c r="P6" s="807"/>
      <c r="Q6" s="780"/>
      <c r="R6" s="781"/>
      <c r="S6" s="781"/>
      <c r="T6" s="781"/>
      <c r="U6" s="782"/>
      <c r="V6" s="780"/>
      <c r="W6" s="781"/>
      <c r="X6" s="781"/>
      <c r="Y6" s="781"/>
      <c r="Z6" s="782"/>
      <c r="AA6" s="780"/>
      <c r="AB6" s="781"/>
      <c r="AC6" s="781"/>
      <c r="AD6" s="781"/>
      <c r="AE6" s="781"/>
      <c r="AF6" s="813"/>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5"/>
      <c r="BR6" s="806"/>
      <c r="BS6" s="806"/>
      <c r="BT6" s="806"/>
      <c r="BU6" s="806"/>
      <c r="BV6" s="806"/>
      <c r="BW6" s="806"/>
      <c r="BX6" s="806"/>
      <c r="BY6" s="806"/>
      <c r="BZ6" s="806"/>
      <c r="CA6" s="806"/>
      <c r="CB6" s="806"/>
      <c r="CC6" s="806"/>
      <c r="CD6" s="806"/>
      <c r="CE6" s="806"/>
      <c r="CF6" s="806"/>
      <c r="CG6" s="807"/>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15982</v>
      </c>
      <c r="R7" s="795"/>
      <c r="S7" s="795"/>
      <c r="T7" s="795"/>
      <c r="U7" s="796"/>
      <c r="V7" s="797">
        <v>15462</v>
      </c>
      <c r="W7" s="797"/>
      <c r="X7" s="797"/>
      <c r="Y7" s="797"/>
      <c r="Z7" s="797"/>
      <c r="AA7" s="797">
        <v>520</v>
      </c>
      <c r="AB7" s="797"/>
      <c r="AC7" s="797"/>
      <c r="AD7" s="797"/>
      <c r="AE7" s="798"/>
      <c r="AF7" s="799">
        <v>67</v>
      </c>
      <c r="AG7" s="800"/>
      <c r="AH7" s="800"/>
      <c r="AI7" s="800"/>
      <c r="AJ7" s="801"/>
      <c r="AK7" s="837">
        <v>791</v>
      </c>
      <c r="AL7" s="838"/>
      <c r="AM7" s="838"/>
      <c r="AN7" s="838"/>
      <c r="AO7" s="838"/>
      <c r="AP7" s="838">
        <v>16840</v>
      </c>
      <c r="AQ7" s="838"/>
      <c r="AR7" s="838"/>
      <c r="AS7" s="838"/>
      <c r="AT7" s="838"/>
      <c r="AU7" s="839"/>
      <c r="AV7" s="839"/>
      <c r="AW7" s="839"/>
      <c r="AX7" s="839"/>
      <c r="AY7" s="840"/>
      <c r="AZ7" s="232"/>
      <c r="BA7" s="232"/>
      <c r="BB7" s="232"/>
      <c r="BC7" s="232"/>
      <c r="BD7" s="232"/>
      <c r="BE7" s="233"/>
      <c r="BF7" s="233"/>
      <c r="BG7" s="233"/>
      <c r="BH7" s="233"/>
      <c r="BI7" s="233"/>
      <c r="BJ7" s="233"/>
      <c r="BK7" s="233"/>
      <c r="BL7" s="233"/>
      <c r="BM7" s="233"/>
      <c r="BN7" s="233"/>
      <c r="BO7" s="233"/>
      <c r="BP7" s="233"/>
      <c r="BQ7" s="239">
        <v>1</v>
      </c>
      <c r="BR7" s="240" t="s">
        <v>596</v>
      </c>
      <c r="BS7" s="841" t="s">
        <v>595</v>
      </c>
      <c r="BT7" s="842"/>
      <c r="BU7" s="842"/>
      <c r="BV7" s="842"/>
      <c r="BW7" s="842"/>
      <c r="BX7" s="842"/>
      <c r="BY7" s="842"/>
      <c r="BZ7" s="842"/>
      <c r="CA7" s="842"/>
      <c r="CB7" s="842"/>
      <c r="CC7" s="842"/>
      <c r="CD7" s="842"/>
      <c r="CE7" s="842"/>
      <c r="CF7" s="842"/>
      <c r="CG7" s="843"/>
      <c r="CH7" s="834">
        <v>0</v>
      </c>
      <c r="CI7" s="835"/>
      <c r="CJ7" s="835"/>
      <c r="CK7" s="835"/>
      <c r="CL7" s="836"/>
      <c r="CM7" s="834">
        <v>20</v>
      </c>
      <c r="CN7" s="835"/>
      <c r="CO7" s="835"/>
      <c r="CP7" s="835"/>
      <c r="CQ7" s="836"/>
      <c r="CR7" s="834">
        <v>5</v>
      </c>
      <c r="CS7" s="835"/>
      <c r="CT7" s="835"/>
      <c r="CU7" s="835"/>
      <c r="CV7" s="836"/>
      <c r="CW7" s="834">
        <v>0</v>
      </c>
      <c r="CX7" s="835"/>
      <c r="CY7" s="835"/>
      <c r="CZ7" s="835"/>
      <c r="DA7" s="836"/>
      <c r="DB7" s="834">
        <v>0</v>
      </c>
      <c r="DC7" s="835"/>
      <c r="DD7" s="835"/>
      <c r="DE7" s="835"/>
      <c r="DF7" s="836"/>
      <c r="DG7" s="834" t="s">
        <v>597</v>
      </c>
      <c r="DH7" s="835"/>
      <c r="DI7" s="835"/>
      <c r="DJ7" s="835"/>
      <c r="DK7" s="836"/>
      <c r="DL7" s="834" t="s">
        <v>597</v>
      </c>
      <c r="DM7" s="835"/>
      <c r="DN7" s="835"/>
      <c r="DO7" s="835"/>
      <c r="DP7" s="836"/>
      <c r="DQ7" s="834">
        <v>0</v>
      </c>
      <c r="DR7" s="835"/>
      <c r="DS7" s="835"/>
      <c r="DT7" s="835"/>
      <c r="DU7" s="836"/>
      <c r="DV7" s="814"/>
      <c r="DW7" s="815"/>
      <c r="DX7" s="815"/>
      <c r="DY7" s="815"/>
      <c r="DZ7" s="816"/>
      <c r="EA7" s="234"/>
    </row>
    <row r="8" spans="1:131" s="235" customFormat="1" ht="26.25" customHeight="1">
      <c r="A8" s="241">
        <v>2</v>
      </c>
      <c r="B8" s="817" t="s">
        <v>377</v>
      </c>
      <c r="C8" s="818"/>
      <c r="D8" s="818"/>
      <c r="E8" s="818"/>
      <c r="F8" s="818"/>
      <c r="G8" s="818"/>
      <c r="H8" s="818"/>
      <c r="I8" s="818"/>
      <c r="J8" s="818"/>
      <c r="K8" s="818"/>
      <c r="L8" s="818"/>
      <c r="M8" s="818"/>
      <c r="N8" s="818"/>
      <c r="O8" s="818"/>
      <c r="P8" s="819"/>
      <c r="Q8" s="820">
        <v>0</v>
      </c>
      <c r="R8" s="821"/>
      <c r="S8" s="821"/>
      <c r="T8" s="821"/>
      <c r="U8" s="822"/>
      <c r="V8" s="823">
        <v>0</v>
      </c>
      <c r="W8" s="823"/>
      <c r="X8" s="823"/>
      <c r="Y8" s="823"/>
      <c r="Z8" s="823"/>
      <c r="AA8" s="823">
        <v>0</v>
      </c>
      <c r="AB8" s="823"/>
      <c r="AC8" s="823"/>
      <c r="AD8" s="823"/>
      <c r="AE8" s="824"/>
      <c r="AF8" s="825" t="s">
        <v>378</v>
      </c>
      <c r="AG8" s="821"/>
      <c r="AH8" s="821"/>
      <c r="AI8" s="821"/>
      <c r="AJ8" s="826"/>
      <c r="AK8" s="827">
        <v>0</v>
      </c>
      <c r="AL8" s="828"/>
      <c r="AM8" s="828"/>
      <c r="AN8" s="828"/>
      <c r="AO8" s="828"/>
      <c r="AP8" s="828" t="s">
        <v>590</v>
      </c>
      <c r="AQ8" s="828"/>
      <c r="AR8" s="828"/>
      <c r="AS8" s="828"/>
      <c r="AT8" s="828"/>
      <c r="AU8" s="829"/>
      <c r="AV8" s="829"/>
      <c r="AW8" s="829"/>
      <c r="AX8" s="829"/>
      <c r="AY8" s="830"/>
      <c r="AZ8" s="232"/>
      <c r="BA8" s="232"/>
      <c r="BB8" s="232"/>
      <c r="BC8" s="232"/>
      <c r="BD8" s="232"/>
      <c r="BE8" s="233"/>
      <c r="BF8" s="233"/>
      <c r="BG8" s="233"/>
      <c r="BH8" s="233"/>
      <c r="BI8" s="233"/>
      <c r="BJ8" s="233"/>
      <c r="BK8" s="233"/>
      <c r="BL8" s="233"/>
      <c r="BM8" s="233"/>
      <c r="BN8" s="233"/>
      <c r="BO8" s="233"/>
      <c r="BP8" s="233"/>
      <c r="BQ8" s="242">
        <v>2</v>
      </c>
      <c r="BR8" s="243"/>
      <c r="BS8" s="831"/>
      <c r="BT8" s="832"/>
      <c r="BU8" s="832"/>
      <c r="BV8" s="832"/>
      <c r="BW8" s="832"/>
      <c r="BX8" s="832"/>
      <c r="BY8" s="832"/>
      <c r="BZ8" s="832"/>
      <c r="CA8" s="832"/>
      <c r="CB8" s="832"/>
      <c r="CC8" s="832"/>
      <c r="CD8" s="832"/>
      <c r="CE8" s="832"/>
      <c r="CF8" s="832"/>
      <c r="CG8" s="833"/>
      <c r="CH8" s="844"/>
      <c r="CI8" s="845"/>
      <c r="CJ8" s="845"/>
      <c r="CK8" s="845"/>
      <c r="CL8" s="846"/>
      <c r="CM8" s="844"/>
      <c r="CN8" s="845"/>
      <c r="CO8" s="845"/>
      <c r="CP8" s="845"/>
      <c r="CQ8" s="846"/>
      <c r="CR8" s="844"/>
      <c r="CS8" s="845"/>
      <c r="CT8" s="845"/>
      <c r="CU8" s="845"/>
      <c r="CV8" s="846"/>
      <c r="CW8" s="844"/>
      <c r="CX8" s="845"/>
      <c r="CY8" s="845"/>
      <c r="CZ8" s="845"/>
      <c r="DA8" s="846"/>
      <c r="DB8" s="844"/>
      <c r="DC8" s="845"/>
      <c r="DD8" s="845"/>
      <c r="DE8" s="845"/>
      <c r="DF8" s="846"/>
      <c r="DG8" s="844"/>
      <c r="DH8" s="845"/>
      <c r="DI8" s="845"/>
      <c r="DJ8" s="845"/>
      <c r="DK8" s="846"/>
      <c r="DL8" s="844"/>
      <c r="DM8" s="845"/>
      <c r="DN8" s="845"/>
      <c r="DO8" s="845"/>
      <c r="DP8" s="846"/>
      <c r="DQ8" s="844"/>
      <c r="DR8" s="845"/>
      <c r="DS8" s="845"/>
      <c r="DT8" s="845"/>
      <c r="DU8" s="846"/>
      <c r="DV8" s="847"/>
      <c r="DW8" s="848"/>
      <c r="DX8" s="848"/>
      <c r="DY8" s="848"/>
      <c r="DZ8" s="849"/>
      <c r="EA8" s="234"/>
    </row>
    <row r="9" spans="1:131" s="235" customFormat="1" ht="26.25" customHeight="1">
      <c r="A9" s="241">
        <v>3</v>
      </c>
      <c r="B9" s="817" t="s">
        <v>379</v>
      </c>
      <c r="C9" s="818"/>
      <c r="D9" s="818"/>
      <c r="E9" s="818"/>
      <c r="F9" s="818"/>
      <c r="G9" s="818"/>
      <c r="H9" s="818"/>
      <c r="I9" s="818"/>
      <c r="J9" s="818"/>
      <c r="K9" s="818"/>
      <c r="L9" s="818"/>
      <c r="M9" s="818"/>
      <c r="N9" s="818"/>
      <c r="O9" s="818"/>
      <c r="P9" s="819"/>
      <c r="Q9" s="820">
        <v>7</v>
      </c>
      <c r="R9" s="821"/>
      <c r="S9" s="821"/>
      <c r="T9" s="821"/>
      <c r="U9" s="822"/>
      <c r="V9" s="823">
        <v>7</v>
      </c>
      <c r="W9" s="823"/>
      <c r="X9" s="823"/>
      <c r="Y9" s="823"/>
      <c r="Z9" s="823"/>
      <c r="AA9" s="823">
        <v>0</v>
      </c>
      <c r="AB9" s="823"/>
      <c r="AC9" s="823"/>
      <c r="AD9" s="823"/>
      <c r="AE9" s="824"/>
      <c r="AF9" s="825">
        <v>0</v>
      </c>
      <c r="AG9" s="821"/>
      <c r="AH9" s="821"/>
      <c r="AI9" s="821"/>
      <c r="AJ9" s="826"/>
      <c r="AK9" s="827">
        <v>1</v>
      </c>
      <c r="AL9" s="828"/>
      <c r="AM9" s="828"/>
      <c r="AN9" s="828"/>
      <c r="AO9" s="828"/>
      <c r="AP9" s="828" t="s">
        <v>590</v>
      </c>
      <c r="AQ9" s="828"/>
      <c r="AR9" s="828"/>
      <c r="AS9" s="828"/>
      <c r="AT9" s="828"/>
      <c r="AU9" s="829"/>
      <c r="AV9" s="829"/>
      <c r="AW9" s="829"/>
      <c r="AX9" s="829"/>
      <c r="AY9" s="830"/>
      <c r="AZ9" s="232"/>
      <c r="BA9" s="232"/>
      <c r="BB9" s="232"/>
      <c r="BC9" s="232"/>
      <c r="BD9" s="232"/>
      <c r="BE9" s="233"/>
      <c r="BF9" s="233"/>
      <c r="BG9" s="233"/>
      <c r="BH9" s="233"/>
      <c r="BI9" s="233"/>
      <c r="BJ9" s="233"/>
      <c r="BK9" s="233"/>
      <c r="BL9" s="233"/>
      <c r="BM9" s="233"/>
      <c r="BN9" s="233"/>
      <c r="BO9" s="233"/>
      <c r="BP9" s="233"/>
      <c r="BQ9" s="242">
        <v>3</v>
      </c>
      <c r="BR9" s="243"/>
      <c r="BS9" s="831"/>
      <c r="BT9" s="832"/>
      <c r="BU9" s="832"/>
      <c r="BV9" s="832"/>
      <c r="BW9" s="832"/>
      <c r="BX9" s="832"/>
      <c r="BY9" s="832"/>
      <c r="BZ9" s="832"/>
      <c r="CA9" s="832"/>
      <c r="CB9" s="832"/>
      <c r="CC9" s="832"/>
      <c r="CD9" s="832"/>
      <c r="CE9" s="832"/>
      <c r="CF9" s="832"/>
      <c r="CG9" s="833"/>
      <c r="CH9" s="844"/>
      <c r="CI9" s="845"/>
      <c r="CJ9" s="845"/>
      <c r="CK9" s="845"/>
      <c r="CL9" s="846"/>
      <c r="CM9" s="844"/>
      <c r="CN9" s="845"/>
      <c r="CO9" s="845"/>
      <c r="CP9" s="845"/>
      <c r="CQ9" s="846"/>
      <c r="CR9" s="844"/>
      <c r="CS9" s="845"/>
      <c r="CT9" s="845"/>
      <c r="CU9" s="845"/>
      <c r="CV9" s="846"/>
      <c r="CW9" s="844"/>
      <c r="CX9" s="845"/>
      <c r="CY9" s="845"/>
      <c r="CZ9" s="845"/>
      <c r="DA9" s="846"/>
      <c r="DB9" s="844"/>
      <c r="DC9" s="845"/>
      <c r="DD9" s="845"/>
      <c r="DE9" s="845"/>
      <c r="DF9" s="846"/>
      <c r="DG9" s="844"/>
      <c r="DH9" s="845"/>
      <c r="DI9" s="845"/>
      <c r="DJ9" s="845"/>
      <c r="DK9" s="846"/>
      <c r="DL9" s="844"/>
      <c r="DM9" s="845"/>
      <c r="DN9" s="845"/>
      <c r="DO9" s="845"/>
      <c r="DP9" s="846"/>
      <c r="DQ9" s="844"/>
      <c r="DR9" s="845"/>
      <c r="DS9" s="845"/>
      <c r="DT9" s="845"/>
      <c r="DU9" s="846"/>
      <c r="DV9" s="847"/>
      <c r="DW9" s="848"/>
      <c r="DX9" s="848"/>
      <c r="DY9" s="848"/>
      <c r="DZ9" s="849"/>
      <c r="EA9" s="234"/>
    </row>
    <row r="10" spans="1:131" s="235" customFormat="1" ht="26.25" customHeight="1">
      <c r="A10" s="241">
        <v>4</v>
      </c>
      <c r="B10" s="817" t="s">
        <v>380</v>
      </c>
      <c r="C10" s="818"/>
      <c r="D10" s="818"/>
      <c r="E10" s="818"/>
      <c r="F10" s="818"/>
      <c r="G10" s="818"/>
      <c r="H10" s="818"/>
      <c r="I10" s="818"/>
      <c r="J10" s="818"/>
      <c r="K10" s="818"/>
      <c r="L10" s="818"/>
      <c r="M10" s="818"/>
      <c r="N10" s="818"/>
      <c r="O10" s="818"/>
      <c r="P10" s="819"/>
      <c r="Q10" s="820">
        <v>1270</v>
      </c>
      <c r="R10" s="821"/>
      <c r="S10" s="821"/>
      <c r="T10" s="821"/>
      <c r="U10" s="822"/>
      <c r="V10" s="823">
        <v>1253</v>
      </c>
      <c r="W10" s="823"/>
      <c r="X10" s="823"/>
      <c r="Y10" s="823"/>
      <c r="Z10" s="823"/>
      <c r="AA10" s="823">
        <v>17</v>
      </c>
      <c r="AB10" s="823"/>
      <c r="AC10" s="823"/>
      <c r="AD10" s="823"/>
      <c r="AE10" s="824"/>
      <c r="AF10" s="825">
        <v>1</v>
      </c>
      <c r="AG10" s="821"/>
      <c r="AH10" s="821"/>
      <c r="AI10" s="821"/>
      <c r="AJ10" s="826"/>
      <c r="AK10" s="827">
        <v>176</v>
      </c>
      <c r="AL10" s="828"/>
      <c r="AM10" s="828"/>
      <c r="AN10" s="828"/>
      <c r="AO10" s="828"/>
      <c r="AP10" s="828" t="s">
        <v>590</v>
      </c>
      <c r="AQ10" s="828"/>
      <c r="AR10" s="828"/>
      <c r="AS10" s="828"/>
      <c r="AT10" s="828"/>
      <c r="AU10" s="829"/>
      <c r="AV10" s="829"/>
      <c r="AW10" s="829"/>
      <c r="AX10" s="829"/>
      <c r="AY10" s="830"/>
      <c r="AZ10" s="232"/>
      <c r="BA10" s="232"/>
      <c r="BB10" s="232"/>
      <c r="BC10" s="232"/>
      <c r="BD10" s="232"/>
      <c r="BE10" s="233"/>
      <c r="BF10" s="233"/>
      <c r="BG10" s="233"/>
      <c r="BH10" s="233"/>
      <c r="BI10" s="233"/>
      <c r="BJ10" s="233"/>
      <c r="BK10" s="233"/>
      <c r="BL10" s="233"/>
      <c r="BM10" s="233"/>
      <c r="BN10" s="233"/>
      <c r="BO10" s="233"/>
      <c r="BP10" s="233"/>
      <c r="BQ10" s="242">
        <v>4</v>
      </c>
      <c r="BR10" s="243"/>
      <c r="BS10" s="831"/>
      <c r="BT10" s="832"/>
      <c r="BU10" s="832"/>
      <c r="BV10" s="832"/>
      <c r="BW10" s="832"/>
      <c r="BX10" s="832"/>
      <c r="BY10" s="832"/>
      <c r="BZ10" s="832"/>
      <c r="CA10" s="832"/>
      <c r="CB10" s="832"/>
      <c r="CC10" s="832"/>
      <c r="CD10" s="832"/>
      <c r="CE10" s="832"/>
      <c r="CF10" s="832"/>
      <c r="CG10" s="833"/>
      <c r="CH10" s="844"/>
      <c r="CI10" s="845"/>
      <c r="CJ10" s="845"/>
      <c r="CK10" s="845"/>
      <c r="CL10" s="846"/>
      <c r="CM10" s="844"/>
      <c r="CN10" s="845"/>
      <c r="CO10" s="845"/>
      <c r="CP10" s="845"/>
      <c r="CQ10" s="846"/>
      <c r="CR10" s="844"/>
      <c r="CS10" s="845"/>
      <c r="CT10" s="845"/>
      <c r="CU10" s="845"/>
      <c r="CV10" s="846"/>
      <c r="CW10" s="844"/>
      <c r="CX10" s="845"/>
      <c r="CY10" s="845"/>
      <c r="CZ10" s="845"/>
      <c r="DA10" s="846"/>
      <c r="DB10" s="844"/>
      <c r="DC10" s="845"/>
      <c r="DD10" s="845"/>
      <c r="DE10" s="845"/>
      <c r="DF10" s="846"/>
      <c r="DG10" s="844"/>
      <c r="DH10" s="845"/>
      <c r="DI10" s="845"/>
      <c r="DJ10" s="845"/>
      <c r="DK10" s="846"/>
      <c r="DL10" s="844"/>
      <c r="DM10" s="845"/>
      <c r="DN10" s="845"/>
      <c r="DO10" s="845"/>
      <c r="DP10" s="846"/>
      <c r="DQ10" s="844"/>
      <c r="DR10" s="845"/>
      <c r="DS10" s="845"/>
      <c r="DT10" s="845"/>
      <c r="DU10" s="846"/>
      <c r="DV10" s="847"/>
      <c r="DW10" s="848"/>
      <c r="DX10" s="848"/>
      <c r="DY10" s="848"/>
      <c r="DZ10" s="849"/>
      <c r="EA10" s="234"/>
    </row>
    <row r="11" spans="1:131" s="235" customFormat="1" ht="26.25" customHeight="1">
      <c r="A11" s="241">
        <v>5</v>
      </c>
      <c r="B11" s="817" t="s">
        <v>381</v>
      </c>
      <c r="C11" s="818"/>
      <c r="D11" s="818"/>
      <c r="E11" s="818"/>
      <c r="F11" s="818"/>
      <c r="G11" s="818"/>
      <c r="H11" s="818"/>
      <c r="I11" s="818"/>
      <c r="J11" s="818"/>
      <c r="K11" s="818"/>
      <c r="L11" s="818"/>
      <c r="M11" s="818"/>
      <c r="N11" s="818"/>
      <c r="O11" s="818"/>
      <c r="P11" s="819"/>
      <c r="Q11" s="820">
        <v>916</v>
      </c>
      <c r="R11" s="821"/>
      <c r="S11" s="821"/>
      <c r="T11" s="821"/>
      <c r="U11" s="822"/>
      <c r="V11" s="823">
        <v>916</v>
      </c>
      <c r="W11" s="823"/>
      <c r="X11" s="823"/>
      <c r="Y11" s="823"/>
      <c r="Z11" s="823"/>
      <c r="AA11" s="823">
        <v>0</v>
      </c>
      <c r="AB11" s="823"/>
      <c r="AC11" s="823"/>
      <c r="AD11" s="823"/>
      <c r="AE11" s="824"/>
      <c r="AF11" s="825" t="s">
        <v>237</v>
      </c>
      <c r="AG11" s="821"/>
      <c r="AH11" s="821"/>
      <c r="AI11" s="821"/>
      <c r="AJ11" s="826"/>
      <c r="AK11" s="827">
        <v>1</v>
      </c>
      <c r="AL11" s="828"/>
      <c r="AM11" s="828"/>
      <c r="AN11" s="828"/>
      <c r="AO11" s="828"/>
      <c r="AP11" s="828">
        <v>0</v>
      </c>
      <c r="AQ11" s="828"/>
      <c r="AR11" s="828"/>
      <c r="AS11" s="828"/>
      <c r="AT11" s="828"/>
      <c r="AU11" s="829"/>
      <c r="AV11" s="829"/>
      <c r="AW11" s="829"/>
      <c r="AX11" s="829"/>
      <c r="AY11" s="830"/>
      <c r="AZ11" s="232"/>
      <c r="BA11" s="232"/>
      <c r="BB11" s="232"/>
      <c r="BC11" s="232"/>
      <c r="BD11" s="232"/>
      <c r="BE11" s="233"/>
      <c r="BF11" s="233"/>
      <c r="BG11" s="233"/>
      <c r="BH11" s="233"/>
      <c r="BI11" s="233"/>
      <c r="BJ11" s="233"/>
      <c r="BK11" s="233"/>
      <c r="BL11" s="233"/>
      <c r="BM11" s="233"/>
      <c r="BN11" s="233"/>
      <c r="BO11" s="233"/>
      <c r="BP11" s="233"/>
      <c r="BQ11" s="242">
        <v>5</v>
      </c>
      <c r="BR11" s="243"/>
      <c r="BS11" s="831"/>
      <c r="BT11" s="832"/>
      <c r="BU11" s="832"/>
      <c r="BV11" s="832"/>
      <c r="BW11" s="832"/>
      <c r="BX11" s="832"/>
      <c r="BY11" s="832"/>
      <c r="BZ11" s="832"/>
      <c r="CA11" s="832"/>
      <c r="CB11" s="832"/>
      <c r="CC11" s="832"/>
      <c r="CD11" s="832"/>
      <c r="CE11" s="832"/>
      <c r="CF11" s="832"/>
      <c r="CG11" s="833"/>
      <c r="CH11" s="844"/>
      <c r="CI11" s="845"/>
      <c r="CJ11" s="845"/>
      <c r="CK11" s="845"/>
      <c r="CL11" s="846"/>
      <c r="CM11" s="844"/>
      <c r="CN11" s="845"/>
      <c r="CO11" s="845"/>
      <c r="CP11" s="845"/>
      <c r="CQ11" s="846"/>
      <c r="CR11" s="844"/>
      <c r="CS11" s="845"/>
      <c r="CT11" s="845"/>
      <c r="CU11" s="845"/>
      <c r="CV11" s="846"/>
      <c r="CW11" s="844"/>
      <c r="CX11" s="845"/>
      <c r="CY11" s="845"/>
      <c r="CZ11" s="845"/>
      <c r="DA11" s="846"/>
      <c r="DB11" s="844"/>
      <c r="DC11" s="845"/>
      <c r="DD11" s="845"/>
      <c r="DE11" s="845"/>
      <c r="DF11" s="846"/>
      <c r="DG11" s="844"/>
      <c r="DH11" s="845"/>
      <c r="DI11" s="845"/>
      <c r="DJ11" s="845"/>
      <c r="DK11" s="846"/>
      <c r="DL11" s="844"/>
      <c r="DM11" s="845"/>
      <c r="DN11" s="845"/>
      <c r="DO11" s="845"/>
      <c r="DP11" s="846"/>
      <c r="DQ11" s="844"/>
      <c r="DR11" s="845"/>
      <c r="DS11" s="845"/>
      <c r="DT11" s="845"/>
      <c r="DU11" s="846"/>
      <c r="DV11" s="847"/>
      <c r="DW11" s="848"/>
      <c r="DX11" s="848"/>
      <c r="DY11" s="848"/>
      <c r="DZ11" s="849"/>
      <c r="EA11" s="234"/>
    </row>
    <row r="12" spans="1:131" s="235" customFormat="1" ht="26.25" customHeight="1">
      <c r="A12" s="241">
        <v>6</v>
      </c>
      <c r="B12" s="817"/>
      <c r="C12" s="818"/>
      <c r="D12" s="818"/>
      <c r="E12" s="818"/>
      <c r="F12" s="818"/>
      <c r="G12" s="818"/>
      <c r="H12" s="818"/>
      <c r="I12" s="818"/>
      <c r="J12" s="818"/>
      <c r="K12" s="818"/>
      <c r="L12" s="818"/>
      <c r="M12" s="818"/>
      <c r="N12" s="818"/>
      <c r="O12" s="818"/>
      <c r="P12" s="819"/>
      <c r="Q12" s="850"/>
      <c r="R12" s="823"/>
      <c r="S12" s="823"/>
      <c r="T12" s="823"/>
      <c r="U12" s="823"/>
      <c r="V12" s="823"/>
      <c r="W12" s="823"/>
      <c r="X12" s="823"/>
      <c r="Y12" s="823"/>
      <c r="Z12" s="823"/>
      <c r="AA12" s="823"/>
      <c r="AB12" s="823"/>
      <c r="AC12" s="823"/>
      <c r="AD12" s="823"/>
      <c r="AE12" s="824"/>
      <c r="AF12" s="825"/>
      <c r="AG12" s="821"/>
      <c r="AH12" s="821"/>
      <c r="AI12" s="821"/>
      <c r="AJ12" s="826"/>
      <c r="AK12" s="827"/>
      <c r="AL12" s="828"/>
      <c r="AM12" s="828"/>
      <c r="AN12" s="828"/>
      <c r="AO12" s="828"/>
      <c r="AP12" s="828"/>
      <c r="AQ12" s="828"/>
      <c r="AR12" s="828"/>
      <c r="AS12" s="828"/>
      <c r="AT12" s="828"/>
      <c r="AU12" s="829"/>
      <c r="AV12" s="829"/>
      <c r="AW12" s="829"/>
      <c r="AX12" s="829"/>
      <c r="AY12" s="830"/>
      <c r="AZ12" s="232"/>
      <c r="BA12" s="232"/>
      <c r="BB12" s="232"/>
      <c r="BC12" s="232"/>
      <c r="BD12" s="232"/>
      <c r="BE12" s="233"/>
      <c r="BF12" s="233"/>
      <c r="BG12" s="233"/>
      <c r="BH12" s="233"/>
      <c r="BI12" s="233"/>
      <c r="BJ12" s="233"/>
      <c r="BK12" s="233"/>
      <c r="BL12" s="233"/>
      <c r="BM12" s="233"/>
      <c r="BN12" s="233"/>
      <c r="BO12" s="233"/>
      <c r="BP12" s="233"/>
      <c r="BQ12" s="242">
        <v>6</v>
      </c>
      <c r="BR12" s="243"/>
      <c r="BS12" s="831"/>
      <c r="BT12" s="832"/>
      <c r="BU12" s="832"/>
      <c r="BV12" s="832"/>
      <c r="BW12" s="832"/>
      <c r="BX12" s="832"/>
      <c r="BY12" s="832"/>
      <c r="BZ12" s="832"/>
      <c r="CA12" s="832"/>
      <c r="CB12" s="832"/>
      <c r="CC12" s="832"/>
      <c r="CD12" s="832"/>
      <c r="CE12" s="832"/>
      <c r="CF12" s="832"/>
      <c r="CG12" s="833"/>
      <c r="CH12" s="844"/>
      <c r="CI12" s="845"/>
      <c r="CJ12" s="845"/>
      <c r="CK12" s="845"/>
      <c r="CL12" s="846"/>
      <c r="CM12" s="844"/>
      <c r="CN12" s="845"/>
      <c r="CO12" s="845"/>
      <c r="CP12" s="845"/>
      <c r="CQ12" s="846"/>
      <c r="CR12" s="844"/>
      <c r="CS12" s="845"/>
      <c r="CT12" s="845"/>
      <c r="CU12" s="845"/>
      <c r="CV12" s="846"/>
      <c r="CW12" s="844"/>
      <c r="CX12" s="845"/>
      <c r="CY12" s="845"/>
      <c r="CZ12" s="845"/>
      <c r="DA12" s="846"/>
      <c r="DB12" s="844"/>
      <c r="DC12" s="845"/>
      <c r="DD12" s="845"/>
      <c r="DE12" s="845"/>
      <c r="DF12" s="846"/>
      <c r="DG12" s="844"/>
      <c r="DH12" s="845"/>
      <c r="DI12" s="845"/>
      <c r="DJ12" s="845"/>
      <c r="DK12" s="846"/>
      <c r="DL12" s="844"/>
      <c r="DM12" s="845"/>
      <c r="DN12" s="845"/>
      <c r="DO12" s="845"/>
      <c r="DP12" s="846"/>
      <c r="DQ12" s="844"/>
      <c r="DR12" s="845"/>
      <c r="DS12" s="845"/>
      <c r="DT12" s="845"/>
      <c r="DU12" s="846"/>
      <c r="DV12" s="847"/>
      <c r="DW12" s="848"/>
      <c r="DX12" s="848"/>
      <c r="DY12" s="848"/>
      <c r="DZ12" s="849"/>
      <c r="EA12" s="234"/>
    </row>
    <row r="13" spans="1:131" s="235" customFormat="1" ht="26.25" customHeight="1">
      <c r="A13" s="241">
        <v>7</v>
      </c>
      <c r="B13" s="817"/>
      <c r="C13" s="818"/>
      <c r="D13" s="818"/>
      <c r="E13" s="818"/>
      <c r="F13" s="818"/>
      <c r="G13" s="818"/>
      <c r="H13" s="818"/>
      <c r="I13" s="818"/>
      <c r="J13" s="818"/>
      <c r="K13" s="818"/>
      <c r="L13" s="818"/>
      <c r="M13" s="818"/>
      <c r="N13" s="818"/>
      <c r="O13" s="818"/>
      <c r="P13" s="819"/>
      <c r="Q13" s="850"/>
      <c r="R13" s="823"/>
      <c r="S13" s="823"/>
      <c r="T13" s="823"/>
      <c r="U13" s="823"/>
      <c r="V13" s="823"/>
      <c r="W13" s="823"/>
      <c r="X13" s="823"/>
      <c r="Y13" s="823"/>
      <c r="Z13" s="823"/>
      <c r="AA13" s="823"/>
      <c r="AB13" s="823"/>
      <c r="AC13" s="823"/>
      <c r="AD13" s="823"/>
      <c r="AE13" s="824"/>
      <c r="AF13" s="825"/>
      <c r="AG13" s="821"/>
      <c r="AH13" s="821"/>
      <c r="AI13" s="821"/>
      <c r="AJ13" s="826"/>
      <c r="AK13" s="827"/>
      <c r="AL13" s="828"/>
      <c r="AM13" s="828"/>
      <c r="AN13" s="828"/>
      <c r="AO13" s="828"/>
      <c r="AP13" s="828"/>
      <c r="AQ13" s="828"/>
      <c r="AR13" s="828"/>
      <c r="AS13" s="828"/>
      <c r="AT13" s="828"/>
      <c r="AU13" s="829"/>
      <c r="AV13" s="829"/>
      <c r="AW13" s="829"/>
      <c r="AX13" s="829"/>
      <c r="AY13" s="830"/>
      <c r="AZ13" s="232"/>
      <c r="BA13" s="232"/>
      <c r="BB13" s="232"/>
      <c r="BC13" s="232"/>
      <c r="BD13" s="232"/>
      <c r="BE13" s="233"/>
      <c r="BF13" s="233"/>
      <c r="BG13" s="233"/>
      <c r="BH13" s="233"/>
      <c r="BI13" s="233"/>
      <c r="BJ13" s="233"/>
      <c r="BK13" s="233"/>
      <c r="BL13" s="233"/>
      <c r="BM13" s="233"/>
      <c r="BN13" s="233"/>
      <c r="BO13" s="233"/>
      <c r="BP13" s="233"/>
      <c r="BQ13" s="242">
        <v>7</v>
      </c>
      <c r="BR13" s="243"/>
      <c r="BS13" s="831"/>
      <c r="BT13" s="832"/>
      <c r="BU13" s="832"/>
      <c r="BV13" s="832"/>
      <c r="BW13" s="832"/>
      <c r="BX13" s="832"/>
      <c r="BY13" s="832"/>
      <c r="BZ13" s="832"/>
      <c r="CA13" s="832"/>
      <c r="CB13" s="832"/>
      <c r="CC13" s="832"/>
      <c r="CD13" s="832"/>
      <c r="CE13" s="832"/>
      <c r="CF13" s="832"/>
      <c r="CG13" s="833"/>
      <c r="CH13" s="844"/>
      <c r="CI13" s="845"/>
      <c r="CJ13" s="845"/>
      <c r="CK13" s="845"/>
      <c r="CL13" s="846"/>
      <c r="CM13" s="844"/>
      <c r="CN13" s="845"/>
      <c r="CO13" s="845"/>
      <c r="CP13" s="845"/>
      <c r="CQ13" s="846"/>
      <c r="CR13" s="844"/>
      <c r="CS13" s="845"/>
      <c r="CT13" s="845"/>
      <c r="CU13" s="845"/>
      <c r="CV13" s="846"/>
      <c r="CW13" s="844"/>
      <c r="CX13" s="845"/>
      <c r="CY13" s="845"/>
      <c r="CZ13" s="845"/>
      <c r="DA13" s="846"/>
      <c r="DB13" s="844"/>
      <c r="DC13" s="845"/>
      <c r="DD13" s="845"/>
      <c r="DE13" s="845"/>
      <c r="DF13" s="846"/>
      <c r="DG13" s="844"/>
      <c r="DH13" s="845"/>
      <c r="DI13" s="845"/>
      <c r="DJ13" s="845"/>
      <c r="DK13" s="846"/>
      <c r="DL13" s="844"/>
      <c r="DM13" s="845"/>
      <c r="DN13" s="845"/>
      <c r="DO13" s="845"/>
      <c r="DP13" s="846"/>
      <c r="DQ13" s="844"/>
      <c r="DR13" s="845"/>
      <c r="DS13" s="845"/>
      <c r="DT13" s="845"/>
      <c r="DU13" s="846"/>
      <c r="DV13" s="847"/>
      <c r="DW13" s="848"/>
      <c r="DX13" s="848"/>
      <c r="DY13" s="848"/>
      <c r="DZ13" s="849"/>
      <c r="EA13" s="234"/>
    </row>
    <row r="14" spans="1:131" s="235" customFormat="1" ht="26.25" customHeight="1">
      <c r="A14" s="241">
        <v>8</v>
      </c>
      <c r="B14" s="817"/>
      <c r="C14" s="818"/>
      <c r="D14" s="818"/>
      <c r="E14" s="818"/>
      <c r="F14" s="818"/>
      <c r="G14" s="818"/>
      <c r="H14" s="818"/>
      <c r="I14" s="818"/>
      <c r="J14" s="818"/>
      <c r="K14" s="818"/>
      <c r="L14" s="818"/>
      <c r="M14" s="818"/>
      <c r="N14" s="818"/>
      <c r="O14" s="818"/>
      <c r="P14" s="819"/>
      <c r="Q14" s="850"/>
      <c r="R14" s="823"/>
      <c r="S14" s="823"/>
      <c r="T14" s="823"/>
      <c r="U14" s="823"/>
      <c r="V14" s="823"/>
      <c r="W14" s="823"/>
      <c r="X14" s="823"/>
      <c r="Y14" s="823"/>
      <c r="Z14" s="823"/>
      <c r="AA14" s="823"/>
      <c r="AB14" s="823"/>
      <c r="AC14" s="823"/>
      <c r="AD14" s="823"/>
      <c r="AE14" s="824"/>
      <c r="AF14" s="825"/>
      <c r="AG14" s="821"/>
      <c r="AH14" s="821"/>
      <c r="AI14" s="821"/>
      <c r="AJ14" s="826"/>
      <c r="AK14" s="827"/>
      <c r="AL14" s="828"/>
      <c r="AM14" s="828"/>
      <c r="AN14" s="828"/>
      <c r="AO14" s="828"/>
      <c r="AP14" s="828"/>
      <c r="AQ14" s="828"/>
      <c r="AR14" s="828"/>
      <c r="AS14" s="828"/>
      <c r="AT14" s="828"/>
      <c r="AU14" s="829"/>
      <c r="AV14" s="829"/>
      <c r="AW14" s="829"/>
      <c r="AX14" s="829"/>
      <c r="AY14" s="830"/>
      <c r="AZ14" s="232"/>
      <c r="BA14" s="232"/>
      <c r="BB14" s="232"/>
      <c r="BC14" s="232"/>
      <c r="BD14" s="232"/>
      <c r="BE14" s="233"/>
      <c r="BF14" s="233"/>
      <c r="BG14" s="233"/>
      <c r="BH14" s="233"/>
      <c r="BI14" s="233"/>
      <c r="BJ14" s="233"/>
      <c r="BK14" s="233"/>
      <c r="BL14" s="233"/>
      <c r="BM14" s="233"/>
      <c r="BN14" s="233"/>
      <c r="BO14" s="233"/>
      <c r="BP14" s="233"/>
      <c r="BQ14" s="242">
        <v>8</v>
      </c>
      <c r="BR14" s="243"/>
      <c r="BS14" s="831"/>
      <c r="BT14" s="832"/>
      <c r="BU14" s="832"/>
      <c r="BV14" s="832"/>
      <c r="BW14" s="832"/>
      <c r="BX14" s="832"/>
      <c r="BY14" s="832"/>
      <c r="BZ14" s="832"/>
      <c r="CA14" s="832"/>
      <c r="CB14" s="832"/>
      <c r="CC14" s="832"/>
      <c r="CD14" s="832"/>
      <c r="CE14" s="832"/>
      <c r="CF14" s="832"/>
      <c r="CG14" s="833"/>
      <c r="CH14" s="844"/>
      <c r="CI14" s="845"/>
      <c r="CJ14" s="845"/>
      <c r="CK14" s="845"/>
      <c r="CL14" s="846"/>
      <c r="CM14" s="844"/>
      <c r="CN14" s="845"/>
      <c r="CO14" s="845"/>
      <c r="CP14" s="845"/>
      <c r="CQ14" s="846"/>
      <c r="CR14" s="844"/>
      <c r="CS14" s="845"/>
      <c r="CT14" s="845"/>
      <c r="CU14" s="845"/>
      <c r="CV14" s="846"/>
      <c r="CW14" s="844"/>
      <c r="CX14" s="845"/>
      <c r="CY14" s="845"/>
      <c r="CZ14" s="845"/>
      <c r="DA14" s="846"/>
      <c r="DB14" s="844"/>
      <c r="DC14" s="845"/>
      <c r="DD14" s="845"/>
      <c r="DE14" s="845"/>
      <c r="DF14" s="846"/>
      <c r="DG14" s="844"/>
      <c r="DH14" s="845"/>
      <c r="DI14" s="845"/>
      <c r="DJ14" s="845"/>
      <c r="DK14" s="846"/>
      <c r="DL14" s="844"/>
      <c r="DM14" s="845"/>
      <c r="DN14" s="845"/>
      <c r="DO14" s="845"/>
      <c r="DP14" s="846"/>
      <c r="DQ14" s="844"/>
      <c r="DR14" s="845"/>
      <c r="DS14" s="845"/>
      <c r="DT14" s="845"/>
      <c r="DU14" s="846"/>
      <c r="DV14" s="847"/>
      <c r="DW14" s="848"/>
      <c r="DX14" s="848"/>
      <c r="DY14" s="848"/>
      <c r="DZ14" s="849"/>
      <c r="EA14" s="234"/>
    </row>
    <row r="15" spans="1:131" s="235" customFormat="1" ht="26.25" customHeight="1">
      <c r="A15" s="241">
        <v>9</v>
      </c>
      <c r="B15" s="817"/>
      <c r="C15" s="818"/>
      <c r="D15" s="818"/>
      <c r="E15" s="818"/>
      <c r="F15" s="818"/>
      <c r="G15" s="818"/>
      <c r="H15" s="818"/>
      <c r="I15" s="818"/>
      <c r="J15" s="818"/>
      <c r="K15" s="818"/>
      <c r="L15" s="818"/>
      <c r="M15" s="818"/>
      <c r="N15" s="818"/>
      <c r="O15" s="818"/>
      <c r="P15" s="819"/>
      <c r="Q15" s="850"/>
      <c r="R15" s="823"/>
      <c r="S15" s="823"/>
      <c r="T15" s="823"/>
      <c r="U15" s="823"/>
      <c r="V15" s="823"/>
      <c r="W15" s="823"/>
      <c r="X15" s="823"/>
      <c r="Y15" s="823"/>
      <c r="Z15" s="823"/>
      <c r="AA15" s="823"/>
      <c r="AB15" s="823"/>
      <c r="AC15" s="823"/>
      <c r="AD15" s="823"/>
      <c r="AE15" s="824"/>
      <c r="AF15" s="825"/>
      <c r="AG15" s="821"/>
      <c r="AH15" s="821"/>
      <c r="AI15" s="821"/>
      <c r="AJ15" s="826"/>
      <c r="AK15" s="827"/>
      <c r="AL15" s="828"/>
      <c r="AM15" s="828"/>
      <c r="AN15" s="828"/>
      <c r="AO15" s="828"/>
      <c r="AP15" s="828"/>
      <c r="AQ15" s="828"/>
      <c r="AR15" s="828"/>
      <c r="AS15" s="828"/>
      <c r="AT15" s="828"/>
      <c r="AU15" s="829"/>
      <c r="AV15" s="829"/>
      <c r="AW15" s="829"/>
      <c r="AX15" s="829"/>
      <c r="AY15" s="830"/>
      <c r="AZ15" s="232"/>
      <c r="BA15" s="232"/>
      <c r="BB15" s="232"/>
      <c r="BC15" s="232"/>
      <c r="BD15" s="232"/>
      <c r="BE15" s="233"/>
      <c r="BF15" s="233"/>
      <c r="BG15" s="233"/>
      <c r="BH15" s="233"/>
      <c r="BI15" s="233"/>
      <c r="BJ15" s="233"/>
      <c r="BK15" s="233"/>
      <c r="BL15" s="233"/>
      <c r="BM15" s="233"/>
      <c r="BN15" s="233"/>
      <c r="BO15" s="233"/>
      <c r="BP15" s="233"/>
      <c r="BQ15" s="242">
        <v>9</v>
      </c>
      <c r="BR15" s="243"/>
      <c r="BS15" s="831"/>
      <c r="BT15" s="832"/>
      <c r="BU15" s="832"/>
      <c r="BV15" s="832"/>
      <c r="BW15" s="832"/>
      <c r="BX15" s="832"/>
      <c r="BY15" s="832"/>
      <c r="BZ15" s="832"/>
      <c r="CA15" s="832"/>
      <c r="CB15" s="832"/>
      <c r="CC15" s="832"/>
      <c r="CD15" s="832"/>
      <c r="CE15" s="832"/>
      <c r="CF15" s="832"/>
      <c r="CG15" s="833"/>
      <c r="CH15" s="844"/>
      <c r="CI15" s="845"/>
      <c r="CJ15" s="845"/>
      <c r="CK15" s="845"/>
      <c r="CL15" s="846"/>
      <c r="CM15" s="844"/>
      <c r="CN15" s="845"/>
      <c r="CO15" s="845"/>
      <c r="CP15" s="845"/>
      <c r="CQ15" s="846"/>
      <c r="CR15" s="844"/>
      <c r="CS15" s="845"/>
      <c r="CT15" s="845"/>
      <c r="CU15" s="845"/>
      <c r="CV15" s="846"/>
      <c r="CW15" s="844"/>
      <c r="CX15" s="845"/>
      <c r="CY15" s="845"/>
      <c r="CZ15" s="845"/>
      <c r="DA15" s="846"/>
      <c r="DB15" s="844"/>
      <c r="DC15" s="845"/>
      <c r="DD15" s="845"/>
      <c r="DE15" s="845"/>
      <c r="DF15" s="846"/>
      <c r="DG15" s="844"/>
      <c r="DH15" s="845"/>
      <c r="DI15" s="845"/>
      <c r="DJ15" s="845"/>
      <c r="DK15" s="846"/>
      <c r="DL15" s="844"/>
      <c r="DM15" s="845"/>
      <c r="DN15" s="845"/>
      <c r="DO15" s="845"/>
      <c r="DP15" s="846"/>
      <c r="DQ15" s="844"/>
      <c r="DR15" s="845"/>
      <c r="DS15" s="845"/>
      <c r="DT15" s="845"/>
      <c r="DU15" s="846"/>
      <c r="DV15" s="847"/>
      <c r="DW15" s="848"/>
      <c r="DX15" s="848"/>
      <c r="DY15" s="848"/>
      <c r="DZ15" s="849"/>
      <c r="EA15" s="234"/>
    </row>
    <row r="16" spans="1:131" s="235" customFormat="1" ht="26.25" customHeight="1">
      <c r="A16" s="241">
        <v>10</v>
      </c>
      <c r="B16" s="817"/>
      <c r="C16" s="818"/>
      <c r="D16" s="818"/>
      <c r="E16" s="818"/>
      <c r="F16" s="818"/>
      <c r="G16" s="818"/>
      <c r="H16" s="818"/>
      <c r="I16" s="818"/>
      <c r="J16" s="818"/>
      <c r="K16" s="818"/>
      <c r="L16" s="818"/>
      <c r="M16" s="818"/>
      <c r="N16" s="818"/>
      <c r="O16" s="818"/>
      <c r="P16" s="819"/>
      <c r="Q16" s="850"/>
      <c r="R16" s="823"/>
      <c r="S16" s="823"/>
      <c r="T16" s="823"/>
      <c r="U16" s="823"/>
      <c r="V16" s="823"/>
      <c r="W16" s="823"/>
      <c r="X16" s="823"/>
      <c r="Y16" s="823"/>
      <c r="Z16" s="823"/>
      <c r="AA16" s="823"/>
      <c r="AB16" s="823"/>
      <c r="AC16" s="823"/>
      <c r="AD16" s="823"/>
      <c r="AE16" s="824"/>
      <c r="AF16" s="825"/>
      <c r="AG16" s="821"/>
      <c r="AH16" s="821"/>
      <c r="AI16" s="821"/>
      <c r="AJ16" s="826"/>
      <c r="AK16" s="827"/>
      <c r="AL16" s="828"/>
      <c r="AM16" s="828"/>
      <c r="AN16" s="828"/>
      <c r="AO16" s="828"/>
      <c r="AP16" s="828"/>
      <c r="AQ16" s="828"/>
      <c r="AR16" s="828"/>
      <c r="AS16" s="828"/>
      <c r="AT16" s="828"/>
      <c r="AU16" s="829"/>
      <c r="AV16" s="829"/>
      <c r="AW16" s="829"/>
      <c r="AX16" s="829"/>
      <c r="AY16" s="830"/>
      <c r="AZ16" s="232"/>
      <c r="BA16" s="232"/>
      <c r="BB16" s="232"/>
      <c r="BC16" s="232"/>
      <c r="BD16" s="232"/>
      <c r="BE16" s="233"/>
      <c r="BF16" s="233"/>
      <c r="BG16" s="233"/>
      <c r="BH16" s="233"/>
      <c r="BI16" s="233"/>
      <c r="BJ16" s="233"/>
      <c r="BK16" s="233"/>
      <c r="BL16" s="233"/>
      <c r="BM16" s="233"/>
      <c r="BN16" s="233"/>
      <c r="BO16" s="233"/>
      <c r="BP16" s="233"/>
      <c r="BQ16" s="242">
        <v>10</v>
      </c>
      <c r="BR16" s="243"/>
      <c r="BS16" s="831"/>
      <c r="BT16" s="832"/>
      <c r="BU16" s="832"/>
      <c r="BV16" s="832"/>
      <c r="BW16" s="832"/>
      <c r="BX16" s="832"/>
      <c r="BY16" s="832"/>
      <c r="BZ16" s="832"/>
      <c r="CA16" s="832"/>
      <c r="CB16" s="832"/>
      <c r="CC16" s="832"/>
      <c r="CD16" s="832"/>
      <c r="CE16" s="832"/>
      <c r="CF16" s="832"/>
      <c r="CG16" s="833"/>
      <c r="CH16" s="844"/>
      <c r="CI16" s="845"/>
      <c r="CJ16" s="845"/>
      <c r="CK16" s="845"/>
      <c r="CL16" s="846"/>
      <c r="CM16" s="844"/>
      <c r="CN16" s="845"/>
      <c r="CO16" s="845"/>
      <c r="CP16" s="845"/>
      <c r="CQ16" s="846"/>
      <c r="CR16" s="844"/>
      <c r="CS16" s="845"/>
      <c r="CT16" s="845"/>
      <c r="CU16" s="845"/>
      <c r="CV16" s="846"/>
      <c r="CW16" s="844"/>
      <c r="CX16" s="845"/>
      <c r="CY16" s="845"/>
      <c r="CZ16" s="845"/>
      <c r="DA16" s="846"/>
      <c r="DB16" s="844"/>
      <c r="DC16" s="845"/>
      <c r="DD16" s="845"/>
      <c r="DE16" s="845"/>
      <c r="DF16" s="846"/>
      <c r="DG16" s="844"/>
      <c r="DH16" s="845"/>
      <c r="DI16" s="845"/>
      <c r="DJ16" s="845"/>
      <c r="DK16" s="846"/>
      <c r="DL16" s="844"/>
      <c r="DM16" s="845"/>
      <c r="DN16" s="845"/>
      <c r="DO16" s="845"/>
      <c r="DP16" s="846"/>
      <c r="DQ16" s="844"/>
      <c r="DR16" s="845"/>
      <c r="DS16" s="845"/>
      <c r="DT16" s="845"/>
      <c r="DU16" s="846"/>
      <c r="DV16" s="847"/>
      <c r="DW16" s="848"/>
      <c r="DX16" s="848"/>
      <c r="DY16" s="848"/>
      <c r="DZ16" s="849"/>
      <c r="EA16" s="234"/>
    </row>
    <row r="17" spans="1:131" s="235" customFormat="1" ht="26.25" customHeight="1">
      <c r="A17" s="241">
        <v>11</v>
      </c>
      <c r="B17" s="817"/>
      <c r="C17" s="818"/>
      <c r="D17" s="818"/>
      <c r="E17" s="818"/>
      <c r="F17" s="818"/>
      <c r="G17" s="818"/>
      <c r="H17" s="818"/>
      <c r="I17" s="818"/>
      <c r="J17" s="818"/>
      <c r="K17" s="818"/>
      <c r="L17" s="818"/>
      <c r="M17" s="818"/>
      <c r="N17" s="818"/>
      <c r="O17" s="818"/>
      <c r="P17" s="819"/>
      <c r="Q17" s="850"/>
      <c r="R17" s="823"/>
      <c r="S17" s="823"/>
      <c r="T17" s="823"/>
      <c r="U17" s="823"/>
      <c r="V17" s="823"/>
      <c r="W17" s="823"/>
      <c r="X17" s="823"/>
      <c r="Y17" s="823"/>
      <c r="Z17" s="823"/>
      <c r="AA17" s="823"/>
      <c r="AB17" s="823"/>
      <c r="AC17" s="823"/>
      <c r="AD17" s="823"/>
      <c r="AE17" s="824"/>
      <c r="AF17" s="825"/>
      <c r="AG17" s="821"/>
      <c r="AH17" s="821"/>
      <c r="AI17" s="821"/>
      <c r="AJ17" s="826"/>
      <c r="AK17" s="827"/>
      <c r="AL17" s="828"/>
      <c r="AM17" s="828"/>
      <c r="AN17" s="828"/>
      <c r="AO17" s="828"/>
      <c r="AP17" s="828"/>
      <c r="AQ17" s="828"/>
      <c r="AR17" s="828"/>
      <c r="AS17" s="828"/>
      <c r="AT17" s="828"/>
      <c r="AU17" s="829"/>
      <c r="AV17" s="829"/>
      <c r="AW17" s="829"/>
      <c r="AX17" s="829"/>
      <c r="AY17" s="830"/>
      <c r="AZ17" s="232"/>
      <c r="BA17" s="232"/>
      <c r="BB17" s="232"/>
      <c r="BC17" s="232"/>
      <c r="BD17" s="232"/>
      <c r="BE17" s="233"/>
      <c r="BF17" s="233"/>
      <c r="BG17" s="233"/>
      <c r="BH17" s="233"/>
      <c r="BI17" s="233"/>
      <c r="BJ17" s="233"/>
      <c r="BK17" s="233"/>
      <c r="BL17" s="233"/>
      <c r="BM17" s="233"/>
      <c r="BN17" s="233"/>
      <c r="BO17" s="233"/>
      <c r="BP17" s="233"/>
      <c r="BQ17" s="242">
        <v>11</v>
      </c>
      <c r="BR17" s="243"/>
      <c r="BS17" s="831"/>
      <c r="BT17" s="832"/>
      <c r="BU17" s="832"/>
      <c r="BV17" s="832"/>
      <c r="BW17" s="832"/>
      <c r="BX17" s="832"/>
      <c r="BY17" s="832"/>
      <c r="BZ17" s="832"/>
      <c r="CA17" s="832"/>
      <c r="CB17" s="832"/>
      <c r="CC17" s="832"/>
      <c r="CD17" s="832"/>
      <c r="CE17" s="832"/>
      <c r="CF17" s="832"/>
      <c r="CG17" s="833"/>
      <c r="CH17" s="844"/>
      <c r="CI17" s="845"/>
      <c r="CJ17" s="845"/>
      <c r="CK17" s="845"/>
      <c r="CL17" s="846"/>
      <c r="CM17" s="844"/>
      <c r="CN17" s="845"/>
      <c r="CO17" s="845"/>
      <c r="CP17" s="845"/>
      <c r="CQ17" s="846"/>
      <c r="CR17" s="844"/>
      <c r="CS17" s="845"/>
      <c r="CT17" s="845"/>
      <c r="CU17" s="845"/>
      <c r="CV17" s="846"/>
      <c r="CW17" s="844"/>
      <c r="CX17" s="845"/>
      <c r="CY17" s="845"/>
      <c r="CZ17" s="845"/>
      <c r="DA17" s="846"/>
      <c r="DB17" s="844"/>
      <c r="DC17" s="845"/>
      <c r="DD17" s="845"/>
      <c r="DE17" s="845"/>
      <c r="DF17" s="846"/>
      <c r="DG17" s="844"/>
      <c r="DH17" s="845"/>
      <c r="DI17" s="845"/>
      <c r="DJ17" s="845"/>
      <c r="DK17" s="846"/>
      <c r="DL17" s="844"/>
      <c r="DM17" s="845"/>
      <c r="DN17" s="845"/>
      <c r="DO17" s="845"/>
      <c r="DP17" s="846"/>
      <c r="DQ17" s="844"/>
      <c r="DR17" s="845"/>
      <c r="DS17" s="845"/>
      <c r="DT17" s="845"/>
      <c r="DU17" s="846"/>
      <c r="DV17" s="847"/>
      <c r="DW17" s="848"/>
      <c r="DX17" s="848"/>
      <c r="DY17" s="848"/>
      <c r="DZ17" s="849"/>
      <c r="EA17" s="234"/>
    </row>
    <row r="18" spans="1:131" s="235" customFormat="1" ht="26.25" customHeight="1">
      <c r="A18" s="241">
        <v>12</v>
      </c>
      <c r="B18" s="817"/>
      <c r="C18" s="818"/>
      <c r="D18" s="818"/>
      <c r="E18" s="818"/>
      <c r="F18" s="818"/>
      <c r="G18" s="818"/>
      <c r="H18" s="818"/>
      <c r="I18" s="818"/>
      <c r="J18" s="818"/>
      <c r="K18" s="818"/>
      <c r="L18" s="818"/>
      <c r="M18" s="818"/>
      <c r="N18" s="818"/>
      <c r="O18" s="818"/>
      <c r="P18" s="819"/>
      <c r="Q18" s="850"/>
      <c r="R18" s="823"/>
      <c r="S18" s="823"/>
      <c r="T18" s="823"/>
      <c r="U18" s="823"/>
      <c r="V18" s="823"/>
      <c r="W18" s="823"/>
      <c r="X18" s="823"/>
      <c r="Y18" s="823"/>
      <c r="Z18" s="823"/>
      <c r="AA18" s="823"/>
      <c r="AB18" s="823"/>
      <c r="AC18" s="823"/>
      <c r="AD18" s="823"/>
      <c r="AE18" s="824"/>
      <c r="AF18" s="825"/>
      <c r="AG18" s="821"/>
      <c r="AH18" s="821"/>
      <c r="AI18" s="821"/>
      <c r="AJ18" s="826"/>
      <c r="AK18" s="827"/>
      <c r="AL18" s="828"/>
      <c r="AM18" s="828"/>
      <c r="AN18" s="828"/>
      <c r="AO18" s="828"/>
      <c r="AP18" s="828"/>
      <c r="AQ18" s="828"/>
      <c r="AR18" s="828"/>
      <c r="AS18" s="828"/>
      <c r="AT18" s="828"/>
      <c r="AU18" s="829"/>
      <c r="AV18" s="829"/>
      <c r="AW18" s="829"/>
      <c r="AX18" s="829"/>
      <c r="AY18" s="830"/>
      <c r="AZ18" s="232"/>
      <c r="BA18" s="232"/>
      <c r="BB18" s="232"/>
      <c r="BC18" s="232"/>
      <c r="BD18" s="232"/>
      <c r="BE18" s="233"/>
      <c r="BF18" s="233"/>
      <c r="BG18" s="233"/>
      <c r="BH18" s="233"/>
      <c r="BI18" s="233"/>
      <c r="BJ18" s="233"/>
      <c r="BK18" s="233"/>
      <c r="BL18" s="233"/>
      <c r="BM18" s="233"/>
      <c r="BN18" s="233"/>
      <c r="BO18" s="233"/>
      <c r="BP18" s="233"/>
      <c r="BQ18" s="242">
        <v>12</v>
      </c>
      <c r="BR18" s="243"/>
      <c r="BS18" s="831"/>
      <c r="BT18" s="832"/>
      <c r="BU18" s="832"/>
      <c r="BV18" s="832"/>
      <c r="BW18" s="832"/>
      <c r="BX18" s="832"/>
      <c r="BY18" s="832"/>
      <c r="BZ18" s="832"/>
      <c r="CA18" s="832"/>
      <c r="CB18" s="832"/>
      <c r="CC18" s="832"/>
      <c r="CD18" s="832"/>
      <c r="CE18" s="832"/>
      <c r="CF18" s="832"/>
      <c r="CG18" s="833"/>
      <c r="CH18" s="844"/>
      <c r="CI18" s="845"/>
      <c r="CJ18" s="845"/>
      <c r="CK18" s="845"/>
      <c r="CL18" s="846"/>
      <c r="CM18" s="844"/>
      <c r="CN18" s="845"/>
      <c r="CO18" s="845"/>
      <c r="CP18" s="845"/>
      <c r="CQ18" s="846"/>
      <c r="CR18" s="844"/>
      <c r="CS18" s="845"/>
      <c r="CT18" s="845"/>
      <c r="CU18" s="845"/>
      <c r="CV18" s="846"/>
      <c r="CW18" s="844"/>
      <c r="CX18" s="845"/>
      <c r="CY18" s="845"/>
      <c r="CZ18" s="845"/>
      <c r="DA18" s="846"/>
      <c r="DB18" s="844"/>
      <c r="DC18" s="845"/>
      <c r="DD18" s="845"/>
      <c r="DE18" s="845"/>
      <c r="DF18" s="846"/>
      <c r="DG18" s="844"/>
      <c r="DH18" s="845"/>
      <c r="DI18" s="845"/>
      <c r="DJ18" s="845"/>
      <c r="DK18" s="846"/>
      <c r="DL18" s="844"/>
      <c r="DM18" s="845"/>
      <c r="DN18" s="845"/>
      <c r="DO18" s="845"/>
      <c r="DP18" s="846"/>
      <c r="DQ18" s="844"/>
      <c r="DR18" s="845"/>
      <c r="DS18" s="845"/>
      <c r="DT18" s="845"/>
      <c r="DU18" s="846"/>
      <c r="DV18" s="847"/>
      <c r="DW18" s="848"/>
      <c r="DX18" s="848"/>
      <c r="DY18" s="848"/>
      <c r="DZ18" s="849"/>
      <c r="EA18" s="234"/>
    </row>
    <row r="19" spans="1:131" s="235" customFormat="1" ht="26.25" customHeight="1">
      <c r="A19" s="241">
        <v>13</v>
      </c>
      <c r="B19" s="817"/>
      <c r="C19" s="818"/>
      <c r="D19" s="818"/>
      <c r="E19" s="818"/>
      <c r="F19" s="818"/>
      <c r="G19" s="818"/>
      <c r="H19" s="818"/>
      <c r="I19" s="818"/>
      <c r="J19" s="818"/>
      <c r="K19" s="818"/>
      <c r="L19" s="818"/>
      <c r="M19" s="818"/>
      <c r="N19" s="818"/>
      <c r="O19" s="818"/>
      <c r="P19" s="819"/>
      <c r="Q19" s="850"/>
      <c r="R19" s="823"/>
      <c r="S19" s="823"/>
      <c r="T19" s="823"/>
      <c r="U19" s="823"/>
      <c r="V19" s="823"/>
      <c r="W19" s="823"/>
      <c r="X19" s="823"/>
      <c r="Y19" s="823"/>
      <c r="Z19" s="823"/>
      <c r="AA19" s="823"/>
      <c r="AB19" s="823"/>
      <c r="AC19" s="823"/>
      <c r="AD19" s="823"/>
      <c r="AE19" s="824"/>
      <c r="AF19" s="825"/>
      <c r="AG19" s="821"/>
      <c r="AH19" s="821"/>
      <c r="AI19" s="821"/>
      <c r="AJ19" s="826"/>
      <c r="AK19" s="827"/>
      <c r="AL19" s="828"/>
      <c r="AM19" s="828"/>
      <c r="AN19" s="828"/>
      <c r="AO19" s="828"/>
      <c r="AP19" s="828"/>
      <c r="AQ19" s="828"/>
      <c r="AR19" s="828"/>
      <c r="AS19" s="828"/>
      <c r="AT19" s="828"/>
      <c r="AU19" s="829"/>
      <c r="AV19" s="829"/>
      <c r="AW19" s="829"/>
      <c r="AX19" s="829"/>
      <c r="AY19" s="830"/>
      <c r="AZ19" s="232"/>
      <c r="BA19" s="232"/>
      <c r="BB19" s="232"/>
      <c r="BC19" s="232"/>
      <c r="BD19" s="232"/>
      <c r="BE19" s="233"/>
      <c r="BF19" s="233"/>
      <c r="BG19" s="233"/>
      <c r="BH19" s="233"/>
      <c r="BI19" s="233"/>
      <c r="BJ19" s="233"/>
      <c r="BK19" s="233"/>
      <c r="BL19" s="233"/>
      <c r="BM19" s="233"/>
      <c r="BN19" s="233"/>
      <c r="BO19" s="233"/>
      <c r="BP19" s="233"/>
      <c r="BQ19" s="242">
        <v>13</v>
      </c>
      <c r="BR19" s="243"/>
      <c r="BS19" s="831"/>
      <c r="BT19" s="832"/>
      <c r="BU19" s="832"/>
      <c r="BV19" s="832"/>
      <c r="BW19" s="832"/>
      <c r="BX19" s="832"/>
      <c r="BY19" s="832"/>
      <c r="BZ19" s="832"/>
      <c r="CA19" s="832"/>
      <c r="CB19" s="832"/>
      <c r="CC19" s="832"/>
      <c r="CD19" s="832"/>
      <c r="CE19" s="832"/>
      <c r="CF19" s="832"/>
      <c r="CG19" s="833"/>
      <c r="CH19" s="844"/>
      <c r="CI19" s="845"/>
      <c r="CJ19" s="845"/>
      <c r="CK19" s="845"/>
      <c r="CL19" s="846"/>
      <c r="CM19" s="844"/>
      <c r="CN19" s="845"/>
      <c r="CO19" s="845"/>
      <c r="CP19" s="845"/>
      <c r="CQ19" s="846"/>
      <c r="CR19" s="844"/>
      <c r="CS19" s="845"/>
      <c r="CT19" s="845"/>
      <c r="CU19" s="845"/>
      <c r="CV19" s="846"/>
      <c r="CW19" s="844"/>
      <c r="CX19" s="845"/>
      <c r="CY19" s="845"/>
      <c r="CZ19" s="845"/>
      <c r="DA19" s="846"/>
      <c r="DB19" s="844"/>
      <c r="DC19" s="845"/>
      <c r="DD19" s="845"/>
      <c r="DE19" s="845"/>
      <c r="DF19" s="846"/>
      <c r="DG19" s="844"/>
      <c r="DH19" s="845"/>
      <c r="DI19" s="845"/>
      <c r="DJ19" s="845"/>
      <c r="DK19" s="846"/>
      <c r="DL19" s="844"/>
      <c r="DM19" s="845"/>
      <c r="DN19" s="845"/>
      <c r="DO19" s="845"/>
      <c r="DP19" s="846"/>
      <c r="DQ19" s="844"/>
      <c r="DR19" s="845"/>
      <c r="DS19" s="845"/>
      <c r="DT19" s="845"/>
      <c r="DU19" s="846"/>
      <c r="DV19" s="847"/>
      <c r="DW19" s="848"/>
      <c r="DX19" s="848"/>
      <c r="DY19" s="848"/>
      <c r="DZ19" s="849"/>
      <c r="EA19" s="234"/>
    </row>
    <row r="20" spans="1:131" s="235" customFormat="1" ht="26.25" customHeight="1">
      <c r="A20" s="241">
        <v>14</v>
      </c>
      <c r="B20" s="817"/>
      <c r="C20" s="818"/>
      <c r="D20" s="818"/>
      <c r="E20" s="818"/>
      <c r="F20" s="818"/>
      <c r="G20" s="818"/>
      <c r="H20" s="818"/>
      <c r="I20" s="818"/>
      <c r="J20" s="818"/>
      <c r="K20" s="818"/>
      <c r="L20" s="818"/>
      <c r="M20" s="818"/>
      <c r="N20" s="818"/>
      <c r="O20" s="818"/>
      <c r="P20" s="819"/>
      <c r="Q20" s="850"/>
      <c r="R20" s="823"/>
      <c r="S20" s="823"/>
      <c r="T20" s="823"/>
      <c r="U20" s="823"/>
      <c r="V20" s="823"/>
      <c r="W20" s="823"/>
      <c r="X20" s="823"/>
      <c r="Y20" s="823"/>
      <c r="Z20" s="823"/>
      <c r="AA20" s="823"/>
      <c r="AB20" s="823"/>
      <c r="AC20" s="823"/>
      <c r="AD20" s="823"/>
      <c r="AE20" s="824"/>
      <c r="AF20" s="825"/>
      <c r="AG20" s="821"/>
      <c r="AH20" s="821"/>
      <c r="AI20" s="821"/>
      <c r="AJ20" s="826"/>
      <c r="AK20" s="827"/>
      <c r="AL20" s="828"/>
      <c r="AM20" s="828"/>
      <c r="AN20" s="828"/>
      <c r="AO20" s="828"/>
      <c r="AP20" s="828"/>
      <c r="AQ20" s="828"/>
      <c r="AR20" s="828"/>
      <c r="AS20" s="828"/>
      <c r="AT20" s="828"/>
      <c r="AU20" s="829"/>
      <c r="AV20" s="829"/>
      <c r="AW20" s="829"/>
      <c r="AX20" s="829"/>
      <c r="AY20" s="830"/>
      <c r="AZ20" s="232"/>
      <c r="BA20" s="232"/>
      <c r="BB20" s="232"/>
      <c r="BC20" s="232"/>
      <c r="BD20" s="232"/>
      <c r="BE20" s="233"/>
      <c r="BF20" s="233"/>
      <c r="BG20" s="233"/>
      <c r="BH20" s="233"/>
      <c r="BI20" s="233"/>
      <c r="BJ20" s="233"/>
      <c r="BK20" s="233"/>
      <c r="BL20" s="233"/>
      <c r="BM20" s="233"/>
      <c r="BN20" s="233"/>
      <c r="BO20" s="233"/>
      <c r="BP20" s="233"/>
      <c r="BQ20" s="242">
        <v>14</v>
      </c>
      <c r="BR20" s="243"/>
      <c r="BS20" s="831"/>
      <c r="BT20" s="832"/>
      <c r="BU20" s="832"/>
      <c r="BV20" s="832"/>
      <c r="BW20" s="832"/>
      <c r="BX20" s="832"/>
      <c r="BY20" s="832"/>
      <c r="BZ20" s="832"/>
      <c r="CA20" s="832"/>
      <c r="CB20" s="832"/>
      <c r="CC20" s="832"/>
      <c r="CD20" s="832"/>
      <c r="CE20" s="832"/>
      <c r="CF20" s="832"/>
      <c r="CG20" s="833"/>
      <c r="CH20" s="844"/>
      <c r="CI20" s="845"/>
      <c r="CJ20" s="845"/>
      <c r="CK20" s="845"/>
      <c r="CL20" s="846"/>
      <c r="CM20" s="844"/>
      <c r="CN20" s="845"/>
      <c r="CO20" s="845"/>
      <c r="CP20" s="845"/>
      <c r="CQ20" s="846"/>
      <c r="CR20" s="844"/>
      <c r="CS20" s="845"/>
      <c r="CT20" s="845"/>
      <c r="CU20" s="845"/>
      <c r="CV20" s="846"/>
      <c r="CW20" s="844"/>
      <c r="CX20" s="845"/>
      <c r="CY20" s="845"/>
      <c r="CZ20" s="845"/>
      <c r="DA20" s="846"/>
      <c r="DB20" s="844"/>
      <c r="DC20" s="845"/>
      <c r="DD20" s="845"/>
      <c r="DE20" s="845"/>
      <c r="DF20" s="846"/>
      <c r="DG20" s="844"/>
      <c r="DH20" s="845"/>
      <c r="DI20" s="845"/>
      <c r="DJ20" s="845"/>
      <c r="DK20" s="846"/>
      <c r="DL20" s="844"/>
      <c r="DM20" s="845"/>
      <c r="DN20" s="845"/>
      <c r="DO20" s="845"/>
      <c r="DP20" s="846"/>
      <c r="DQ20" s="844"/>
      <c r="DR20" s="845"/>
      <c r="DS20" s="845"/>
      <c r="DT20" s="845"/>
      <c r="DU20" s="846"/>
      <c r="DV20" s="847"/>
      <c r="DW20" s="848"/>
      <c r="DX20" s="848"/>
      <c r="DY20" s="848"/>
      <c r="DZ20" s="849"/>
      <c r="EA20" s="234"/>
    </row>
    <row r="21" spans="1:131" s="235" customFormat="1" ht="26.25" customHeight="1" thickBot="1">
      <c r="A21" s="241">
        <v>15</v>
      </c>
      <c r="B21" s="817"/>
      <c r="C21" s="818"/>
      <c r="D21" s="818"/>
      <c r="E21" s="818"/>
      <c r="F21" s="818"/>
      <c r="G21" s="818"/>
      <c r="H21" s="818"/>
      <c r="I21" s="818"/>
      <c r="J21" s="818"/>
      <c r="K21" s="818"/>
      <c r="L21" s="818"/>
      <c r="M21" s="818"/>
      <c r="N21" s="818"/>
      <c r="O21" s="818"/>
      <c r="P21" s="819"/>
      <c r="Q21" s="850"/>
      <c r="R21" s="823"/>
      <c r="S21" s="823"/>
      <c r="T21" s="823"/>
      <c r="U21" s="823"/>
      <c r="V21" s="823"/>
      <c r="W21" s="823"/>
      <c r="X21" s="823"/>
      <c r="Y21" s="823"/>
      <c r="Z21" s="823"/>
      <c r="AA21" s="823"/>
      <c r="AB21" s="823"/>
      <c r="AC21" s="823"/>
      <c r="AD21" s="823"/>
      <c r="AE21" s="824"/>
      <c r="AF21" s="825"/>
      <c r="AG21" s="821"/>
      <c r="AH21" s="821"/>
      <c r="AI21" s="821"/>
      <c r="AJ21" s="826"/>
      <c r="AK21" s="827"/>
      <c r="AL21" s="828"/>
      <c r="AM21" s="828"/>
      <c r="AN21" s="828"/>
      <c r="AO21" s="828"/>
      <c r="AP21" s="828"/>
      <c r="AQ21" s="828"/>
      <c r="AR21" s="828"/>
      <c r="AS21" s="828"/>
      <c r="AT21" s="828"/>
      <c r="AU21" s="829"/>
      <c r="AV21" s="829"/>
      <c r="AW21" s="829"/>
      <c r="AX21" s="829"/>
      <c r="AY21" s="830"/>
      <c r="AZ21" s="232"/>
      <c r="BA21" s="232"/>
      <c r="BB21" s="232"/>
      <c r="BC21" s="232"/>
      <c r="BD21" s="232"/>
      <c r="BE21" s="233"/>
      <c r="BF21" s="233"/>
      <c r="BG21" s="233"/>
      <c r="BH21" s="233"/>
      <c r="BI21" s="233"/>
      <c r="BJ21" s="233"/>
      <c r="BK21" s="233"/>
      <c r="BL21" s="233"/>
      <c r="BM21" s="233"/>
      <c r="BN21" s="233"/>
      <c r="BO21" s="233"/>
      <c r="BP21" s="233"/>
      <c r="BQ21" s="242">
        <v>15</v>
      </c>
      <c r="BR21" s="243"/>
      <c r="BS21" s="831"/>
      <c r="BT21" s="832"/>
      <c r="BU21" s="832"/>
      <c r="BV21" s="832"/>
      <c r="BW21" s="832"/>
      <c r="BX21" s="832"/>
      <c r="BY21" s="832"/>
      <c r="BZ21" s="832"/>
      <c r="CA21" s="832"/>
      <c r="CB21" s="832"/>
      <c r="CC21" s="832"/>
      <c r="CD21" s="832"/>
      <c r="CE21" s="832"/>
      <c r="CF21" s="832"/>
      <c r="CG21" s="833"/>
      <c r="CH21" s="844"/>
      <c r="CI21" s="845"/>
      <c r="CJ21" s="845"/>
      <c r="CK21" s="845"/>
      <c r="CL21" s="846"/>
      <c r="CM21" s="844"/>
      <c r="CN21" s="845"/>
      <c r="CO21" s="845"/>
      <c r="CP21" s="845"/>
      <c r="CQ21" s="846"/>
      <c r="CR21" s="844"/>
      <c r="CS21" s="845"/>
      <c r="CT21" s="845"/>
      <c r="CU21" s="845"/>
      <c r="CV21" s="846"/>
      <c r="CW21" s="844"/>
      <c r="CX21" s="845"/>
      <c r="CY21" s="845"/>
      <c r="CZ21" s="845"/>
      <c r="DA21" s="846"/>
      <c r="DB21" s="844"/>
      <c r="DC21" s="845"/>
      <c r="DD21" s="845"/>
      <c r="DE21" s="845"/>
      <c r="DF21" s="846"/>
      <c r="DG21" s="844"/>
      <c r="DH21" s="845"/>
      <c r="DI21" s="845"/>
      <c r="DJ21" s="845"/>
      <c r="DK21" s="846"/>
      <c r="DL21" s="844"/>
      <c r="DM21" s="845"/>
      <c r="DN21" s="845"/>
      <c r="DO21" s="845"/>
      <c r="DP21" s="846"/>
      <c r="DQ21" s="844"/>
      <c r="DR21" s="845"/>
      <c r="DS21" s="845"/>
      <c r="DT21" s="845"/>
      <c r="DU21" s="846"/>
      <c r="DV21" s="847"/>
      <c r="DW21" s="848"/>
      <c r="DX21" s="848"/>
      <c r="DY21" s="848"/>
      <c r="DZ21" s="849"/>
      <c r="EA21" s="234"/>
    </row>
    <row r="22" spans="1:131" s="235" customFormat="1" ht="26.25" customHeight="1">
      <c r="A22" s="241">
        <v>16</v>
      </c>
      <c r="B22" s="817"/>
      <c r="C22" s="818"/>
      <c r="D22" s="818"/>
      <c r="E22" s="818"/>
      <c r="F22" s="818"/>
      <c r="G22" s="818"/>
      <c r="H22" s="818"/>
      <c r="I22" s="818"/>
      <c r="J22" s="818"/>
      <c r="K22" s="818"/>
      <c r="L22" s="818"/>
      <c r="M22" s="818"/>
      <c r="N22" s="818"/>
      <c r="O22" s="818"/>
      <c r="P22" s="819"/>
      <c r="Q22" s="851"/>
      <c r="R22" s="852"/>
      <c r="S22" s="852"/>
      <c r="T22" s="852"/>
      <c r="U22" s="852"/>
      <c r="V22" s="852"/>
      <c r="W22" s="852"/>
      <c r="X22" s="852"/>
      <c r="Y22" s="852"/>
      <c r="Z22" s="852"/>
      <c r="AA22" s="852"/>
      <c r="AB22" s="852"/>
      <c r="AC22" s="852"/>
      <c r="AD22" s="852"/>
      <c r="AE22" s="853"/>
      <c r="AF22" s="825"/>
      <c r="AG22" s="821"/>
      <c r="AH22" s="821"/>
      <c r="AI22" s="821"/>
      <c r="AJ22" s="826"/>
      <c r="AK22" s="866"/>
      <c r="AL22" s="867"/>
      <c r="AM22" s="867"/>
      <c r="AN22" s="867"/>
      <c r="AO22" s="867"/>
      <c r="AP22" s="867"/>
      <c r="AQ22" s="867"/>
      <c r="AR22" s="867"/>
      <c r="AS22" s="867"/>
      <c r="AT22" s="867"/>
      <c r="AU22" s="868"/>
      <c r="AV22" s="868"/>
      <c r="AW22" s="868"/>
      <c r="AX22" s="868"/>
      <c r="AY22" s="869"/>
      <c r="AZ22" s="870" t="s">
        <v>382</v>
      </c>
      <c r="BA22" s="870"/>
      <c r="BB22" s="870"/>
      <c r="BC22" s="870"/>
      <c r="BD22" s="871"/>
      <c r="BE22" s="233"/>
      <c r="BF22" s="233"/>
      <c r="BG22" s="233"/>
      <c r="BH22" s="233"/>
      <c r="BI22" s="233"/>
      <c r="BJ22" s="233"/>
      <c r="BK22" s="233"/>
      <c r="BL22" s="233"/>
      <c r="BM22" s="233"/>
      <c r="BN22" s="233"/>
      <c r="BO22" s="233"/>
      <c r="BP22" s="233"/>
      <c r="BQ22" s="242">
        <v>16</v>
      </c>
      <c r="BR22" s="243"/>
      <c r="BS22" s="831"/>
      <c r="BT22" s="832"/>
      <c r="BU22" s="832"/>
      <c r="BV22" s="832"/>
      <c r="BW22" s="832"/>
      <c r="BX22" s="832"/>
      <c r="BY22" s="832"/>
      <c r="BZ22" s="832"/>
      <c r="CA22" s="832"/>
      <c r="CB22" s="832"/>
      <c r="CC22" s="832"/>
      <c r="CD22" s="832"/>
      <c r="CE22" s="832"/>
      <c r="CF22" s="832"/>
      <c r="CG22" s="833"/>
      <c r="CH22" s="844"/>
      <c r="CI22" s="845"/>
      <c r="CJ22" s="845"/>
      <c r="CK22" s="845"/>
      <c r="CL22" s="846"/>
      <c r="CM22" s="844"/>
      <c r="CN22" s="845"/>
      <c r="CO22" s="845"/>
      <c r="CP22" s="845"/>
      <c r="CQ22" s="846"/>
      <c r="CR22" s="844"/>
      <c r="CS22" s="845"/>
      <c r="CT22" s="845"/>
      <c r="CU22" s="845"/>
      <c r="CV22" s="846"/>
      <c r="CW22" s="844"/>
      <c r="CX22" s="845"/>
      <c r="CY22" s="845"/>
      <c r="CZ22" s="845"/>
      <c r="DA22" s="846"/>
      <c r="DB22" s="844"/>
      <c r="DC22" s="845"/>
      <c r="DD22" s="845"/>
      <c r="DE22" s="845"/>
      <c r="DF22" s="846"/>
      <c r="DG22" s="844"/>
      <c r="DH22" s="845"/>
      <c r="DI22" s="845"/>
      <c r="DJ22" s="845"/>
      <c r="DK22" s="846"/>
      <c r="DL22" s="844"/>
      <c r="DM22" s="845"/>
      <c r="DN22" s="845"/>
      <c r="DO22" s="845"/>
      <c r="DP22" s="846"/>
      <c r="DQ22" s="844"/>
      <c r="DR22" s="845"/>
      <c r="DS22" s="845"/>
      <c r="DT22" s="845"/>
      <c r="DU22" s="846"/>
      <c r="DV22" s="847"/>
      <c r="DW22" s="848"/>
      <c r="DX22" s="848"/>
      <c r="DY22" s="848"/>
      <c r="DZ22" s="849"/>
      <c r="EA22" s="234"/>
    </row>
    <row r="23" spans="1:131" s="235" customFormat="1" ht="26.25" customHeight="1" thickBot="1">
      <c r="A23" s="244" t="s">
        <v>383</v>
      </c>
      <c r="B23" s="854" t="s">
        <v>384</v>
      </c>
      <c r="C23" s="855"/>
      <c r="D23" s="855"/>
      <c r="E23" s="855"/>
      <c r="F23" s="855"/>
      <c r="G23" s="855"/>
      <c r="H23" s="855"/>
      <c r="I23" s="855"/>
      <c r="J23" s="855"/>
      <c r="K23" s="855"/>
      <c r="L23" s="855"/>
      <c r="M23" s="855"/>
      <c r="N23" s="855"/>
      <c r="O23" s="855"/>
      <c r="P23" s="856"/>
      <c r="Q23" s="857">
        <v>17457</v>
      </c>
      <c r="R23" s="858"/>
      <c r="S23" s="858"/>
      <c r="T23" s="858"/>
      <c r="U23" s="858"/>
      <c r="V23" s="858">
        <v>16920</v>
      </c>
      <c r="W23" s="858"/>
      <c r="X23" s="858"/>
      <c r="Y23" s="858"/>
      <c r="Z23" s="858"/>
      <c r="AA23" s="858">
        <v>537</v>
      </c>
      <c r="AB23" s="858"/>
      <c r="AC23" s="858"/>
      <c r="AD23" s="858"/>
      <c r="AE23" s="859"/>
      <c r="AF23" s="860">
        <v>68</v>
      </c>
      <c r="AG23" s="858"/>
      <c r="AH23" s="858"/>
      <c r="AI23" s="858"/>
      <c r="AJ23" s="861"/>
      <c r="AK23" s="862"/>
      <c r="AL23" s="863"/>
      <c r="AM23" s="863"/>
      <c r="AN23" s="863"/>
      <c r="AO23" s="863"/>
      <c r="AP23" s="858">
        <v>16840</v>
      </c>
      <c r="AQ23" s="858"/>
      <c r="AR23" s="858"/>
      <c r="AS23" s="858"/>
      <c r="AT23" s="858"/>
      <c r="AU23" s="864"/>
      <c r="AV23" s="864"/>
      <c r="AW23" s="864"/>
      <c r="AX23" s="864"/>
      <c r="AY23" s="865"/>
      <c r="AZ23" s="873" t="s">
        <v>237</v>
      </c>
      <c r="BA23" s="874"/>
      <c r="BB23" s="874"/>
      <c r="BC23" s="874"/>
      <c r="BD23" s="875"/>
      <c r="BE23" s="233"/>
      <c r="BF23" s="233"/>
      <c r="BG23" s="233"/>
      <c r="BH23" s="233"/>
      <c r="BI23" s="233"/>
      <c r="BJ23" s="233"/>
      <c r="BK23" s="233"/>
      <c r="BL23" s="233"/>
      <c r="BM23" s="233"/>
      <c r="BN23" s="233"/>
      <c r="BO23" s="233"/>
      <c r="BP23" s="233"/>
      <c r="BQ23" s="242">
        <v>17</v>
      </c>
      <c r="BR23" s="243"/>
      <c r="BS23" s="831"/>
      <c r="BT23" s="832"/>
      <c r="BU23" s="832"/>
      <c r="BV23" s="832"/>
      <c r="BW23" s="832"/>
      <c r="BX23" s="832"/>
      <c r="BY23" s="832"/>
      <c r="BZ23" s="832"/>
      <c r="CA23" s="832"/>
      <c r="CB23" s="832"/>
      <c r="CC23" s="832"/>
      <c r="CD23" s="832"/>
      <c r="CE23" s="832"/>
      <c r="CF23" s="832"/>
      <c r="CG23" s="833"/>
      <c r="CH23" s="844"/>
      <c r="CI23" s="845"/>
      <c r="CJ23" s="845"/>
      <c r="CK23" s="845"/>
      <c r="CL23" s="846"/>
      <c r="CM23" s="844"/>
      <c r="CN23" s="845"/>
      <c r="CO23" s="845"/>
      <c r="CP23" s="845"/>
      <c r="CQ23" s="846"/>
      <c r="CR23" s="844"/>
      <c r="CS23" s="845"/>
      <c r="CT23" s="845"/>
      <c r="CU23" s="845"/>
      <c r="CV23" s="846"/>
      <c r="CW23" s="844"/>
      <c r="CX23" s="845"/>
      <c r="CY23" s="845"/>
      <c r="CZ23" s="845"/>
      <c r="DA23" s="846"/>
      <c r="DB23" s="844"/>
      <c r="DC23" s="845"/>
      <c r="DD23" s="845"/>
      <c r="DE23" s="845"/>
      <c r="DF23" s="846"/>
      <c r="DG23" s="844"/>
      <c r="DH23" s="845"/>
      <c r="DI23" s="845"/>
      <c r="DJ23" s="845"/>
      <c r="DK23" s="846"/>
      <c r="DL23" s="844"/>
      <c r="DM23" s="845"/>
      <c r="DN23" s="845"/>
      <c r="DO23" s="845"/>
      <c r="DP23" s="846"/>
      <c r="DQ23" s="844"/>
      <c r="DR23" s="845"/>
      <c r="DS23" s="845"/>
      <c r="DT23" s="845"/>
      <c r="DU23" s="846"/>
      <c r="DV23" s="847"/>
      <c r="DW23" s="848"/>
      <c r="DX23" s="848"/>
      <c r="DY23" s="848"/>
      <c r="DZ23" s="849"/>
      <c r="EA23" s="234"/>
    </row>
    <row r="24" spans="1:131" s="235" customFormat="1" ht="26.25" customHeight="1">
      <c r="A24" s="872" t="s">
        <v>385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2"/>
      <c r="BA24" s="232"/>
      <c r="BB24" s="232"/>
      <c r="BC24" s="232"/>
      <c r="BD24" s="232"/>
      <c r="BE24" s="233"/>
      <c r="BF24" s="233"/>
      <c r="BG24" s="233"/>
      <c r="BH24" s="233"/>
      <c r="BI24" s="233"/>
      <c r="BJ24" s="233"/>
      <c r="BK24" s="233"/>
      <c r="BL24" s="233"/>
      <c r="BM24" s="233"/>
      <c r="BN24" s="233"/>
      <c r="BO24" s="233"/>
      <c r="BP24" s="233"/>
      <c r="BQ24" s="242">
        <v>18</v>
      </c>
      <c r="BR24" s="243"/>
      <c r="BS24" s="831"/>
      <c r="BT24" s="832"/>
      <c r="BU24" s="832"/>
      <c r="BV24" s="832"/>
      <c r="BW24" s="832"/>
      <c r="BX24" s="832"/>
      <c r="BY24" s="832"/>
      <c r="BZ24" s="832"/>
      <c r="CA24" s="832"/>
      <c r="CB24" s="832"/>
      <c r="CC24" s="832"/>
      <c r="CD24" s="832"/>
      <c r="CE24" s="832"/>
      <c r="CF24" s="832"/>
      <c r="CG24" s="833"/>
      <c r="CH24" s="844"/>
      <c r="CI24" s="845"/>
      <c r="CJ24" s="845"/>
      <c r="CK24" s="845"/>
      <c r="CL24" s="846"/>
      <c r="CM24" s="844"/>
      <c r="CN24" s="845"/>
      <c r="CO24" s="845"/>
      <c r="CP24" s="845"/>
      <c r="CQ24" s="846"/>
      <c r="CR24" s="844"/>
      <c r="CS24" s="845"/>
      <c r="CT24" s="845"/>
      <c r="CU24" s="845"/>
      <c r="CV24" s="846"/>
      <c r="CW24" s="844"/>
      <c r="CX24" s="845"/>
      <c r="CY24" s="845"/>
      <c r="CZ24" s="845"/>
      <c r="DA24" s="846"/>
      <c r="DB24" s="844"/>
      <c r="DC24" s="845"/>
      <c r="DD24" s="845"/>
      <c r="DE24" s="845"/>
      <c r="DF24" s="846"/>
      <c r="DG24" s="844"/>
      <c r="DH24" s="845"/>
      <c r="DI24" s="845"/>
      <c r="DJ24" s="845"/>
      <c r="DK24" s="846"/>
      <c r="DL24" s="844"/>
      <c r="DM24" s="845"/>
      <c r="DN24" s="845"/>
      <c r="DO24" s="845"/>
      <c r="DP24" s="846"/>
      <c r="DQ24" s="844"/>
      <c r="DR24" s="845"/>
      <c r="DS24" s="845"/>
      <c r="DT24" s="845"/>
      <c r="DU24" s="846"/>
      <c r="DV24" s="847"/>
      <c r="DW24" s="848"/>
      <c r="DX24" s="848"/>
      <c r="DY24" s="848"/>
      <c r="DZ24" s="849"/>
      <c r="EA24" s="234"/>
    </row>
    <row r="25" spans="1:131" s="227" customFormat="1" ht="26.25" customHeight="1" thickBot="1">
      <c r="A25" s="811" t="s">
        <v>386</v>
      </c>
      <c r="B25" s="811"/>
      <c r="C25" s="811"/>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1"/>
      <c r="AI25" s="811"/>
      <c r="AJ25" s="811"/>
      <c r="AK25" s="811"/>
      <c r="AL25" s="811"/>
      <c r="AM25" s="811"/>
      <c r="AN25" s="811"/>
      <c r="AO25" s="811"/>
      <c r="AP25" s="811"/>
      <c r="AQ25" s="811"/>
      <c r="AR25" s="811"/>
      <c r="AS25" s="811"/>
      <c r="AT25" s="811"/>
      <c r="AU25" s="811"/>
      <c r="AV25" s="811"/>
      <c r="AW25" s="811"/>
      <c r="AX25" s="811"/>
      <c r="AY25" s="811"/>
      <c r="AZ25" s="811"/>
      <c r="BA25" s="811"/>
      <c r="BB25" s="811"/>
      <c r="BC25" s="811"/>
      <c r="BD25" s="811"/>
      <c r="BE25" s="811"/>
      <c r="BF25" s="811"/>
      <c r="BG25" s="811"/>
      <c r="BH25" s="811"/>
      <c r="BI25" s="811"/>
      <c r="BJ25" s="232"/>
      <c r="BK25" s="232"/>
      <c r="BL25" s="232"/>
      <c r="BM25" s="232"/>
      <c r="BN25" s="232"/>
      <c r="BO25" s="245"/>
      <c r="BP25" s="245"/>
      <c r="BQ25" s="242">
        <v>19</v>
      </c>
      <c r="BR25" s="243"/>
      <c r="BS25" s="831"/>
      <c r="BT25" s="832"/>
      <c r="BU25" s="832"/>
      <c r="BV25" s="832"/>
      <c r="BW25" s="832"/>
      <c r="BX25" s="832"/>
      <c r="BY25" s="832"/>
      <c r="BZ25" s="832"/>
      <c r="CA25" s="832"/>
      <c r="CB25" s="832"/>
      <c r="CC25" s="832"/>
      <c r="CD25" s="832"/>
      <c r="CE25" s="832"/>
      <c r="CF25" s="832"/>
      <c r="CG25" s="833"/>
      <c r="CH25" s="844"/>
      <c r="CI25" s="845"/>
      <c r="CJ25" s="845"/>
      <c r="CK25" s="845"/>
      <c r="CL25" s="846"/>
      <c r="CM25" s="844"/>
      <c r="CN25" s="845"/>
      <c r="CO25" s="845"/>
      <c r="CP25" s="845"/>
      <c r="CQ25" s="846"/>
      <c r="CR25" s="844"/>
      <c r="CS25" s="845"/>
      <c r="CT25" s="845"/>
      <c r="CU25" s="845"/>
      <c r="CV25" s="846"/>
      <c r="CW25" s="844"/>
      <c r="CX25" s="845"/>
      <c r="CY25" s="845"/>
      <c r="CZ25" s="845"/>
      <c r="DA25" s="846"/>
      <c r="DB25" s="844"/>
      <c r="DC25" s="845"/>
      <c r="DD25" s="845"/>
      <c r="DE25" s="845"/>
      <c r="DF25" s="846"/>
      <c r="DG25" s="844"/>
      <c r="DH25" s="845"/>
      <c r="DI25" s="845"/>
      <c r="DJ25" s="845"/>
      <c r="DK25" s="846"/>
      <c r="DL25" s="844"/>
      <c r="DM25" s="845"/>
      <c r="DN25" s="845"/>
      <c r="DO25" s="845"/>
      <c r="DP25" s="846"/>
      <c r="DQ25" s="844"/>
      <c r="DR25" s="845"/>
      <c r="DS25" s="845"/>
      <c r="DT25" s="845"/>
      <c r="DU25" s="846"/>
      <c r="DV25" s="847"/>
      <c r="DW25" s="848"/>
      <c r="DX25" s="848"/>
      <c r="DY25" s="848"/>
      <c r="DZ25" s="849"/>
      <c r="EA25" s="226"/>
    </row>
    <row r="26" spans="1:131" s="227" customFormat="1" ht="26.25" customHeight="1">
      <c r="A26" s="802" t="s">
        <v>359</v>
      </c>
      <c r="B26" s="803"/>
      <c r="C26" s="803"/>
      <c r="D26" s="803"/>
      <c r="E26" s="803"/>
      <c r="F26" s="803"/>
      <c r="G26" s="803"/>
      <c r="H26" s="803"/>
      <c r="I26" s="803"/>
      <c r="J26" s="803"/>
      <c r="K26" s="803"/>
      <c r="L26" s="803"/>
      <c r="M26" s="803"/>
      <c r="N26" s="803"/>
      <c r="O26" s="803"/>
      <c r="P26" s="804"/>
      <c r="Q26" s="777" t="s">
        <v>387</v>
      </c>
      <c r="R26" s="778"/>
      <c r="S26" s="778"/>
      <c r="T26" s="778"/>
      <c r="U26" s="779"/>
      <c r="V26" s="777" t="s">
        <v>388</v>
      </c>
      <c r="W26" s="778"/>
      <c r="X26" s="778"/>
      <c r="Y26" s="778"/>
      <c r="Z26" s="779"/>
      <c r="AA26" s="777" t="s">
        <v>389</v>
      </c>
      <c r="AB26" s="778"/>
      <c r="AC26" s="778"/>
      <c r="AD26" s="778"/>
      <c r="AE26" s="778"/>
      <c r="AF26" s="876" t="s">
        <v>390</v>
      </c>
      <c r="AG26" s="877"/>
      <c r="AH26" s="877"/>
      <c r="AI26" s="877"/>
      <c r="AJ26" s="878"/>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366</v>
      </c>
      <c r="BF26" s="778"/>
      <c r="BG26" s="778"/>
      <c r="BH26" s="778"/>
      <c r="BI26" s="789"/>
      <c r="BJ26" s="232"/>
      <c r="BK26" s="232"/>
      <c r="BL26" s="232"/>
      <c r="BM26" s="232"/>
      <c r="BN26" s="232"/>
      <c r="BO26" s="245"/>
      <c r="BP26" s="245"/>
      <c r="BQ26" s="242">
        <v>20</v>
      </c>
      <c r="BR26" s="243"/>
      <c r="BS26" s="831"/>
      <c r="BT26" s="832"/>
      <c r="BU26" s="832"/>
      <c r="BV26" s="832"/>
      <c r="BW26" s="832"/>
      <c r="BX26" s="832"/>
      <c r="BY26" s="832"/>
      <c r="BZ26" s="832"/>
      <c r="CA26" s="832"/>
      <c r="CB26" s="832"/>
      <c r="CC26" s="832"/>
      <c r="CD26" s="832"/>
      <c r="CE26" s="832"/>
      <c r="CF26" s="832"/>
      <c r="CG26" s="833"/>
      <c r="CH26" s="844"/>
      <c r="CI26" s="845"/>
      <c r="CJ26" s="845"/>
      <c r="CK26" s="845"/>
      <c r="CL26" s="846"/>
      <c r="CM26" s="844"/>
      <c r="CN26" s="845"/>
      <c r="CO26" s="845"/>
      <c r="CP26" s="845"/>
      <c r="CQ26" s="846"/>
      <c r="CR26" s="844"/>
      <c r="CS26" s="845"/>
      <c r="CT26" s="845"/>
      <c r="CU26" s="845"/>
      <c r="CV26" s="846"/>
      <c r="CW26" s="844"/>
      <c r="CX26" s="845"/>
      <c r="CY26" s="845"/>
      <c r="CZ26" s="845"/>
      <c r="DA26" s="846"/>
      <c r="DB26" s="844"/>
      <c r="DC26" s="845"/>
      <c r="DD26" s="845"/>
      <c r="DE26" s="845"/>
      <c r="DF26" s="846"/>
      <c r="DG26" s="844"/>
      <c r="DH26" s="845"/>
      <c r="DI26" s="845"/>
      <c r="DJ26" s="845"/>
      <c r="DK26" s="846"/>
      <c r="DL26" s="844"/>
      <c r="DM26" s="845"/>
      <c r="DN26" s="845"/>
      <c r="DO26" s="845"/>
      <c r="DP26" s="846"/>
      <c r="DQ26" s="844"/>
      <c r="DR26" s="845"/>
      <c r="DS26" s="845"/>
      <c r="DT26" s="845"/>
      <c r="DU26" s="846"/>
      <c r="DV26" s="847"/>
      <c r="DW26" s="848"/>
      <c r="DX26" s="848"/>
      <c r="DY26" s="848"/>
      <c r="DZ26" s="849"/>
      <c r="EA26" s="226"/>
    </row>
    <row r="27" spans="1:131" s="227" customFormat="1" ht="26.25" customHeight="1" thickBot="1">
      <c r="A27" s="805"/>
      <c r="B27" s="806"/>
      <c r="C27" s="806"/>
      <c r="D27" s="806"/>
      <c r="E27" s="806"/>
      <c r="F27" s="806"/>
      <c r="G27" s="806"/>
      <c r="H27" s="806"/>
      <c r="I27" s="806"/>
      <c r="J27" s="806"/>
      <c r="K27" s="806"/>
      <c r="L27" s="806"/>
      <c r="M27" s="806"/>
      <c r="N27" s="806"/>
      <c r="O27" s="806"/>
      <c r="P27" s="807"/>
      <c r="Q27" s="780"/>
      <c r="R27" s="781"/>
      <c r="S27" s="781"/>
      <c r="T27" s="781"/>
      <c r="U27" s="782"/>
      <c r="V27" s="780"/>
      <c r="W27" s="781"/>
      <c r="X27" s="781"/>
      <c r="Y27" s="781"/>
      <c r="Z27" s="782"/>
      <c r="AA27" s="780"/>
      <c r="AB27" s="781"/>
      <c r="AC27" s="781"/>
      <c r="AD27" s="781"/>
      <c r="AE27" s="781"/>
      <c r="AF27" s="879"/>
      <c r="AG27" s="880"/>
      <c r="AH27" s="880"/>
      <c r="AI27" s="880"/>
      <c r="AJ27" s="881"/>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31"/>
      <c r="BT27" s="832"/>
      <c r="BU27" s="832"/>
      <c r="BV27" s="832"/>
      <c r="BW27" s="832"/>
      <c r="BX27" s="832"/>
      <c r="BY27" s="832"/>
      <c r="BZ27" s="832"/>
      <c r="CA27" s="832"/>
      <c r="CB27" s="832"/>
      <c r="CC27" s="832"/>
      <c r="CD27" s="832"/>
      <c r="CE27" s="832"/>
      <c r="CF27" s="832"/>
      <c r="CG27" s="833"/>
      <c r="CH27" s="844"/>
      <c r="CI27" s="845"/>
      <c r="CJ27" s="845"/>
      <c r="CK27" s="845"/>
      <c r="CL27" s="846"/>
      <c r="CM27" s="844"/>
      <c r="CN27" s="845"/>
      <c r="CO27" s="845"/>
      <c r="CP27" s="845"/>
      <c r="CQ27" s="846"/>
      <c r="CR27" s="844"/>
      <c r="CS27" s="845"/>
      <c r="CT27" s="845"/>
      <c r="CU27" s="845"/>
      <c r="CV27" s="846"/>
      <c r="CW27" s="844"/>
      <c r="CX27" s="845"/>
      <c r="CY27" s="845"/>
      <c r="CZ27" s="845"/>
      <c r="DA27" s="846"/>
      <c r="DB27" s="844"/>
      <c r="DC27" s="845"/>
      <c r="DD27" s="845"/>
      <c r="DE27" s="845"/>
      <c r="DF27" s="846"/>
      <c r="DG27" s="844"/>
      <c r="DH27" s="845"/>
      <c r="DI27" s="845"/>
      <c r="DJ27" s="845"/>
      <c r="DK27" s="846"/>
      <c r="DL27" s="844"/>
      <c r="DM27" s="845"/>
      <c r="DN27" s="845"/>
      <c r="DO27" s="845"/>
      <c r="DP27" s="846"/>
      <c r="DQ27" s="844"/>
      <c r="DR27" s="845"/>
      <c r="DS27" s="845"/>
      <c r="DT27" s="845"/>
      <c r="DU27" s="846"/>
      <c r="DV27" s="847"/>
      <c r="DW27" s="848"/>
      <c r="DX27" s="848"/>
      <c r="DY27" s="848"/>
      <c r="DZ27" s="849"/>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6">
        <v>5130</v>
      </c>
      <c r="R28" s="887"/>
      <c r="S28" s="887"/>
      <c r="T28" s="887"/>
      <c r="U28" s="887"/>
      <c r="V28" s="887">
        <v>5230</v>
      </c>
      <c r="W28" s="887"/>
      <c r="X28" s="887"/>
      <c r="Y28" s="887"/>
      <c r="Z28" s="887"/>
      <c r="AA28" s="887">
        <v>-100</v>
      </c>
      <c r="AB28" s="887"/>
      <c r="AC28" s="887"/>
      <c r="AD28" s="887"/>
      <c r="AE28" s="888"/>
      <c r="AF28" s="889">
        <v>-100</v>
      </c>
      <c r="AG28" s="887"/>
      <c r="AH28" s="887"/>
      <c r="AI28" s="887"/>
      <c r="AJ28" s="890"/>
      <c r="AK28" s="891">
        <v>359</v>
      </c>
      <c r="AL28" s="882"/>
      <c r="AM28" s="882"/>
      <c r="AN28" s="882"/>
      <c r="AO28" s="882"/>
      <c r="AP28" s="882" t="s">
        <v>584</v>
      </c>
      <c r="AQ28" s="882"/>
      <c r="AR28" s="882"/>
      <c r="AS28" s="882"/>
      <c r="AT28" s="882"/>
      <c r="AU28" s="882" t="s">
        <v>584</v>
      </c>
      <c r="AV28" s="882"/>
      <c r="AW28" s="882"/>
      <c r="AX28" s="882"/>
      <c r="AY28" s="882"/>
      <c r="AZ28" s="883"/>
      <c r="BA28" s="883"/>
      <c r="BB28" s="883"/>
      <c r="BC28" s="883"/>
      <c r="BD28" s="883"/>
      <c r="BE28" s="884"/>
      <c r="BF28" s="884"/>
      <c r="BG28" s="884"/>
      <c r="BH28" s="884"/>
      <c r="BI28" s="885"/>
      <c r="BJ28" s="232"/>
      <c r="BK28" s="232"/>
      <c r="BL28" s="232"/>
      <c r="BM28" s="232"/>
      <c r="BN28" s="232"/>
      <c r="BO28" s="245"/>
      <c r="BP28" s="245"/>
      <c r="BQ28" s="242">
        <v>22</v>
      </c>
      <c r="BR28" s="243"/>
      <c r="BS28" s="831"/>
      <c r="BT28" s="832"/>
      <c r="BU28" s="832"/>
      <c r="BV28" s="832"/>
      <c r="BW28" s="832"/>
      <c r="BX28" s="832"/>
      <c r="BY28" s="832"/>
      <c r="BZ28" s="832"/>
      <c r="CA28" s="832"/>
      <c r="CB28" s="832"/>
      <c r="CC28" s="832"/>
      <c r="CD28" s="832"/>
      <c r="CE28" s="832"/>
      <c r="CF28" s="832"/>
      <c r="CG28" s="833"/>
      <c r="CH28" s="844"/>
      <c r="CI28" s="845"/>
      <c r="CJ28" s="845"/>
      <c r="CK28" s="845"/>
      <c r="CL28" s="846"/>
      <c r="CM28" s="844"/>
      <c r="CN28" s="845"/>
      <c r="CO28" s="845"/>
      <c r="CP28" s="845"/>
      <c r="CQ28" s="846"/>
      <c r="CR28" s="844"/>
      <c r="CS28" s="845"/>
      <c r="CT28" s="845"/>
      <c r="CU28" s="845"/>
      <c r="CV28" s="846"/>
      <c r="CW28" s="844"/>
      <c r="CX28" s="845"/>
      <c r="CY28" s="845"/>
      <c r="CZ28" s="845"/>
      <c r="DA28" s="846"/>
      <c r="DB28" s="844"/>
      <c r="DC28" s="845"/>
      <c r="DD28" s="845"/>
      <c r="DE28" s="845"/>
      <c r="DF28" s="846"/>
      <c r="DG28" s="844"/>
      <c r="DH28" s="845"/>
      <c r="DI28" s="845"/>
      <c r="DJ28" s="845"/>
      <c r="DK28" s="846"/>
      <c r="DL28" s="844"/>
      <c r="DM28" s="845"/>
      <c r="DN28" s="845"/>
      <c r="DO28" s="845"/>
      <c r="DP28" s="846"/>
      <c r="DQ28" s="844"/>
      <c r="DR28" s="845"/>
      <c r="DS28" s="845"/>
      <c r="DT28" s="845"/>
      <c r="DU28" s="846"/>
      <c r="DV28" s="847"/>
      <c r="DW28" s="848"/>
      <c r="DX28" s="848"/>
      <c r="DY28" s="848"/>
      <c r="DZ28" s="849"/>
      <c r="EA28" s="226"/>
    </row>
    <row r="29" spans="1:131" s="227" customFormat="1" ht="26.25" customHeight="1">
      <c r="A29" s="246">
        <v>2</v>
      </c>
      <c r="B29" s="817" t="s">
        <v>396</v>
      </c>
      <c r="C29" s="818"/>
      <c r="D29" s="818"/>
      <c r="E29" s="818"/>
      <c r="F29" s="818"/>
      <c r="G29" s="818"/>
      <c r="H29" s="818"/>
      <c r="I29" s="818"/>
      <c r="J29" s="818"/>
      <c r="K29" s="818"/>
      <c r="L29" s="818"/>
      <c r="M29" s="818"/>
      <c r="N29" s="818"/>
      <c r="O29" s="818"/>
      <c r="P29" s="819"/>
      <c r="Q29" s="850">
        <v>2847</v>
      </c>
      <c r="R29" s="823"/>
      <c r="S29" s="823"/>
      <c r="T29" s="823"/>
      <c r="U29" s="823"/>
      <c r="V29" s="823">
        <v>2847</v>
      </c>
      <c r="W29" s="823"/>
      <c r="X29" s="823"/>
      <c r="Y29" s="823"/>
      <c r="Z29" s="823"/>
      <c r="AA29" s="823">
        <v>0</v>
      </c>
      <c r="AB29" s="823"/>
      <c r="AC29" s="823"/>
      <c r="AD29" s="823"/>
      <c r="AE29" s="824"/>
      <c r="AF29" s="825">
        <v>0</v>
      </c>
      <c r="AG29" s="821"/>
      <c r="AH29" s="821"/>
      <c r="AI29" s="821"/>
      <c r="AJ29" s="826"/>
      <c r="AK29" s="894">
        <v>445</v>
      </c>
      <c r="AL29" s="895"/>
      <c r="AM29" s="895"/>
      <c r="AN29" s="895"/>
      <c r="AO29" s="895"/>
      <c r="AP29" s="895" t="s">
        <v>584</v>
      </c>
      <c r="AQ29" s="895"/>
      <c r="AR29" s="895"/>
      <c r="AS29" s="895"/>
      <c r="AT29" s="895"/>
      <c r="AU29" s="895" t="s">
        <v>584</v>
      </c>
      <c r="AV29" s="895"/>
      <c r="AW29" s="895"/>
      <c r="AX29" s="895"/>
      <c r="AY29" s="895"/>
      <c r="AZ29" s="896"/>
      <c r="BA29" s="896"/>
      <c r="BB29" s="896"/>
      <c r="BC29" s="896"/>
      <c r="BD29" s="896"/>
      <c r="BE29" s="892"/>
      <c r="BF29" s="892"/>
      <c r="BG29" s="892"/>
      <c r="BH29" s="892"/>
      <c r="BI29" s="893"/>
      <c r="BJ29" s="232"/>
      <c r="BK29" s="232"/>
      <c r="BL29" s="232"/>
      <c r="BM29" s="232"/>
      <c r="BN29" s="232"/>
      <c r="BO29" s="245"/>
      <c r="BP29" s="245"/>
      <c r="BQ29" s="242">
        <v>23</v>
      </c>
      <c r="BR29" s="243"/>
      <c r="BS29" s="831"/>
      <c r="BT29" s="832"/>
      <c r="BU29" s="832"/>
      <c r="BV29" s="832"/>
      <c r="BW29" s="832"/>
      <c r="BX29" s="832"/>
      <c r="BY29" s="832"/>
      <c r="BZ29" s="832"/>
      <c r="CA29" s="832"/>
      <c r="CB29" s="832"/>
      <c r="CC29" s="832"/>
      <c r="CD29" s="832"/>
      <c r="CE29" s="832"/>
      <c r="CF29" s="832"/>
      <c r="CG29" s="833"/>
      <c r="CH29" s="844"/>
      <c r="CI29" s="845"/>
      <c r="CJ29" s="845"/>
      <c r="CK29" s="845"/>
      <c r="CL29" s="846"/>
      <c r="CM29" s="844"/>
      <c r="CN29" s="845"/>
      <c r="CO29" s="845"/>
      <c r="CP29" s="845"/>
      <c r="CQ29" s="846"/>
      <c r="CR29" s="844"/>
      <c r="CS29" s="845"/>
      <c r="CT29" s="845"/>
      <c r="CU29" s="845"/>
      <c r="CV29" s="846"/>
      <c r="CW29" s="844"/>
      <c r="CX29" s="845"/>
      <c r="CY29" s="845"/>
      <c r="CZ29" s="845"/>
      <c r="DA29" s="846"/>
      <c r="DB29" s="844"/>
      <c r="DC29" s="845"/>
      <c r="DD29" s="845"/>
      <c r="DE29" s="845"/>
      <c r="DF29" s="846"/>
      <c r="DG29" s="844"/>
      <c r="DH29" s="845"/>
      <c r="DI29" s="845"/>
      <c r="DJ29" s="845"/>
      <c r="DK29" s="846"/>
      <c r="DL29" s="844"/>
      <c r="DM29" s="845"/>
      <c r="DN29" s="845"/>
      <c r="DO29" s="845"/>
      <c r="DP29" s="846"/>
      <c r="DQ29" s="844"/>
      <c r="DR29" s="845"/>
      <c r="DS29" s="845"/>
      <c r="DT29" s="845"/>
      <c r="DU29" s="846"/>
      <c r="DV29" s="847"/>
      <c r="DW29" s="848"/>
      <c r="DX29" s="848"/>
      <c r="DY29" s="848"/>
      <c r="DZ29" s="849"/>
      <c r="EA29" s="226"/>
    </row>
    <row r="30" spans="1:131" s="227" customFormat="1" ht="26.25" customHeight="1">
      <c r="A30" s="246">
        <v>3</v>
      </c>
      <c r="B30" s="817" t="s">
        <v>397</v>
      </c>
      <c r="C30" s="818"/>
      <c r="D30" s="818"/>
      <c r="E30" s="818"/>
      <c r="F30" s="818"/>
      <c r="G30" s="818"/>
      <c r="H30" s="818"/>
      <c r="I30" s="818"/>
      <c r="J30" s="818"/>
      <c r="K30" s="818"/>
      <c r="L30" s="818"/>
      <c r="M30" s="818"/>
      <c r="N30" s="818"/>
      <c r="O30" s="818"/>
      <c r="P30" s="819"/>
      <c r="Q30" s="850">
        <v>436</v>
      </c>
      <c r="R30" s="823"/>
      <c r="S30" s="823"/>
      <c r="T30" s="823"/>
      <c r="U30" s="823"/>
      <c r="V30" s="823">
        <v>425</v>
      </c>
      <c r="W30" s="823"/>
      <c r="X30" s="823"/>
      <c r="Y30" s="823"/>
      <c r="Z30" s="823"/>
      <c r="AA30" s="823">
        <v>12</v>
      </c>
      <c r="AB30" s="823"/>
      <c r="AC30" s="823"/>
      <c r="AD30" s="823"/>
      <c r="AE30" s="824"/>
      <c r="AF30" s="825">
        <v>12</v>
      </c>
      <c r="AG30" s="821"/>
      <c r="AH30" s="821"/>
      <c r="AI30" s="821"/>
      <c r="AJ30" s="826"/>
      <c r="AK30" s="894">
        <v>129</v>
      </c>
      <c r="AL30" s="895"/>
      <c r="AM30" s="895"/>
      <c r="AN30" s="895"/>
      <c r="AO30" s="895"/>
      <c r="AP30" s="895" t="s">
        <v>584</v>
      </c>
      <c r="AQ30" s="895"/>
      <c r="AR30" s="895"/>
      <c r="AS30" s="895"/>
      <c r="AT30" s="895"/>
      <c r="AU30" s="895" t="s">
        <v>584</v>
      </c>
      <c r="AV30" s="895"/>
      <c r="AW30" s="895"/>
      <c r="AX30" s="895"/>
      <c r="AY30" s="895"/>
      <c r="AZ30" s="896"/>
      <c r="BA30" s="896"/>
      <c r="BB30" s="896"/>
      <c r="BC30" s="896"/>
      <c r="BD30" s="896"/>
      <c r="BE30" s="892"/>
      <c r="BF30" s="892"/>
      <c r="BG30" s="892"/>
      <c r="BH30" s="892"/>
      <c r="BI30" s="893"/>
      <c r="BJ30" s="232"/>
      <c r="BK30" s="232"/>
      <c r="BL30" s="232"/>
      <c r="BM30" s="232"/>
      <c r="BN30" s="232"/>
      <c r="BO30" s="245"/>
      <c r="BP30" s="245"/>
      <c r="BQ30" s="242">
        <v>24</v>
      </c>
      <c r="BR30" s="243"/>
      <c r="BS30" s="831"/>
      <c r="BT30" s="832"/>
      <c r="BU30" s="832"/>
      <c r="BV30" s="832"/>
      <c r="BW30" s="832"/>
      <c r="BX30" s="832"/>
      <c r="BY30" s="832"/>
      <c r="BZ30" s="832"/>
      <c r="CA30" s="832"/>
      <c r="CB30" s="832"/>
      <c r="CC30" s="832"/>
      <c r="CD30" s="832"/>
      <c r="CE30" s="832"/>
      <c r="CF30" s="832"/>
      <c r="CG30" s="833"/>
      <c r="CH30" s="844"/>
      <c r="CI30" s="845"/>
      <c r="CJ30" s="845"/>
      <c r="CK30" s="845"/>
      <c r="CL30" s="846"/>
      <c r="CM30" s="844"/>
      <c r="CN30" s="845"/>
      <c r="CO30" s="845"/>
      <c r="CP30" s="845"/>
      <c r="CQ30" s="846"/>
      <c r="CR30" s="844"/>
      <c r="CS30" s="845"/>
      <c r="CT30" s="845"/>
      <c r="CU30" s="845"/>
      <c r="CV30" s="846"/>
      <c r="CW30" s="844"/>
      <c r="CX30" s="845"/>
      <c r="CY30" s="845"/>
      <c r="CZ30" s="845"/>
      <c r="DA30" s="846"/>
      <c r="DB30" s="844"/>
      <c r="DC30" s="845"/>
      <c r="DD30" s="845"/>
      <c r="DE30" s="845"/>
      <c r="DF30" s="846"/>
      <c r="DG30" s="844"/>
      <c r="DH30" s="845"/>
      <c r="DI30" s="845"/>
      <c r="DJ30" s="845"/>
      <c r="DK30" s="846"/>
      <c r="DL30" s="844"/>
      <c r="DM30" s="845"/>
      <c r="DN30" s="845"/>
      <c r="DO30" s="845"/>
      <c r="DP30" s="846"/>
      <c r="DQ30" s="844"/>
      <c r="DR30" s="845"/>
      <c r="DS30" s="845"/>
      <c r="DT30" s="845"/>
      <c r="DU30" s="846"/>
      <c r="DV30" s="847"/>
      <c r="DW30" s="848"/>
      <c r="DX30" s="848"/>
      <c r="DY30" s="848"/>
      <c r="DZ30" s="849"/>
      <c r="EA30" s="226"/>
    </row>
    <row r="31" spans="1:131" s="227" customFormat="1" ht="26.25" customHeight="1">
      <c r="A31" s="246">
        <v>4</v>
      </c>
      <c r="B31" s="817" t="s">
        <v>398</v>
      </c>
      <c r="C31" s="818"/>
      <c r="D31" s="818"/>
      <c r="E31" s="818"/>
      <c r="F31" s="818"/>
      <c r="G31" s="818"/>
      <c r="H31" s="818"/>
      <c r="I31" s="818"/>
      <c r="J31" s="818"/>
      <c r="K31" s="818"/>
      <c r="L31" s="818"/>
      <c r="M31" s="818"/>
      <c r="N31" s="818"/>
      <c r="O31" s="818"/>
      <c r="P31" s="819"/>
      <c r="Q31" s="850">
        <v>376</v>
      </c>
      <c r="R31" s="823"/>
      <c r="S31" s="823"/>
      <c r="T31" s="823"/>
      <c r="U31" s="823"/>
      <c r="V31" s="823">
        <v>376</v>
      </c>
      <c r="W31" s="823"/>
      <c r="X31" s="823"/>
      <c r="Y31" s="823"/>
      <c r="Z31" s="823"/>
      <c r="AA31" s="823">
        <v>0</v>
      </c>
      <c r="AB31" s="823"/>
      <c r="AC31" s="823"/>
      <c r="AD31" s="823"/>
      <c r="AE31" s="824"/>
      <c r="AF31" s="825">
        <v>1655</v>
      </c>
      <c r="AG31" s="821"/>
      <c r="AH31" s="821"/>
      <c r="AI31" s="821"/>
      <c r="AJ31" s="826"/>
      <c r="AK31" s="894">
        <v>67</v>
      </c>
      <c r="AL31" s="895"/>
      <c r="AM31" s="895"/>
      <c r="AN31" s="895"/>
      <c r="AO31" s="895"/>
      <c r="AP31" s="895">
        <v>2519</v>
      </c>
      <c r="AQ31" s="895"/>
      <c r="AR31" s="895"/>
      <c r="AS31" s="895"/>
      <c r="AT31" s="895"/>
      <c r="AU31" s="895">
        <v>658</v>
      </c>
      <c r="AV31" s="895"/>
      <c r="AW31" s="895"/>
      <c r="AX31" s="895"/>
      <c r="AY31" s="895"/>
      <c r="AZ31" s="896" t="s">
        <v>584</v>
      </c>
      <c r="BA31" s="896"/>
      <c r="BB31" s="896"/>
      <c r="BC31" s="896"/>
      <c r="BD31" s="896"/>
      <c r="BE31" s="892" t="s">
        <v>399</v>
      </c>
      <c r="BF31" s="892"/>
      <c r="BG31" s="892"/>
      <c r="BH31" s="892"/>
      <c r="BI31" s="893"/>
      <c r="BJ31" s="232"/>
      <c r="BK31" s="232"/>
      <c r="BL31" s="232"/>
      <c r="BM31" s="232"/>
      <c r="BN31" s="232"/>
      <c r="BO31" s="245"/>
      <c r="BP31" s="245"/>
      <c r="BQ31" s="242">
        <v>25</v>
      </c>
      <c r="BR31" s="243"/>
      <c r="BS31" s="831"/>
      <c r="BT31" s="832"/>
      <c r="BU31" s="832"/>
      <c r="BV31" s="832"/>
      <c r="BW31" s="832"/>
      <c r="BX31" s="832"/>
      <c r="BY31" s="832"/>
      <c r="BZ31" s="832"/>
      <c r="CA31" s="832"/>
      <c r="CB31" s="832"/>
      <c r="CC31" s="832"/>
      <c r="CD31" s="832"/>
      <c r="CE31" s="832"/>
      <c r="CF31" s="832"/>
      <c r="CG31" s="833"/>
      <c r="CH31" s="844"/>
      <c r="CI31" s="845"/>
      <c r="CJ31" s="845"/>
      <c r="CK31" s="845"/>
      <c r="CL31" s="846"/>
      <c r="CM31" s="844"/>
      <c r="CN31" s="845"/>
      <c r="CO31" s="845"/>
      <c r="CP31" s="845"/>
      <c r="CQ31" s="846"/>
      <c r="CR31" s="844"/>
      <c r="CS31" s="845"/>
      <c r="CT31" s="845"/>
      <c r="CU31" s="845"/>
      <c r="CV31" s="846"/>
      <c r="CW31" s="844"/>
      <c r="CX31" s="845"/>
      <c r="CY31" s="845"/>
      <c r="CZ31" s="845"/>
      <c r="DA31" s="846"/>
      <c r="DB31" s="844"/>
      <c r="DC31" s="845"/>
      <c r="DD31" s="845"/>
      <c r="DE31" s="845"/>
      <c r="DF31" s="846"/>
      <c r="DG31" s="844"/>
      <c r="DH31" s="845"/>
      <c r="DI31" s="845"/>
      <c r="DJ31" s="845"/>
      <c r="DK31" s="846"/>
      <c r="DL31" s="844"/>
      <c r="DM31" s="845"/>
      <c r="DN31" s="845"/>
      <c r="DO31" s="845"/>
      <c r="DP31" s="846"/>
      <c r="DQ31" s="844"/>
      <c r="DR31" s="845"/>
      <c r="DS31" s="845"/>
      <c r="DT31" s="845"/>
      <c r="DU31" s="846"/>
      <c r="DV31" s="847"/>
      <c r="DW31" s="848"/>
      <c r="DX31" s="848"/>
      <c r="DY31" s="848"/>
      <c r="DZ31" s="849"/>
      <c r="EA31" s="226"/>
    </row>
    <row r="32" spans="1:131" s="227" customFormat="1" ht="26.25" customHeight="1">
      <c r="A32" s="246">
        <v>5</v>
      </c>
      <c r="B32" s="817" t="s">
        <v>400</v>
      </c>
      <c r="C32" s="818"/>
      <c r="D32" s="818"/>
      <c r="E32" s="818"/>
      <c r="F32" s="818"/>
      <c r="G32" s="818"/>
      <c r="H32" s="818"/>
      <c r="I32" s="818"/>
      <c r="J32" s="818"/>
      <c r="K32" s="818"/>
      <c r="L32" s="818"/>
      <c r="M32" s="818"/>
      <c r="N32" s="818"/>
      <c r="O32" s="818"/>
      <c r="P32" s="819"/>
      <c r="Q32" s="850">
        <v>3318</v>
      </c>
      <c r="R32" s="823"/>
      <c r="S32" s="823"/>
      <c r="T32" s="823"/>
      <c r="U32" s="823"/>
      <c r="V32" s="823">
        <v>3139</v>
      </c>
      <c r="W32" s="823"/>
      <c r="X32" s="823"/>
      <c r="Y32" s="823"/>
      <c r="Z32" s="823"/>
      <c r="AA32" s="823">
        <v>179</v>
      </c>
      <c r="AB32" s="823"/>
      <c r="AC32" s="823"/>
      <c r="AD32" s="823"/>
      <c r="AE32" s="824"/>
      <c r="AF32" s="825">
        <v>2270</v>
      </c>
      <c r="AG32" s="821"/>
      <c r="AH32" s="821"/>
      <c r="AI32" s="821"/>
      <c r="AJ32" s="826"/>
      <c r="AK32" s="894">
        <v>265</v>
      </c>
      <c r="AL32" s="895"/>
      <c r="AM32" s="895"/>
      <c r="AN32" s="895"/>
      <c r="AO32" s="895"/>
      <c r="AP32" s="895">
        <v>3134</v>
      </c>
      <c r="AQ32" s="895"/>
      <c r="AR32" s="895"/>
      <c r="AS32" s="895"/>
      <c r="AT32" s="895"/>
      <c r="AU32" s="895">
        <v>1639</v>
      </c>
      <c r="AV32" s="895"/>
      <c r="AW32" s="895"/>
      <c r="AX32" s="895"/>
      <c r="AY32" s="895"/>
      <c r="AZ32" s="896" t="s">
        <v>584</v>
      </c>
      <c r="BA32" s="896"/>
      <c r="BB32" s="896"/>
      <c r="BC32" s="896"/>
      <c r="BD32" s="896"/>
      <c r="BE32" s="892" t="s">
        <v>401</v>
      </c>
      <c r="BF32" s="892"/>
      <c r="BG32" s="892"/>
      <c r="BH32" s="892"/>
      <c r="BI32" s="893"/>
      <c r="BJ32" s="232"/>
      <c r="BK32" s="232"/>
      <c r="BL32" s="232"/>
      <c r="BM32" s="232"/>
      <c r="BN32" s="232"/>
      <c r="BO32" s="245"/>
      <c r="BP32" s="245"/>
      <c r="BQ32" s="242">
        <v>26</v>
      </c>
      <c r="BR32" s="243"/>
      <c r="BS32" s="831"/>
      <c r="BT32" s="832"/>
      <c r="BU32" s="832"/>
      <c r="BV32" s="832"/>
      <c r="BW32" s="832"/>
      <c r="BX32" s="832"/>
      <c r="BY32" s="832"/>
      <c r="BZ32" s="832"/>
      <c r="CA32" s="832"/>
      <c r="CB32" s="832"/>
      <c r="CC32" s="832"/>
      <c r="CD32" s="832"/>
      <c r="CE32" s="832"/>
      <c r="CF32" s="832"/>
      <c r="CG32" s="833"/>
      <c r="CH32" s="844"/>
      <c r="CI32" s="845"/>
      <c r="CJ32" s="845"/>
      <c r="CK32" s="845"/>
      <c r="CL32" s="846"/>
      <c r="CM32" s="844"/>
      <c r="CN32" s="845"/>
      <c r="CO32" s="845"/>
      <c r="CP32" s="845"/>
      <c r="CQ32" s="846"/>
      <c r="CR32" s="844"/>
      <c r="CS32" s="845"/>
      <c r="CT32" s="845"/>
      <c r="CU32" s="845"/>
      <c r="CV32" s="846"/>
      <c r="CW32" s="844"/>
      <c r="CX32" s="845"/>
      <c r="CY32" s="845"/>
      <c r="CZ32" s="845"/>
      <c r="DA32" s="846"/>
      <c r="DB32" s="844"/>
      <c r="DC32" s="845"/>
      <c r="DD32" s="845"/>
      <c r="DE32" s="845"/>
      <c r="DF32" s="846"/>
      <c r="DG32" s="844"/>
      <c r="DH32" s="845"/>
      <c r="DI32" s="845"/>
      <c r="DJ32" s="845"/>
      <c r="DK32" s="846"/>
      <c r="DL32" s="844"/>
      <c r="DM32" s="845"/>
      <c r="DN32" s="845"/>
      <c r="DO32" s="845"/>
      <c r="DP32" s="846"/>
      <c r="DQ32" s="844"/>
      <c r="DR32" s="845"/>
      <c r="DS32" s="845"/>
      <c r="DT32" s="845"/>
      <c r="DU32" s="846"/>
      <c r="DV32" s="847"/>
      <c r="DW32" s="848"/>
      <c r="DX32" s="848"/>
      <c r="DY32" s="848"/>
      <c r="DZ32" s="849"/>
      <c r="EA32" s="226"/>
    </row>
    <row r="33" spans="1:131" s="227" customFormat="1" ht="26.25" customHeight="1">
      <c r="A33" s="246">
        <v>6</v>
      </c>
      <c r="B33" s="817" t="s">
        <v>402</v>
      </c>
      <c r="C33" s="818"/>
      <c r="D33" s="818"/>
      <c r="E33" s="818"/>
      <c r="F33" s="818"/>
      <c r="G33" s="818"/>
      <c r="H33" s="818"/>
      <c r="I33" s="818"/>
      <c r="J33" s="818"/>
      <c r="K33" s="818"/>
      <c r="L33" s="818"/>
      <c r="M33" s="818"/>
      <c r="N33" s="818"/>
      <c r="O33" s="818"/>
      <c r="P33" s="819"/>
      <c r="Q33" s="850">
        <v>10</v>
      </c>
      <c r="R33" s="823"/>
      <c r="S33" s="823"/>
      <c r="T33" s="823"/>
      <c r="U33" s="823"/>
      <c r="V33" s="823">
        <v>10</v>
      </c>
      <c r="W33" s="823"/>
      <c r="X33" s="823"/>
      <c r="Y33" s="823"/>
      <c r="Z33" s="823"/>
      <c r="AA33" s="823">
        <v>0</v>
      </c>
      <c r="AB33" s="823"/>
      <c r="AC33" s="823"/>
      <c r="AD33" s="823"/>
      <c r="AE33" s="824"/>
      <c r="AF33" s="825">
        <v>0</v>
      </c>
      <c r="AG33" s="821"/>
      <c r="AH33" s="821"/>
      <c r="AI33" s="821"/>
      <c r="AJ33" s="826"/>
      <c r="AK33" s="894">
        <v>9</v>
      </c>
      <c r="AL33" s="895"/>
      <c r="AM33" s="895"/>
      <c r="AN33" s="895"/>
      <c r="AO33" s="895"/>
      <c r="AP33" s="895">
        <v>84</v>
      </c>
      <c r="AQ33" s="895"/>
      <c r="AR33" s="895"/>
      <c r="AS33" s="895"/>
      <c r="AT33" s="895"/>
      <c r="AU33" s="895">
        <v>84</v>
      </c>
      <c r="AV33" s="895"/>
      <c r="AW33" s="895"/>
      <c r="AX33" s="895"/>
      <c r="AY33" s="895"/>
      <c r="AZ33" s="896" t="s">
        <v>584</v>
      </c>
      <c r="BA33" s="896"/>
      <c r="BB33" s="896"/>
      <c r="BC33" s="896"/>
      <c r="BD33" s="896"/>
      <c r="BE33" s="892" t="s">
        <v>403</v>
      </c>
      <c r="BF33" s="892"/>
      <c r="BG33" s="892"/>
      <c r="BH33" s="892"/>
      <c r="BI33" s="893"/>
      <c r="BJ33" s="232"/>
      <c r="BK33" s="232"/>
      <c r="BL33" s="232"/>
      <c r="BM33" s="232"/>
      <c r="BN33" s="232"/>
      <c r="BO33" s="245"/>
      <c r="BP33" s="245"/>
      <c r="BQ33" s="242">
        <v>27</v>
      </c>
      <c r="BR33" s="243"/>
      <c r="BS33" s="831"/>
      <c r="BT33" s="832"/>
      <c r="BU33" s="832"/>
      <c r="BV33" s="832"/>
      <c r="BW33" s="832"/>
      <c r="BX33" s="832"/>
      <c r="BY33" s="832"/>
      <c r="BZ33" s="832"/>
      <c r="CA33" s="832"/>
      <c r="CB33" s="832"/>
      <c r="CC33" s="832"/>
      <c r="CD33" s="832"/>
      <c r="CE33" s="832"/>
      <c r="CF33" s="832"/>
      <c r="CG33" s="833"/>
      <c r="CH33" s="844"/>
      <c r="CI33" s="845"/>
      <c r="CJ33" s="845"/>
      <c r="CK33" s="845"/>
      <c r="CL33" s="846"/>
      <c r="CM33" s="844"/>
      <c r="CN33" s="845"/>
      <c r="CO33" s="845"/>
      <c r="CP33" s="845"/>
      <c r="CQ33" s="846"/>
      <c r="CR33" s="844"/>
      <c r="CS33" s="845"/>
      <c r="CT33" s="845"/>
      <c r="CU33" s="845"/>
      <c r="CV33" s="846"/>
      <c r="CW33" s="844"/>
      <c r="CX33" s="845"/>
      <c r="CY33" s="845"/>
      <c r="CZ33" s="845"/>
      <c r="DA33" s="846"/>
      <c r="DB33" s="844"/>
      <c r="DC33" s="845"/>
      <c r="DD33" s="845"/>
      <c r="DE33" s="845"/>
      <c r="DF33" s="846"/>
      <c r="DG33" s="844"/>
      <c r="DH33" s="845"/>
      <c r="DI33" s="845"/>
      <c r="DJ33" s="845"/>
      <c r="DK33" s="846"/>
      <c r="DL33" s="844"/>
      <c r="DM33" s="845"/>
      <c r="DN33" s="845"/>
      <c r="DO33" s="845"/>
      <c r="DP33" s="846"/>
      <c r="DQ33" s="844"/>
      <c r="DR33" s="845"/>
      <c r="DS33" s="845"/>
      <c r="DT33" s="845"/>
      <c r="DU33" s="846"/>
      <c r="DV33" s="847"/>
      <c r="DW33" s="848"/>
      <c r="DX33" s="848"/>
      <c r="DY33" s="848"/>
      <c r="DZ33" s="849"/>
      <c r="EA33" s="226"/>
    </row>
    <row r="34" spans="1:131" s="227" customFormat="1" ht="26.25" customHeight="1">
      <c r="A34" s="246">
        <v>7</v>
      </c>
      <c r="B34" s="817"/>
      <c r="C34" s="818"/>
      <c r="D34" s="818"/>
      <c r="E34" s="818"/>
      <c r="F34" s="818"/>
      <c r="G34" s="818"/>
      <c r="H34" s="818"/>
      <c r="I34" s="818"/>
      <c r="J34" s="818"/>
      <c r="K34" s="818"/>
      <c r="L34" s="818"/>
      <c r="M34" s="818"/>
      <c r="N34" s="818"/>
      <c r="O34" s="818"/>
      <c r="P34" s="819"/>
      <c r="Q34" s="850"/>
      <c r="R34" s="823"/>
      <c r="S34" s="823"/>
      <c r="T34" s="823"/>
      <c r="U34" s="823"/>
      <c r="V34" s="823"/>
      <c r="W34" s="823"/>
      <c r="X34" s="823"/>
      <c r="Y34" s="823"/>
      <c r="Z34" s="823"/>
      <c r="AA34" s="823"/>
      <c r="AB34" s="823"/>
      <c r="AC34" s="823"/>
      <c r="AD34" s="823"/>
      <c r="AE34" s="824"/>
      <c r="AF34" s="825"/>
      <c r="AG34" s="821"/>
      <c r="AH34" s="821"/>
      <c r="AI34" s="821"/>
      <c r="AJ34" s="826"/>
      <c r="AK34" s="894"/>
      <c r="AL34" s="895"/>
      <c r="AM34" s="895"/>
      <c r="AN34" s="895"/>
      <c r="AO34" s="895"/>
      <c r="AP34" s="895"/>
      <c r="AQ34" s="895"/>
      <c r="AR34" s="895"/>
      <c r="AS34" s="895"/>
      <c r="AT34" s="895"/>
      <c r="AU34" s="895"/>
      <c r="AV34" s="895"/>
      <c r="AW34" s="895"/>
      <c r="AX34" s="895"/>
      <c r="AY34" s="895"/>
      <c r="AZ34" s="896"/>
      <c r="BA34" s="896"/>
      <c r="BB34" s="896"/>
      <c r="BC34" s="896"/>
      <c r="BD34" s="896"/>
      <c r="BE34" s="892"/>
      <c r="BF34" s="892"/>
      <c r="BG34" s="892"/>
      <c r="BH34" s="892"/>
      <c r="BI34" s="893"/>
      <c r="BJ34" s="232"/>
      <c r="BK34" s="232"/>
      <c r="BL34" s="232"/>
      <c r="BM34" s="232"/>
      <c r="BN34" s="232"/>
      <c r="BO34" s="245"/>
      <c r="BP34" s="245"/>
      <c r="BQ34" s="242">
        <v>28</v>
      </c>
      <c r="BR34" s="243"/>
      <c r="BS34" s="831"/>
      <c r="BT34" s="832"/>
      <c r="BU34" s="832"/>
      <c r="BV34" s="832"/>
      <c r="BW34" s="832"/>
      <c r="BX34" s="832"/>
      <c r="BY34" s="832"/>
      <c r="BZ34" s="832"/>
      <c r="CA34" s="832"/>
      <c r="CB34" s="832"/>
      <c r="CC34" s="832"/>
      <c r="CD34" s="832"/>
      <c r="CE34" s="832"/>
      <c r="CF34" s="832"/>
      <c r="CG34" s="833"/>
      <c r="CH34" s="844"/>
      <c r="CI34" s="845"/>
      <c r="CJ34" s="845"/>
      <c r="CK34" s="845"/>
      <c r="CL34" s="846"/>
      <c r="CM34" s="844"/>
      <c r="CN34" s="845"/>
      <c r="CO34" s="845"/>
      <c r="CP34" s="845"/>
      <c r="CQ34" s="846"/>
      <c r="CR34" s="844"/>
      <c r="CS34" s="845"/>
      <c r="CT34" s="845"/>
      <c r="CU34" s="845"/>
      <c r="CV34" s="846"/>
      <c r="CW34" s="844"/>
      <c r="CX34" s="845"/>
      <c r="CY34" s="845"/>
      <c r="CZ34" s="845"/>
      <c r="DA34" s="846"/>
      <c r="DB34" s="844"/>
      <c r="DC34" s="845"/>
      <c r="DD34" s="845"/>
      <c r="DE34" s="845"/>
      <c r="DF34" s="846"/>
      <c r="DG34" s="844"/>
      <c r="DH34" s="845"/>
      <c r="DI34" s="845"/>
      <c r="DJ34" s="845"/>
      <c r="DK34" s="846"/>
      <c r="DL34" s="844"/>
      <c r="DM34" s="845"/>
      <c r="DN34" s="845"/>
      <c r="DO34" s="845"/>
      <c r="DP34" s="846"/>
      <c r="DQ34" s="844"/>
      <c r="DR34" s="845"/>
      <c r="DS34" s="845"/>
      <c r="DT34" s="845"/>
      <c r="DU34" s="846"/>
      <c r="DV34" s="847"/>
      <c r="DW34" s="848"/>
      <c r="DX34" s="848"/>
      <c r="DY34" s="848"/>
      <c r="DZ34" s="849"/>
      <c r="EA34" s="226"/>
    </row>
    <row r="35" spans="1:131" s="227" customFormat="1" ht="26.25" customHeight="1">
      <c r="A35" s="246">
        <v>8</v>
      </c>
      <c r="B35" s="817"/>
      <c r="C35" s="818"/>
      <c r="D35" s="818"/>
      <c r="E35" s="818"/>
      <c r="F35" s="818"/>
      <c r="G35" s="818"/>
      <c r="H35" s="818"/>
      <c r="I35" s="818"/>
      <c r="J35" s="818"/>
      <c r="K35" s="818"/>
      <c r="L35" s="818"/>
      <c r="M35" s="818"/>
      <c r="N35" s="818"/>
      <c r="O35" s="818"/>
      <c r="P35" s="819"/>
      <c r="Q35" s="850"/>
      <c r="R35" s="823"/>
      <c r="S35" s="823"/>
      <c r="T35" s="823"/>
      <c r="U35" s="823"/>
      <c r="V35" s="823"/>
      <c r="W35" s="823"/>
      <c r="X35" s="823"/>
      <c r="Y35" s="823"/>
      <c r="Z35" s="823"/>
      <c r="AA35" s="823"/>
      <c r="AB35" s="823"/>
      <c r="AC35" s="823"/>
      <c r="AD35" s="823"/>
      <c r="AE35" s="824"/>
      <c r="AF35" s="825"/>
      <c r="AG35" s="821"/>
      <c r="AH35" s="821"/>
      <c r="AI35" s="821"/>
      <c r="AJ35" s="826"/>
      <c r="AK35" s="894"/>
      <c r="AL35" s="895"/>
      <c r="AM35" s="895"/>
      <c r="AN35" s="895"/>
      <c r="AO35" s="895"/>
      <c r="AP35" s="895"/>
      <c r="AQ35" s="895"/>
      <c r="AR35" s="895"/>
      <c r="AS35" s="895"/>
      <c r="AT35" s="895"/>
      <c r="AU35" s="895"/>
      <c r="AV35" s="895"/>
      <c r="AW35" s="895"/>
      <c r="AX35" s="895"/>
      <c r="AY35" s="895"/>
      <c r="AZ35" s="896"/>
      <c r="BA35" s="896"/>
      <c r="BB35" s="896"/>
      <c r="BC35" s="896"/>
      <c r="BD35" s="896"/>
      <c r="BE35" s="892"/>
      <c r="BF35" s="892"/>
      <c r="BG35" s="892"/>
      <c r="BH35" s="892"/>
      <c r="BI35" s="893"/>
      <c r="BJ35" s="232"/>
      <c r="BK35" s="232"/>
      <c r="BL35" s="232"/>
      <c r="BM35" s="232"/>
      <c r="BN35" s="232"/>
      <c r="BO35" s="245"/>
      <c r="BP35" s="245"/>
      <c r="BQ35" s="242">
        <v>29</v>
      </c>
      <c r="BR35" s="243"/>
      <c r="BS35" s="831"/>
      <c r="BT35" s="832"/>
      <c r="BU35" s="832"/>
      <c r="BV35" s="832"/>
      <c r="BW35" s="832"/>
      <c r="BX35" s="832"/>
      <c r="BY35" s="832"/>
      <c r="BZ35" s="832"/>
      <c r="CA35" s="832"/>
      <c r="CB35" s="832"/>
      <c r="CC35" s="832"/>
      <c r="CD35" s="832"/>
      <c r="CE35" s="832"/>
      <c r="CF35" s="832"/>
      <c r="CG35" s="833"/>
      <c r="CH35" s="844"/>
      <c r="CI35" s="845"/>
      <c r="CJ35" s="845"/>
      <c r="CK35" s="845"/>
      <c r="CL35" s="846"/>
      <c r="CM35" s="844"/>
      <c r="CN35" s="845"/>
      <c r="CO35" s="845"/>
      <c r="CP35" s="845"/>
      <c r="CQ35" s="846"/>
      <c r="CR35" s="844"/>
      <c r="CS35" s="845"/>
      <c r="CT35" s="845"/>
      <c r="CU35" s="845"/>
      <c r="CV35" s="846"/>
      <c r="CW35" s="844"/>
      <c r="CX35" s="845"/>
      <c r="CY35" s="845"/>
      <c r="CZ35" s="845"/>
      <c r="DA35" s="846"/>
      <c r="DB35" s="844"/>
      <c r="DC35" s="845"/>
      <c r="DD35" s="845"/>
      <c r="DE35" s="845"/>
      <c r="DF35" s="846"/>
      <c r="DG35" s="844"/>
      <c r="DH35" s="845"/>
      <c r="DI35" s="845"/>
      <c r="DJ35" s="845"/>
      <c r="DK35" s="846"/>
      <c r="DL35" s="844"/>
      <c r="DM35" s="845"/>
      <c r="DN35" s="845"/>
      <c r="DO35" s="845"/>
      <c r="DP35" s="846"/>
      <c r="DQ35" s="844"/>
      <c r="DR35" s="845"/>
      <c r="DS35" s="845"/>
      <c r="DT35" s="845"/>
      <c r="DU35" s="846"/>
      <c r="DV35" s="847"/>
      <c r="DW35" s="848"/>
      <c r="DX35" s="848"/>
      <c r="DY35" s="848"/>
      <c r="DZ35" s="849"/>
      <c r="EA35" s="226"/>
    </row>
    <row r="36" spans="1:131" s="227" customFormat="1" ht="26.25" customHeight="1">
      <c r="A36" s="246">
        <v>9</v>
      </c>
      <c r="B36" s="817"/>
      <c r="C36" s="818"/>
      <c r="D36" s="818"/>
      <c r="E36" s="818"/>
      <c r="F36" s="818"/>
      <c r="G36" s="818"/>
      <c r="H36" s="818"/>
      <c r="I36" s="818"/>
      <c r="J36" s="818"/>
      <c r="K36" s="818"/>
      <c r="L36" s="818"/>
      <c r="M36" s="818"/>
      <c r="N36" s="818"/>
      <c r="O36" s="818"/>
      <c r="P36" s="819"/>
      <c r="Q36" s="850"/>
      <c r="R36" s="823"/>
      <c r="S36" s="823"/>
      <c r="T36" s="823"/>
      <c r="U36" s="823"/>
      <c r="V36" s="823"/>
      <c r="W36" s="823"/>
      <c r="X36" s="823"/>
      <c r="Y36" s="823"/>
      <c r="Z36" s="823"/>
      <c r="AA36" s="823"/>
      <c r="AB36" s="823"/>
      <c r="AC36" s="823"/>
      <c r="AD36" s="823"/>
      <c r="AE36" s="824"/>
      <c r="AF36" s="825"/>
      <c r="AG36" s="821"/>
      <c r="AH36" s="821"/>
      <c r="AI36" s="821"/>
      <c r="AJ36" s="826"/>
      <c r="AK36" s="894"/>
      <c r="AL36" s="895"/>
      <c r="AM36" s="895"/>
      <c r="AN36" s="895"/>
      <c r="AO36" s="895"/>
      <c r="AP36" s="895"/>
      <c r="AQ36" s="895"/>
      <c r="AR36" s="895"/>
      <c r="AS36" s="895"/>
      <c r="AT36" s="895"/>
      <c r="AU36" s="895"/>
      <c r="AV36" s="895"/>
      <c r="AW36" s="895"/>
      <c r="AX36" s="895"/>
      <c r="AY36" s="895"/>
      <c r="AZ36" s="896"/>
      <c r="BA36" s="896"/>
      <c r="BB36" s="896"/>
      <c r="BC36" s="896"/>
      <c r="BD36" s="896"/>
      <c r="BE36" s="892"/>
      <c r="BF36" s="892"/>
      <c r="BG36" s="892"/>
      <c r="BH36" s="892"/>
      <c r="BI36" s="893"/>
      <c r="BJ36" s="232"/>
      <c r="BK36" s="232"/>
      <c r="BL36" s="232"/>
      <c r="BM36" s="232"/>
      <c r="BN36" s="232"/>
      <c r="BO36" s="245"/>
      <c r="BP36" s="245"/>
      <c r="BQ36" s="242">
        <v>30</v>
      </c>
      <c r="BR36" s="243"/>
      <c r="BS36" s="831"/>
      <c r="BT36" s="832"/>
      <c r="BU36" s="832"/>
      <c r="BV36" s="832"/>
      <c r="BW36" s="832"/>
      <c r="BX36" s="832"/>
      <c r="BY36" s="832"/>
      <c r="BZ36" s="832"/>
      <c r="CA36" s="832"/>
      <c r="CB36" s="832"/>
      <c r="CC36" s="832"/>
      <c r="CD36" s="832"/>
      <c r="CE36" s="832"/>
      <c r="CF36" s="832"/>
      <c r="CG36" s="833"/>
      <c r="CH36" s="844"/>
      <c r="CI36" s="845"/>
      <c r="CJ36" s="845"/>
      <c r="CK36" s="845"/>
      <c r="CL36" s="846"/>
      <c r="CM36" s="844"/>
      <c r="CN36" s="845"/>
      <c r="CO36" s="845"/>
      <c r="CP36" s="845"/>
      <c r="CQ36" s="846"/>
      <c r="CR36" s="844"/>
      <c r="CS36" s="845"/>
      <c r="CT36" s="845"/>
      <c r="CU36" s="845"/>
      <c r="CV36" s="846"/>
      <c r="CW36" s="844"/>
      <c r="CX36" s="845"/>
      <c r="CY36" s="845"/>
      <c r="CZ36" s="845"/>
      <c r="DA36" s="846"/>
      <c r="DB36" s="844"/>
      <c r="DC36" s="845"/>
      <c r="DD36" s="845"/>
      <c r="DE36" s="845"/>
      <c r="DF36" s="846"/>
      <c r="DG36" s="844"/>
      <c r="DH36" s="845"/>
      <c r="DI36" s="845"/>
      <c r="DJ36" s="845"/>
      <c r="DK36" s="846"/>
      <c r="DL36" s="844"/>
      <c r="DM36" s="845"/>
      <c r="DN36" s="845"/>
      <c r="DO36" s="845"/>
      <c r="DP36" s="846"/>
      <c r="DQ36" s="844"/>
      <c r="DR36" s="845"/>
      <c r="DS36" s="845"/>
      <c r="DT36" s="845"/>
      <c r="DU36" s="846"/>
      <c r="DV36" s="847"/>
      <c r="DW36" s="848"/>
      <c r="DX36" s="848"/>
      <c r="DY36" s="848"/>
      <c r="DZ36" s="849"/>
      <c r="EA36" s="226"/>
    </row>
    <row r="37" spans="1:131" s="227" customFormat="1" ht="26.25" customHeight="1">
      <c r="A37" s="246">
        <v>10</v>
      </c>
      <c r="B37" s="817"/>
      <c r="C37" s="818"/>
      <c r="D37" s="818"/>
      <c r="E37" s="818"/>
      <c r="F37" s="818"/>
      <c r="G37" s="818"/>
      <c r="H37" s="818"/>
      <c r="I37" s="818"/>
      <c r="J37" s="818"/>
      <c r="K37" s="818"/>
      <c r="L37" s="818"/>
      <c r="M37" s="818"/>
      <c r="N37" s="818"/>
      <c r="O37" s="818"/>
      <c r="P37" s="819"/>
      <c r="Q37" s="850"/>
      <c r="R37" s="823"/>
      <c r="S37" s="823"/>
      <c r="T37" s="823"/>
      <c r="U37" s="823"/>
      <c r="V37" s="823"/>
      <c r="W37" s="823"/>
      <c r="X37" s="823"/>
      <c r="Y37" s="823"/>
      <c r="Z37" s="823"/>
      <c r="AA37" s="823"/>
      <c r="AB37" s="823"/>
      <c r="AC37" s="823"/>
      <c r="AD37" s="823"/>
      <c r="AE37" s="824"/>
      <c r="AF37" s="825"/>
      <c r="AG37" s="821"/>
      <c r="AH37" s="821"/>
      <c r="AI37" s="821"/>
      <c r="AJ37" s="826"/>
      <c r="AK37" s="894"/>
      <c r="AL37" s="895"/>
      <c r="AM37" s="895"/>
      <c r="AN37" s="895"/>
      <c r="AO37" s="895"/>
      <c r="AP37" s="895"/>
      <c r="AQ37" s="895"/>
      <c r="AR37" s="895"/>
      <c r="AS37" s="895"/>
      <c r="AT37" s="895"/>
      <c r="AU37" s="895"/>
      <c r="AV37" s="895"/>
      <c r="AW37" s="895"/>
      <c r="AX37" s="895"/>
      <c r="AY37" s="895"/>
      <c r="AZ37" s="896"/>
      <c r="BA37" s="896"/>
      <c r="BB37" s="896"/>
      <c r="BC37" s="896"/>
      <c r="BD37" s="896"/>
      <c r="BE37" s="892"/>
      <c r="BF37" s="892"/>
      <c r="BG37" s="892"/>
      <c r="BH37" s="892"/>
      <c r="BI37" s="893"/>
      <c r="BJ37" s="232"/>
      <c r="BK37" s="232"/>
      <c r="BL37" s="232"/>
      <c r="BM37" s="232"/>
      <c r="BN37" s="232"/>
      <c r="BO37" s="245"/>
      <c r="BP37" s="245"/>
      <c r="BQ37" s="242">
        <v>31</v>
      </c>
      <c r="BR37" s="243"/>
      <c r="BS37" s="831"/>
      <c r="BT37" s="832"/>
      <c r="BU37" s="832"/>
      <c r="BV37" s="832"/>
      <c r="BW37" s="832"/>
      <c r="BX37" s="832"/>
      <c r="BY37" s="832"/>
      <c r="BZ37" s="832"/>
      <c r="CA37" s="832"/>
      <c r="CB37" s="832"/>
      <c r="CC37" s="832"/>
      <c r="CD37" s="832"/>
      <c r="CE37" s="832"/>
      <c r="CF37" s="832"/>
      <c r="CG37" s="833"/>
      <c r="CH37" s="844"/>
      <c r="CI37" s="845"/>
      <c r="CJ37" s="845"/>
      <c r="CK37" s="845"/>
      <c r="CL37" s="846"/>
      <c r="CM37" s="844"/>
      <c r="CN37" s="845"/>
      <c r="CO37" s="845"/>
      <c r="CP37" s="845"/>
      <c r="CQ37" s="846"/>
      <c r="CR37" s="844"/>
      <c r="CS37" s="845"/>
      <c r="CT37" s="845"/>
      <c r="CU37" s="845"/>
      <c r="CV37" s="846"/>
      <c r="CW37" s="844"/>
      <c r="CX37" s="845"/>
      <c r="CY37" s="845"/>
      <c r="CZ37" s="845"/>
      <c r="DA37" s="846"/>
      <c r="DB37" s="844"/>
      <c r="DC37" s="845"/>
      <c r="DD37" s="845"/>
      <c r="DE37" s="845"/>
      <c r="DF37" s="846"/>
      <c r="DG37" s="844"/>
      <c r="DH37" s="845"/>
      <c r="DI37" s="845"/>
      <c r="DJ37" s="845"/>
      <c r="DK37" s="846"/>
      <c r="DL37" s="844"/>
      <c r="DM37" s="845"/>
      <c r="DN37" s="845"/>
      <c r="DO37" s="845"/>
      <c r="DP37" s="846"/>
      <c r="DQ37" s="844"/>
      <c r="DR37" s="845"/>
      <c r="DS37" s="845"/>
      <c r="DT37" s="845"/>
      <c r="DU37" s="846"/>
      <c r="DV37" s="847"/>
      <c r="DW37" s="848"/>
      <c r="DX37" s="848"/>
      <c r="DY37" s="848"/>
      <c r="DZ37" s="849"/>
      <c r="EA37" s="226"/>
    </row>
    <row r="38" spans="1:131" s="227" customFormat="1" ht="26.25" customHeight="1">
      <c r="A38" s="246">
        <v>11</v>
      </c>
      <c r="B38" s="817"/>
      <c r="C38" s="818"/>
      <c r="D38" s="818"/>
      <c r="E38" s="818"/>
      <c r="F38" s="818"/>
      <c r="G38" s="818"/>
      <c r="H38" s="818"/>
      <c r="I38" s="818"/>
      <c r="J38" s="818"/>
      <c r="K38" s="818"/>
      <c r="L38" s="818"/>
      <c r="M38" s="818"/>
      <c r="N38" s="818"/>
      <c r="O38" s="818"/>
      <c r="P38" s="819"/>
      <c r="Q38" s="850"/>
      <c r="R38" s="823"/>
      <c r="S38" s="823"/>
      <c r="T38" s="823"/>
      <c r="U38" s="823"/>
      <c r="V38" s="823"/>
      <c r="W38" s="823"/>
      <c r="X38" s="823"/>
      <c r="Y38" s="823"/>
      <c r="Z38" s="823"/>
      <c r="AA38" s="823"/>
      <c r="AB38" s="823"/>
      <c r="AC38" s="823"/>
      <c r="AD38" s="823"/>
      <c r="AE38" s="824"/>
      <c r="AF38" s="825"/>
      <c r="AG38" s="821"/>
      <c r="AH38" s="821"/>
      <c r="AI38" s="821"/>
      <c r="AJ38" s="826"/>
      <c r="AK38" s="894"/>
      <c r="AL38" s="895"/>
      <c r="AM38" s="895"/>
      <c r="AN38" s="895"/>
      <c r="AO38" s="895"/>
      <c r="AP38" s="895"/>
      <c r="AQ38" s="895"/>
      <c r="AR38" s="895"/>
      <c r="AS38" s="895"/>
      <c r="AT38" s="895"/>
      <c r="AU38" s="895"/>
      <c r="AV38" s="895"/>
      <c r="AW38" s="895"/>
      <c r="AX38" s="895"/>
      <c r="AY38" s="895"/>
      <c r="AZ38" s="896"/>
      <c r="BA38" s="896"/>
      <c r="BB38" s="896"/>
      <c r="BC38" s="896"/>
      <c r="BD38" s="896"/>
      <c r="BE38" s="892"/>
      <c r="BF38" s="892"/>
      <c r="BG38" s="892"/>
      <c r="BH38" s="892"/>
      <c r="BI38" s="893"/>
      <c r="BJ38" s="232"/>
      <c r="BK38" s="232"/>
      <c r="BL38" s="232"/>
      <c r="BM38" s="232"/>
      <c r="BN38" s="232"/>
      <c r="BO38" s="245"/>
      <c r="BP38" s="245"/>
      <c r="BQ38" s="242">
        <v>32</v>
      </c>
      <c r="BR38" s="243"/>
      <c r="BS38" s="831"/>
      <c r="BT38" s="832"/>
      <c r="BU38" s="832"/>
      <c r="BV38" s="832"/>
      <c r="BW38" s="832"/>
      <c r="BX38" s="832"/>
      <c r="BY38" s="832"/>
      <c r="BZ38" s="832"/>
      <c r="CA38" s="832"/>
      <c r="CB38" s="832"/>
      <c r="CC38" s="832"/>
      <c r="CD38" s="832"/>
      <c r="CE38" s="832"/>
      <c r="CF38" s="832"/>
      <c r="CG38" s="833"/>
      <c r="CH38" s="844"/>
      <c r="CI38" s="845"/>
      <c r="CJ38" s="845"/>
      <c r="CK38" s="845"/>
      <c r="CL38" s="846"/>
      <c r="CM38" s="844"/>
      <c r="CN38" s="845"/>
      <c r="CO38" s="845"/>
      <c r="CP38" s="845"/>
      <c r="CQ38" s="846"/>
      <c r="CR38" s="844"/>
      <c r="CS38" s="845"/>
      <c r="CT38" s="845"/>
      <c r="CU38" s="845"/>
      <c r="CV38" s="846"/>
      <c r="CW38" s="844"/>
      <c r="CX38" s="845"/>
      <c r="CY38" s="845"/>
      <c r="CZ38" s="845"/>
      <c r="DA38" s="846"/>
      <c r="DB38" s="844"/>
      <c r="DC38" s="845"/>
      <c r="DD38" s="845"/>
      <c r="DE38" s="845"/>
      <c r="DF38" s="846"/>
      <c r="DG38" s="844"/>
      <c r="DH38" s="845"/>
      <c r="DI38" s="845"/>
      <c r="DJ38" s="845"/>
      <c r="DK38" s="846"/>
      <c r="DL38" s="844"/>
      <c r="DM38" s="845"/>
      <c r="DN38" s="845"/>
      <c r="DO38" s="845"/>
      <c r="DP38" s="846"/>
      <c r="DQ38" s="844"/>
      <c r="DR38" s="845"/>
      <c r="DS38" s="845"/>
      <c r="DT38" s="845"/>
      <c r="DU38" s="846"/>
      <c r="DV38" s="847"/>
      <c r="DW38" s="848"/>
      <c r="DX38" s="848"/>
      <c r="DY38" s="848"/>
      <c r="DZ38" s="849"/>
      <c r="EA38" s="226"/>
    </row>
    <row r="39" spans="1:131" s="227" customFormat="1" ht="26.25" customHeight="1">
      <c r="A39" s="246">
        <v>12</v>
      </c>
      <c r="B39" s="817"/>
      <c r="C39" s="818"/>
      <c r="D39" s="818"/>
      <c r="E39" s="818"/>
      <c r="F39" s="818"/>
      <c r="G39" s="818"/>
      <c r="H39" s="818"/>
      <c r="I39" s="818"/>
      <c r="J39" s="818"/>
      <c r="K39" s="818"/>
      <c r="L39" s="818"/>
      <c r="M39" s="818"/>
      <c r="N39" s="818"/>
      <c r="O39" s="818"/>
      <c r="P39" s="819"/>
      <c r="Q39" s="850"/>
      <c r="R39" s="823"/>
      <c r="S39" s="823"/>
      <c r="T39" s="823"/>
      <c r="U39" s="823"/>
      <c r="V39" s="823"/>
      <c r="W39" s="823"/>
      <c r="X39" s="823"/>
      <c r="Y39" s="823"/>
      <c r="Z39" s="823"/>
      <c r="AA39" s="823"/>
      <c r="AB39" s="823"/>
      <c r="AC39" s="823"/>
      <c r="AD39" s="823"/>
      <c r="AE39" s="824"/>
      <c r="AF39" s="825"/>
      <c r="AG39" s="821"/>
      <c r="AH39" s="821"/>
      <c r="AI39" s="821"/>
      <c r="AJ39" s="826"/>
      <c r="AK39" s="894"/>
      <c r="AL39" s="895"/>
      <c r="AM39" s="895"/>
      <c r="AN39" s="895"/>
      <c r="AO39" s="895"/>
      <c r="AP39" s="895"/>
      <c r="AQ39" s="895"/>
      <c r="AR39" s="895"/>
      <c r="AS39" s="895"/>
      <c r="AT39" s="895"/>
      <c r="AU39" s="895"/>
      <c r="AV39" s="895"/>
      <c r="AW39" s="895"/>
      <c r="AX39" s="895"/>
      <c r="AY39" s="895"/>
      <c r="AZ39" s="896"/>
      <c r="BA39" s="896"/>
      <c r="BB39" s="896"/>
      <c r="BC39" s="896"/>
      <c r="BD39" s="896"/>
      <c r="BE39" s="892"/>
      <c r="BF39" s="892"/>
      <c r="BG39" s="892"/>
      <c r="BH39" s="892"/>
      <c r="BI39" s="893"/>
      <c r="BJ39" s="232"/>
      <c r="BK39" s="232"/>
      <c r="BL39" s="232"/>
      <c r="BM39" s="232"/>
      <c r="BN39" s="232"/>
      <c r="BO39" s="245"/>
      <c r="BP39" s="245"/>
      <c r="BQ39" s="242">
        <v>33</v>
      </c>
      <c r="BR39" s="243"/>
      <c r="BS39" s="831"/>
      <c r="BT39" s="832"/>
      <c r="BU39" s="832"/>
      <c r="BV39" s="832"/>
      <c r="BW39" s="832"/>
      <c r="BX39" s="832"/>
      <c r="BY39" s="832"/>
      <c r="BZ39" s="832"/>
      <c r="CA39" s="832"/>
      <c r="CB39" s="832"/>
      <c r="CC39" s="832"/>
      <c r="CD39" s="832"/>
      <c r="CE39" s="832"/>
      <c r="CF39" s="832"/>
      <c r="CG39" s="833"/>
      <c r="CH39" s="844"/>
      <c r="CI39" s="845"/>
      <c r="CJ39" s="845"/>
      <c r="CK39" s="845"/>
      <c r="CL39" s="846"/>
      <c r="CM39" s="844"/>
      <c r="CN39" s="845"/>
      <c r="CO39" s="845"/>
      <c r="CP39" s="845"/>
      <c r="CQ39" s="846"/>
      <c r="CR39" s="844"/>
      <c r="CS39" s="845"/>
      <c r="CT39" s="845"/>
      <c r="CU39" s="845"/>
      <c r="CV39" s="846"/>
      <c r="CW39" s="844"/>
      <c r="CX39" s="845"/>
      <c r="CY39" s="845"/>
      <c r="CZ39" s="845"/>
      <c r="DA39" s="846"/>
      <c r="DB39" s="844"/>
      <c r="DC39" s="845"/>
      <c r="DD39" s="845"/>
      <c r="DE39" s="845"/>
      <c r="DF39" s="846"/>
      <c r="DG39" s="844"/>
      <c r="DH39" s="845"/>
      <c r="DI39" s="845"/>
      <c r="DJ39" s="845"/>
      <c r="DK39" s="846"/>
      <c r="DL39" s="844"/>
      <c r="DM39" s="845"/>
      <c r="DN39" s="845"/>
      <c r="DO39" s="845"/>
      <c r="DP39" s="846"/>
      <c r="DQ39" s="844"/>
      <c r="DR39" s="845"/>
      <c r="DS39" s="845"/>
      <c r="DT39" s="845"/>
      <c r="DU39" s="846"/>
      <c r="DV39" s="847"/>
      <c r="DW39" s="848"/>
      <c r="DX39" s="848"/>
      <c r="DY39" s="848"/>
      <c r="DZ39" s="849"/>
      <c r="EA39" s="226"/>
    </row>
    <row r="40" spans="1:131" s="227" customFormat="1" ht="26.25" customHeight="1">
      <c r="A40" s="241">
        <v>13</v>
      </c>
      <c r="B40" s="817"/>
      <c r="C40" s="818"/>
      <c r="D40" s="818"/>
      <c r="E40" s="818"/>
      <c r="F40" s="818"/>
      <c r="G40" s="818"/>
      <c r="H40" s="818"/>
      <c r="I40" s="818"/>
      <c r="J40" s="818"/>
      <c r="K40" s="818"/>
      <c r="L40" s="818"/>
      <c r="M40" s="818"/>
      <c r="N40" s="818"/>
      <c r="O40" s="818"/>
      <c r="P40" s="819"/>
      <c r="Q40" s="850"/>
      <c r="R40" s="823"/>
      <c r="S40" s="823"/>
      <c r="T40" s="823"/>
      <c r="U40" s="823"/>
      <c r="V40" s="823"/>
      <c r="W40" s="823"/>
      <c r="X40" s="823"/>
      <c r="Y40" s="823"/>
      <c r="Z40" s="823"/>
      <c r="AA40" s="823"/>
      <c r="AB40" s="823"/>
      <c r="AC40" s="823"/>
      <c r="AD40" s="823"/>
      <c r="AE40" s="824"/>
      <c r="AF40" s="825"/>
      <c r="AG40" s="821"/>
      <c r="AH40" s="821"/>
      <c r="AI40" s="821"/>
      <c r="AJ40" s="826"/>
      <c r="AK40" s="894"/>
      <c r="AL40" s="895"/>
      <c r="AM40" s="895"/>
      <c r="AN40" s="895"/>
      <c r="AO40" s="895"/>
      <c r="AP40" s="895"/>
      <c r="AQ40" s="895"/>
      <c r="AR40" s="895"/>
      <c r="AS40" s="895"/>
      <c r="AT40" s="895"/>
      <c r="AU40" s="895"/>
      <c r="AV40" s="895"/>
      <c r="AW40" s="895"/>
      <c r="AX40" s="895"/>
      <c r="AY40" s="895"/>
      <c r="AZ40" s="896"/>
      <c r="BA40" s="896"/>
      <c r="BB40" s="896"/>
      <c r="BC40" s="896"/>
      <c r="BD40" s="896"/>
      <c r="BE40" s="892"/>
      <c r="BF40" s="892"/>
      <c r="BG40" s="892"/>
      <c r="BH40" s="892"/>
      <c r="BI40" s="893"/>
      <c r="BJ40" s="232"/>
      <c r="BK40" s="232"/>
      <c r="BL40" s="232"/>
      <c r="BM40" s="232"/>
      <c r="BN40" s="232"/>
      <c r="BO40" s="245"/>
      <c r="BP40" s="245"/>
      <c r="BQ40" s="242">
        <v>34</v>
      </c>
      <c r="BR40" s="243"/>
      <c r="BS40" s="831"/>
      <c r="BT40" s="832"/>
      <c r="BU40" s="832"/>
      <c r="BV40" s="832"/>
      <c r="BW40" s="832"/>
      <c r="BX40" s="832"/>
      <c r="BY40" s="832"/>
      <c r="BZ40" s="832"/>
      <c r="CA40" s="832"/>
      <c r="CB40" s="832"/>
      <c r="CC40" s="832"/>
      <c r="CD40" s="832"/>
      <c r="CE40" s="832"/>
      <c r="CF40" s="832"/>
      <c r="CG40" s="833"/>
      <c r="CH40" s="844"/>
      <c r="CI40" s="845"/>
      <c r="CJ40" s="845"/>
      <c r="CK40" s="845"/>
      <c r="CL40" s="846"/>
      <c r="CM40" s="844"/>
      <c r="CN40" s="845"/>
      <c r="CO40" s="845"/>
      <c r="CP40" s="845"/>
      <c r="CQ40" s="846"/>
      <c r="CR40" s="844"/>
      <c r="CS40" s="845"/>
      <c r="CT40" s="845"/>
      <c r="CU40" s="845"/>
      <c r="CV40" s="846"/>
      <c r="CW40" s="844"/>
      <c r="CX40" s="845"/>
      <c r="CY40" s="845"/>
      <c r="CZ40" s="845"/>
      <c r="DA40" s="846"/>
      <c r="DB40" s="844"/>
      <c r="DC40" s="845"/>
      <c r="DD40" s="845"/>
      <c r="DE40" s="845"/>
      <c r="DF40" s="846"/>
      <c r="DG40" s="844"/>
      <c r="DH40" s="845"/>
      <c r="DI40" s="845"/>
      <c r="DJ40" s="845"/>
      <c r="DK40" s="846"/>
      <c r="DL40" s="844"/>
      <c r="DM40" s="845"/>
      <c r="DN40" s="845"/>
      <c r="DO40" s="845"/>
      <c r="DP40" s="846"/>
      <c r="DQ40" s="844"/>
      <c r="DR40" s="845"/>
      <c r="DS40" s="845"/>
      <c r="DT40" s="845"/>
      <c r="DU40" s="846"/>
      <c r="DV40" s="847"/>
      <c r="DW40" s="848"/>
      <c r="DX40" s="848"/>
      <c r="DY40" s="848"/>
      <c r="DZ40" s="849"/>
      <c r="EA40" s="226"/>
    </row>
    <row r="41" spans="1:131" s="227" customFormat="1" ht="26.25" customHeight="1">
      <c r="A41" s="241">
        <v>14</v>
      </c>
      <c r="B41" s="817"/>
      <c r="C41" s="818"/>
      <c r="D41" s="818"/>
      <c r="E41" s="818"/>
      <c r="F41" s="818"/>
      <c r="G41" s="818"/>
      <c r="H41" s="818"/>
      <c r="I41" s="818"/>
      <c r="J41" s="818"/>
      <c r="K41" s="818"/>
      <c r="L41" s="818"/>
      <c r="M41" s="818"/>
      <c r="N41" s="818"/>
      <c r="O41" s="818"/>
      <c r="P41" s="819"/>
      <c r="Q41" s="850"/>
      <c r="R41" s="823"/>
      <c r="S41" s="823"/>
      <c r="T41" s="823"/>
      <c r="U41" s="823"/>
      <c r="V41" s="823"/>
      <c r="W41" s="823"/>
      <c r="X41" s="823"/>
      <c r="Y41" s="823"/>
      <c r="Z41" s="823"/>
      <c r="AA41" s="823"/>
      <c r="AB41" s="823"/>
      <c r="AC41" s="823"/>
      <c r="AD41" s="823"/>
      <c r="AE41" s="824"/>
      <c r="AF41" s="825"/>
      <c r="AG41" s="821"/>
      <c r="AH41" s="821"/>
      <c r="AI41" s="821"/>
      <c r="AJ41" s="826"/>
      <c r="AK41" s="894"/>
      <c r="AL41" s="895"/>
      <c r="AM41" s="895"/>
      <c r="AN41" s="895"/>
      <c r="AO41" s="895"/>
      <c r="AP41" s="895"/>
      <c r="AQ41" s="895"/>
      <c r="AR41" s="895"/>
      <c r="AS41" s="895"/>
      <c r="AT41" s="895"/>
      <c r="AU41" s="895"/>
      <c r="AV41" s="895"/>
      <c r="AW41" s="895"/>
      <c r="AX41" s="895"/>
      <c r="AY41" s="895"/>
      <c r="AZ41" s="896"/>
      <c r="BA41" s="896"/>
      <c r="BB41" s="896"/>
      <c r="BC41" s="896"/>
      <c r="BD41" s="896"/>
      <c r="BE41" s="892"/>
      <c r="BF41" s="892"/>
      <c r="BG41" s="892"/>
      <c r="BH41" s="892"/>
      <c r="BI41" s="893"/>
      <c r="BJ41" s="232"/>
      <c r="BK41" s="232"/>
      <c r="BL41" s="232"/>
      <c r="BM41" s="232"/>
      <c r="BN41" s="232"/>
      <c r="BO41" s="245"/>
      <c r="BP41" s="245"/>
      <c r="BQ41" s="242">
        <v>35</v>
      </c>
      <c r="BR41" s="243"/>
      <c r="BS41" s="831"/>
      <c r="BT41" s="832"/>
      <c r="BU41" s="832"/>
      <c r="BV41" s="832"/>
      <c r="BW41" s="832"/>
      <c r="BX41" s="832"/>
      <c r="BY41" s="832"/>
      <c r="BZ41" s="832"/>
      <c r="CA41" s="832"/>
      <c r="CB41" s="832"/>
      <c r="CC41" s="832"/>
      <c r="CD41" s="832"/>
      <c r="CE41" s="832"/>
      <c r="CF41" s="832"/>
      <c r="CG41" s="833"/>
      <c r="CH41" s="844"/>
      <c r="CI41" s="845"/>
      <c r="CJ41" s="845"/>
      <c r="CK41" s="845"/>
      <c r="CL41" s="846"/>
      <c r="CM41" s="844"/>
      <c r="CN41" s="845"/>
      <c r="CO41" s="845"/>
      <c r="CP41" s="845"/>
      <c r="CQ41" s="846"/>
      <c r="CR41" s="844"/>
      <c r="CS41" s="845"/>
      <c r="CT41" s="845"/>
      <c r="CU41" s="845"/>
      <c r="CV41" s="846"/>
      <c r="CW41" s="844"/>
      <c r="CX41" s="845"/>
      <c r="CY41" s="845"/>
      <c r="CZ41" s="845"/>
      <c r="DA41" s="846"/>
      <c r="DB41" s="844"/>
      <c r="DC41" s="845"/>
      <c r="DD41" s="845"/>
      <c r="DE41" s="845"/>
      <c r="DF41" s="846"/>
      <c r="DG41" s="844"/>
      <c r="DH41" s="845"/>
      <c r="DI41" s="845"/>
      <c r="DJ41" s="845"/>
      <c r="DK41" s="846"/>
      <c r="DL41" s="844"/>
      <c r="DM41" s="845"/>
      <c r="DN41" s="845"/>
      <c r="DO41" s="845"/>
      <c r="DP41" s="846"/>
      <c r="DQ41" s="844"/>
      <c r="DR41" s="845"/>
      <c r="DS41" s="845"/>
      <c r="DT41" s="845"/>
      <c r="DU41" s="846"/>
      <c r="DV41" s="847"/>
      <c r="DW41" s="848"/>
      <c r="DX41" s="848"/>
      <c r="DY41" s="848"/>
      <c r="DZ41" s="849"/>
      <c r="EA41" s="226"/>
    </row>
    <row r="42" spans="1:131" s="227" customFormat="1" ht="26.25" customHeight="1">
      <c r="A42" s="241">
        <v>15</v>
      </c>
      <c r="B42" s="817"/>
      <c r="C42" s="818"/>
      <c r="D42" s="818"/>
      <c r="E42" s="818"/>
      <c r="F42" s="818"/>
      <c r="G42" s="818"/>
      <c r="H42" s="818"/>
      <c r="I42" s="818"/>
      <c r="J42" s="818"/>
      <c r="K42" s="818"/>
      <c r="L42" s="818"/>
      <c r="M42" s="818"/>
      <c r="N42" s="818"/>
      <c r="O42" s="818"/>
      <c r="P42" s="819"/>
      <c r="Q42" s="850"/>
      <c r="R42" s="823"/>
      <c r="S42" s="823"/>
      <c r="T42" s="823"/>
      <c r="U42" s="823"/>
      <c r="V42" s="823"/>
      <c r="W42" s="823"/>
      <c r="X42" s="823"/>
      <c r="Y42" s="823"/>
      <c r="Z42" s="823"/>
      <c r="AA42" s="823"/>
      <c r="AB42" s="823"/>
      <c r="AC42" s="823"/>
      <c r="AD42" s="823"/>
      <c r="AE42" s="824"/>
      <c r="AF42" s="825"/>
      <c r="AG42" s="821"/>
      <c r="AH42" s="821"/>
      <c r="AI42" s="821"/>
      <c r="AJ42" s="826"/>
      <c r="AK42" s="894"/>
      <c r="AL42" s="895"/>
      <c r="AM42" s="895"/>
      <c r="AN42" s="895"/>
      <c r="AO42" s="895"/>
      <c r="AP42" s="895"/>
      <c r="AQ42" s="895"/>
      <c r="AR42" s="895"/>
      <c r="AS42" s="895"/>
      <c r="AT42" s="895"/>
      <c r="AU42" s="895"/>
      <c r="AV42" s="895"/>
      <c r="AW42" s="895"/>
      <c r="AX42" s="895"/>
      <c r="AY42" s="895"/>
      <c r="AZ42" s="896"/>
      <c r="BA42" s="896"/>
      <c r="BB42" s="896"/>
      <c r="BC42" s="896"/>
      <c r="BD42" s="896"/>
      <c r="BE42" s="892"/>
      <c r="BF42" s="892"/>
      <c r="BG42" s="892"/>
      <c r="BH42" s="892"/>
      <c r="BI42" s="893"/>
      <c r="BJ42" s="232"/>
      <c r="BK42" s="232"/>
      <c r="BL42" s="232"/>
      <c r="BM42" s="232"/>
      <c r="BN42" s="232"/>
      <c r="BO42" s="245"/>
      <c r="BP42" s="245"/>
      <c r="BQ42" s="242">
        <v>36</v>
      </c>
      <c r="BR42" s="243"/>
      <c r="BS42" s="831"/>
      <c r="BT42" s="832"/>
      <c r="BU42" s="832"/>
      <c r="BV42" s="832"/>
      <c r="BW42" s="832"/>
      <c r="BX42" s="832"/>
      <c r="BY42" s="832"/>
      <c r="BZ42" s="832"/>
      <c r="CA42" s="832"/>
      <c r="CB42" s="832"/>
      <c r="CC42" s="832"/>
      <c r="CD42" s="832"/>
      <c r="CE42" s="832"/>
      <c r="CF42" s="832"/>
      <c r="CG42" s="833"/>
      <c r="CH42" s="844"/>
      <c r="CI42" s="845"/>
      <c r="CJ42" s="845"/>
      <c r="CK42" s="845"/>
      <c r="CL42" s="846"/>
      <c r="CM42" s="844"/>
      <c r="CN42" s="845"/>
      <c r="CO42" s="845"/>
      <c r="CP42" s="845"/>
      <c r="CQ42" s="846"/>
      <c r="CR42" s="844"/>
      <c r="CS42" s="845"/>
      <c r="CT42" s="845"/>
      <c r="CU42" s="845"/>
      <c r="CV42" s="846"/>
      <c r="CW42" s="844"/>
      <c r="CX42" s="845"/>
      <c r="CY42" s="845"/>
      <c r="CZ42" s="845"/>
      <c r="DA42" s="846"/>
      <c r="DB42" s="844"/>
      <c r="DC42" s="845"/>
      <c r="DD42" s="845"/>
      <c r="DE42" s="845"/>
      <c r="DF42" s="846"/>
      <c r="DG42" s="844"/>
      <c r="DH42" s="845"/>
      <c r="DI42" s="845"/>
      <c r="DJ42" s="845"/>
      <c r="DK42" s="846"/>
      <c r="DL42" s="844"/>
      <c r="DM42" s="845"/>
      <c r="DN42" s="845"/>
      <c r="DO42" s="845"/>
      <c r="DP42" s="846"/>
      <c r="DQ42" s="844"/>
      <c r="DR42" s="845"/>
      <c r="DS42" s="845"/>
      <c r="DT42" s="845"/>
      <c r="DU42" s="846"/>
      <c r="DV42" s="847"/>
      <c r="DW42" s="848"/>
      <c r="DX42" s="848"/>
      <c r="DY42" s="848"/>
      <c r="DZ42" s="849"/>
      <c r="EA42" s="226"/>
    </row>
    <row r="43" spans="1:131" s="227" customFormat="1" ht="26.25" customHeight="1">
      <c r="A43" s="241">
        <v>16</v>
      </c>
      <c r="B43" s="817"/>
      <c r="C43" s="818"/>
      <c r="D43" s="818"/>
      <c r="E43" s="818"/>
      <c r="F43" s="818"/>
      <c r="G43" s="818"/>
      <c r="H43" s="818"/>
      <c r="I43" s="818"/>
      <c r="J43" s="818"/>
      <c r="K43" s="818"/>
      <c r="L43" s="818"/>
      <c r="M43" s="818"/>
      <c r="N43" s="818"/>
      <c r="O43" s="818"/>
      <c r="P43" s="819"/>
      <c r="Q43" s="850"/>
      <c r="R43" s="823"/>
      <c r="S43" s="823"/>
      <c r="T43" s="823"/>
      <c r="U43" s="823"/>
      <c r="V43" s="823"/>
      <c r="W43" s="823"/>
      <c r="X43" s="823"/>
      <c r="Y43" s="823"/>
      <c r="Z43" s="823"/>
      <c r="AA43" s="823"/>
      <c r="AB43" s="823"/>
      <c r="AC43" s="823"/>
      <c r="AD43" s="823"/>
      <c r="AE43" s="824"/>
      <c r="AF43" s="825"/>
      <c r="AG43" s="821"/>
      <c r="AH43" s="821"/>
      <c r="AI43" s="821"/>
      <c r="AJ43" s="826"/>
      <c r="AK43" s="894"/>
      <c r="AL43" s="895"/>
      <c r="AM43" s="895"/>
      <c r="AN43" s="895"/>
      <c r="AO43" s="895"/>
      <c r="AP43" s="895"/>
      <c r="AQ43" s="895"/>
      <c r="AR43" s="895"/>
      <c r="AS43" s="895"/>
      <c r="AT43" s="895"/>
      <c r="AU43" s="895"/>
      <c r="AV43" s="895"/>
      <c r="AW43" s="895"/>
      <c r="AX43" s="895"/>
      <c r="AY43" s="895"/>
      <c r="AZ43" s="896"/>
      <c r="BA43" s="896"/>
      <c r="BB43" s="896"/>
      <c r="BC43" s="896"/>
      <c r="BD43" s="896"/>
      <c r="BE43" s="892"/>
      <c r="BF43" s="892"/>
      <c r="BG43" s="892"/>
      <c r="BH43" s="892"/>
      <c r="BI43" s="893"/>
      <c r="BJ43" s="232"/>
      <c r="BK43" s="232"/>
      <c r="BL43" s="232"/>
      <c r="BM43" s="232"/>
      <c r="BN43" s="232"/>
      <c r="BO43" s="245"/>
      <c r="BP43" s="245"/>
      <c r="BQ43" s="242">
        <v>37</v>
      </c>
      <c r="BR43" s="243"/>
      <c r="BS43" s="831"/>
      <c r="BT43" s="832"/>
      <c r="BU43" s="832"/>
      <c r="BV43" s="832"/>
      <c r="BW43" s="832"/>
      <c r="BX43" s="832"/>
      <c r="BY43" s="832"/>
      <c r="BZ43" s="832"/>
      <c r="CA43" s="832"/>
      <c r="CB43" s="832"/>
      <c r="CC43" s="832"/>
      <c r="CD43" s="832"/>
      <c r="CE43" s="832"/>
      <c r="CF43" s="832"/>
      <c r="CG43" s="833"/>
      <c r="CH43" s="844"/>
      <c r="CI43" s="845"/>
      <c r="CJ43" s="845"/>
      <c r="CK43" s="845"/>
      <c r="CL43" s="846"/>
      <c r="CM43" s="844"/>
      <c r="CN43" s="845"/>
      <c r="CO43" s="845"/>
      <c r="CP43" s="845"/>
      <c r="CQ43" s="846"/>
      <c r="CR43" s="844"/>
      <c r="CS43" s="845"/>
      <c r="CT43" s="845"/>
      <c r="CU43" s="845"/>
      <c r="CV43" s="846"/>
      <c r="CW43" s="844"/>
      <c r="CX43" s="845"/>
      <c r="CY43" s="845"/>
      <c r="CZ43" s="845"/>
      <c r="DA43" s="846"/>
      <c r="DB43" s="844"/>
      <c r="DC43" s="845"/>
      <c r="DD43" s="845"/>
      <c r="DE43" s="845"/>
      <c r="DF43" s="846"/>
      <c r="DG43" s="844"/>
      <c r="DH43" s="845"/>
      <c r="DI43" s="845"/>
      <c r="DJ43" s="845"/>
      <c r="DK43" s="846"/>
      <c r="DL43" s="844"/>
      <c r="DM43" s="845"/>
      <c r="DN43" s="845"/>
      <c r="DO43" s="845"/>
      <c r="DP43" s="846"/>
      <c r="DQ43" s="844"/>
      <c r="DR43" s="845"/>
      <c r="DS43" s="845"/>
      <c r="DT43" s="845"/>
      <c r="DU43" s="846"/>
      <c r="DV43" s="847"/>
      <c r="DW43" s="848"/>
      <c r="DX43" s="848"/>
      <c r="DY43" s="848"/>
      <c r="DZ43" s="849"/>
      <c r="EA43" s="226"/>
    </row>
    <row r="44" spans="1:131" s="227" customFormat="1" ht="26.25" customHeight="1">
      <c r="A44" s="241">
        <v>17</v>
      </c>
      <c r="B44" s="817"/>
      <c r="C44" s="818"/>
      <c r="D44" s="818"/>
      <c r="E44" s="818"/>
      <c r="F44" s="818"/>
      <c r="G44" s="818"/>
      <c r="H44" s="818"/>
      <c r="I44" s="818"/>
      <c r="J44" s="818"/>
      <c r="K44" s="818"/>
      <c r="L44" s="818"/>
      <c r="M44" s="818"/>
      <c r="N44" s="818"/>
      <c r="O44" s="818"/>
      <c r="P44" s="819"/>
      <c r="Q44" s="850"/>
      <c r="R44" s="823"/>
      <c r="S44" s="823"/>
      <c r="T44" s="823"/>
      <c r="U44" s="823"/>
      <c r="V44" s="823"/>
      <c r="W44" s="823"/>
      <c r="X44" s="823"/>
      <c r="Y44" s="823"/>
      <c r="Z44" s="823"/>
      <c r="AA44" s="823"/>
      <c r="AB44" s="823"/>
      <c r="AC44" s="823"/>
      <c r="AD44" s="823"/>
      <c r="AE44" s="824"/>
      <c r="AF44" s="825"/>
      <c r="AG44" s="821"/>
      <c r="AH44" s="821"/>
      <c r="AI44" s="821"/>
      <c r="AJ44" s="826"/>
      <c r="AK44" s="894"/>
      <c r="AL44" s="895"/>
      <c r="AM44" s="895"/>
      <c r="AN44" s="895"/>
      <c r="AO44" s="895"/>
      <c r="AP44" s="895"/>
      <c r="AQ44" s="895"/>
      <c r="AR44" s="895"/>
      <c r="AS44" s="895"/>
      <c r="AT44" s="895"/>
      <c r="AU44" s="895"/>
      <c r="AV44" s="895"/>
      <c r="AW44" s="895"/>
      <c r="AX44" s="895"/>
      <c r="AY44" s="895"/>
      <c r="AZ44" s="896"/>
      <c r="BA44" s="896"/>
      <c r="BB44" s="896"/>
      <c r="BC44" s="896"/>
      <c r="BD44" s="896"/>
      <c r="BE44" s="892"/>
      <c r="BF44" s="892"/>
      <c r="BG44" s="892"/>
      <c r="BH44" s="892"/>
      <c r="BI44" s="893"/>
      <c r="BJ44" s="232"/>
      <c r="BK44" s="232"/>
      <c r="BL44" s="232"/>
      <c r="BM44" s="232"/>
      <c r="BN44" s="232"/>
      <c r="BO44" s="245"/>
      <c r="BP44" s="245"/>
      <c r="BQ44" s="242">
        <v>38</v>
      </c>
      <c r="BR44" s="243"/>
      <c r="BS44" s="831"/>
      <c r="BT44" s="832"/>
      <c r="BU44" s="832"/>
      <c r="BV44" s="832"/>
      <c r="BW44" s="832"/>
      <c r="BX44" s="832"/>
      <c r="BY44" s="832"/>
      <c r="BZ44" s="832"/>
      <c r="CA44" s="832"/>
      <c r="CB44" s="832"/>
      <c r="CC44" s="832"/>
      <c r="CD44" s="832"/>
      <c r="CE44" s="832"/>
      <c r="CF44" s="832"/>
      <c r="CG44" s="833"/>
      <c r="CH44" s="844"/>
      <c r="CI44" s="845"/>
      <c r="CJ44" s="845"/>
      <c r="CK44" s="845"/>
      <c r="CL44" s="846"/>
      <c r="CM44" s="844"/>
      <c r="CN44" s="845"/>
      <c r="CO44" s="845"/>
      <c r="CP44" s="845"/>
      <c r="CQ44" s="846"/>
      <c r="CR44" s="844"/>
      <c r="CS44" s="845"/>
      <c r="CT44" s="845"/>
      <c r="CU44" s="845"/>
      <c r="CV44" s="846"/>
      <c r="CW44" s="844"/>
      <c r="CX44" s="845"/>
      <c r="CY44" s="845"/>
      <c r="CZ44" s="845"/>
      <c r="DA44" s="846"/>
      <c r="DB44" s="844"/>
      <c r="DC44" s="845"/>
      <c r="DD44" s="845"/>
      <c r="DE44" s="845"/>
      <c r="DF44" s="846"/>
      <c r="DG44" s="844"/>
      <c r="DH44" s="845"/>
      <c r="DI44" s="845"/>
      <c r="DJ44" s="845"/>
      <c r="DK44" s="846"/>
      <c r="DL44" s="844"/>
      <c r="DM44" s="845"/>
      <c r="DN44" s="845"/>
      <c r="DO44" s="845"/>
      <c r="DP44" s="846"/>
      <c r="DQ44" s="844"/>
      <c r="DR44" s="845"/>
      <c r="DS44" s="845"/>
      <c r="DT44" s="845"/>
      <c r="DU44" s="846"/>
      <c r="DV44" s="847"/>
      <c r="DW44" s="848"/>
      <c r="DX44" s="848"/>
      <c r="DY44" s="848"/>
      <c r="DZ44" s="849"/>
      <c r="EA44" s="226"/>
    </row>
    <row r="45" spans="1:131" s="227" customFormat="1" ht="26.25" customHeight="1">
      <c r="A45" s="241">
        <v>18</v>
      </c>
      <c r="B45" s="817"/>
      <c r="C45" s="818"/>
      <c r="D45" s="818"/>
      <c r="E45" s="818"/>
      <c r="F45" s="818"/>
      <c r="G45" s="818"/>
      <c r="H45" s="818"/>
      <c r="I45" s="818"/>
      <c r="J45" s="818"/>
      <c r="K45" s="818"/>
      <c r="L45" s="818"/>
      <c r="M45" s="818"/>
      <c r="N45" s="818"/>
      <c r="O45" s="818"/>
      <c r="P45" s="819"/>
      <c r="Q45" s="850"/>
      <c r="R45" s="823"/>
      <c r="S45" s="823"/>
      <c r="T45" s="823"/>
      <c r="U45" s="823"/>
      <c r="V45" s="823"/>
      <c r="W45" s="823"/>
      <c r="X45" s="823"/>
      <c r="Y45" s="823"/>
      <c r="Z45" s="823"/>
      <c r="AA45" s="823"/>
      <c r="AB45" s="823"/>
      <c r="AC45" s="823"/>
      <c r="AD45" s="823"/>
      <c r="AE45" s="824"/>
      <c r="AF45" s="825"/>
      <c r="AG45" s="821"/>
      <c r="AH45" s="821"/>
      <c r="AI45" s="821"/>
      <c r="AJ45" s="826"/>
      <c r="AK45" s="894"/>
      <c r="AL45" s="895"/>
      <c r="AM45" s="895"/>
      <c r="AN45" s="895"/>
      <c r="AO45" s="895"/>
      <c r="AP45" s="895"/>
      <c r="AQ45" s="895"/>
      <c r="AR45" s="895"/>
      <c r="AS45" s="895"/>
      <c r="AT45" s="895"/>
      <c r="AU45" s="895"/>
      <c r="AV45" s="895"/>
      <c r="AW45" s="895"/>
      <c r="AX45" s="895"/>
      <c r="AY45" s="895"/>
      <c r="AZ45" s="896"/>
      <c r="BA45" s="896"/>
      <c r="BB45" s="896"/>
      <c r="BC45" s="896"/>
      <c r="BD45" s="896"/>
      <c r="BE45" s="892"/>
      <c r="BF45" s="892"/>
      <c r="BG45" s="892"/>
      <c r="BH45" s="892"/>
      <c r="BI45" s="893"/>
      <c r="BJ45" s="232"/>
      <c r="BK45" s="232"/>
      <c r="BL45" s="232"/>
      <c r="BM45" s="232"/>
      <c r="BN45" s="232"/>
      <c r="BO45" s="245"/>
      <c r="BP45" s="245"/>
      <c r="BQ45" s="242">
        <v>39</v>
      </c>
      <c r="BR45" s="243"/>
      <c r="BS45" s="831"/>
      <c r="BT45" s="832"/>
      <c r="BU45" s="832"/>
      <c r="BV45" s="832"/>
      <c r="BW45" s="832"/>
      <c r="BX45" s="832"/>
      <c r="BY45" s="832"/>
      <c r="BZ45" s="832"/>
      <c r="CA45" s="832"/>
      <c r="CB45" s="832"/>
      <c r="CC45" s="832"/>
      <c r="CD45" s="832"/>
      <c r="CE45" s="832"/>
      <c r="CF45" s="832"/>
      <c r="CG45" s="833"/>
      <c r="CH45" s="844"/>
      <c r="CI45" s="845"/>
      <c r="CJ45" s="845"/>
      <c r="CK45" s="845"/>
      <c r="CL45" s="846"/>
      <c r="CM45" s="844"/>
      <c r="CN45" s="845"/>
      <c r="CO45" s="845"/>
      <c r="CP45" s="845"/>
      <c r="CQ45" s="846"/>
      <c r="CR45" s="844"/>
      <c r="CS45" s="845"/>
      <c r="CT45" s="845"/>
      <c r="CU45" s="845"/>
      <c r="CV45" s="846"/>
      <c r="CW45" s="844"/>
      <c r="CX45" s="845"/>
      <c r="CY45" s="845"/>
      <c r="CZ45" s="845"/>
      <c r="DA45" s="846"/>
      <c r="DB45" s="844"/>
      <c r="DC45" s="845"/>
      <c r="DD45" s="845"/>
      <c r="DE45" s="845"/>
      <c r="DF45" s="846"/>
      <c r="DG45" s="844"/>
      <c r="DH45" s="845"/>
      <c r="DI45" s="845"/>
      <c r="DJ45" s="845"/>
      <c r="DK45" s="846"/>
      <c r="DL45" s="844"/>
      <c r="DM45" s="845"/>
      <c r="DN45" s="845"/>
      <c r="DO45" s="845"/>
      <c r="DP45" s="846"/>
      <c r="DQ45" s="844"/>
      <c r="DR45" s="845"/>
      <c r="DS45" s="845"/>
      <c r="DT45" s="845"/>
      <c r="DU45" s="846"/>
      <c r="DV45" s="847"/>
      <c r="DW45" s="848"/>
      <c r="DX45" s="848"/>
      <c r="DY45" s="848"/>
      <c r="DZ45" s="849"/>
      <c r="EA45" s="226"/>
    </row>
    <row r="46" spans="1:131" s="227" customFormat="1" ht="26.25" customHeight="1">
      <c r="A46" s="241">
        <v>19</v>
      </c>
      <c r="B46" s="817"/>
      <c r="C46" s="818"/>
      <c r="D46" s="818"/>
      <c r="E46" s="818"/>
      <c r="F46" s="818"/>
      <c r="G46" s="818"/>
      <c r="H46" s="818"/>
      <c r="I46" s="818"/>
      <c r="J46" s="818"/>
      <c r="K46" s="818"/>
      <c r="L46" s="818"/>
      <c r="M46" s="818"/>
      <c r="N46" s="818"/>
      <c r="O46" s="818"/>
      <c r="P46" s="819"/>
      <c r="Q46" s="850"/>
      <c r="R46" s="823"/>
      <c r="S46" s="823"/>
      <c r="T46" s="823"/>
      <c r="U46" s="823"/>
      <c r="V46" s="823"/>
      <c r="W46" s="823"/>
      <c r="X46" s="823"/>
      <c r="Y46" s="823"/>
      <c r="Z46" s="823"/>
      <c r="AA46" s="823"/>
      <c r="AB46" s="823"/>
      <c r="AC46" s="823"/>
      <c r="AD46" s="823"/>
      <c r="AE46" s="824"/>
      <c r="AF46" s="825"/>
      <c r="AG46" s="821"/>
      <c r="AH46" s="821"/>
      <c r="AI46" s="821"/>
      <c r="AJ46" s="826"/>
      <c r="AK46" s="894"/>
      <c r="AL46" s="895"/>
      <c r="AM46" s="895"/>
      <c r="AN46" s="895"/>
      <c r="AO46" s="895"/>
      <c r="AP46" s="895"/>
      <c r="AQ46" s="895"/>
      <c r="AR46" s="895"/>
      <c r="AS46" s="895"/>
      <c r="AT46" s="895"/>
      <c r="AU46" s="895"/>
      <c r="AV46" s="895"/>
      <c r="AW46" s="895"/>
      <c r="AX46" s="895"/>
      <c r="AY46" s="895"/>
      <c r="AZ46" s="896"/>
      <c r="BA46" s="896"/>
      <c r="BB46" s="896"/>
      <c r="BC46" s="896"/>
      <c r="BD46" s="896"/>
      <c r="BE46" s="892"/>
      <c r="BF46" s="892"/>
      <c r="BG46" s="892"/>
      <c r="BH46" s="892"/>
      <c r="BI46" s="893"/>
      <c r="BJ46" s="232"/>
      <c r="BK46" s="232"/>
      <c r="BL46" s="232"/>
      <c r="BM46" s="232"/>
      <c r="BN46" s="232"/>
      <c r="BO46" s="245"/>
      <c r="BP46" s="245"/>
      <c r="BQ46" s="242">
        <v>40</v>
      </c>
      <c r="BR46" s="243"/>
      <c r="BS46" s="831"/>
      <c r="BT46" s="832"/>
      <c r="BU46" s="832"/>
      <c r="BV46" s="832"/>
      <c r="BW46" s="832"/>
      <c r="BX46" s="832"/>
      <c r="BY46" s="832"/>
      <c r="BZ46" s="832"/>
      <c r="CA46" s="832"/>
      <c r="CB46" s="832"/>
      <c r="CC46" s="832"/>
      <c r="CD46" s="832"/>
      <c r="CE46" s="832"/>
      <c r="CF46" s="832"/>
      <c r="CG46" s="833"/>
      <c r="CH46" s="844"/>
      <c r="CI46" s="845"/>
      <c r="CJ46" s="845"/>
      <c r="CK46" s="845"/>
      <c r="CL46" s="846"/>
      <c r="CM46" s="844"/>
      <c r="CN46" s="845"/>
      <c r="CO46" s="845"/>
      <c r="CP46" s="845"/>
      <c r="CQ46" s="846"/>
      <c r="CR46" s="844"/>
      <c r="CS46" s="845"/>
      <c r="CT46" s="845"/>
      <c r="CU46" s="845"/>
      <c r="CV46" s="846"/>
      <c r="CW46" s="844"/>
      <c r="CX46" s="845"/>
      <c r="CY46" s="845"/>
      <c r="CZ46" s="845"/>
      <c r="DA46" s="846"/>
      <c r="DB46" s="844"/>
      <c r="DC46" s="845"/>
      <c r="DD46" s="845"/>
      <c r="DE46" s="845"/>
      <c r="DF46" s="846"/>
      <c r="DG46" s="844"/>
      <c r="DH46" s="845"/>
      <c r="DI46" s="845"/>
      <c r="DJ46" s="845"/>
      <c r="DK46" s="846"/>
      <c r="DL46" s="844"/>
      <c r="DM46" s="845"/>
      <c r="DN46" s="845"/>
      <c r="DO46" s="845"/>
      <c r="DP46" s="846"/>
      <c r="DQ46" s="844"/>
      <c r="DR46" s="845"/>
      <c r="DS46" s="845"/>
      <c r="DT46" s="845"/>
      <c r="DU46" s="846"/>
      <c r="DV46" s="847"/>
      <c r="DW46" s="848"/>
      <c r="DX46" s="848"/>
      <c r="DY46" s="848"/>
      <c r="DZ46" s="849"/>
      <c r="EA46" s="226"/>
    </row>
    <row r="47" spans="1:131" s="227" customFormat="1" ht="26.25" customHeight="1">
      <c r="A47" s="241">
        <v>20</v>
      </c>
      <c r="B47" s="817"/>
      <c r="C47" s="818"/>
      <c r="D47" s="818"/>
      <c r="E47" s="818"/>
      <c r="F47" s="818"/>
      <c r="G47" s="818"/>
      <c r="H47" s="818"/>
      <c r="I47" s="818"/>
      <c r="J47" s="818"/>
      <c r="K47" s="818"/>
      <c r="L47" s="818"/>
      <c r="M47" s="818"/>
      <c r="N47" s="818"/>
      <c r="O47" s="818"/>
      <c r="P47" s="819"/>
      <c r="Q47" s="850"/>
      <c r="R47" s="823"/>
      <c r="S47" s="823"/>
      <c r="T47" s="823"/>
      <c r="U47" s="823"/>
      <c r="V47" s="823"/>
      <c r="W47" s="823"/>
      <c r="X47" s="823"/>
      <c r="Y47" s="823"/>
      <c r="Z47" s="823"/>
      <c r="AA47" s="823"/>
      <c r="AB47" s="823"/>
      <c r="AC47" s="823"/>
      <c r="AD47" s="823"/>
      <c r="AE47" s="824"/>
      <c r="AF47" s="825"/>
      <c r="AG47" s="821"/>
      <c r="AH47" s="821"/>
      <c r="AI47" s="821"/>
      <c r="AJ47" s="826"/>
      <c r="AK47" s="894"/>
      <c r="AL47" s="895"/>
      <c r="AM47" s="895"/>
      <c r="AN47" s="895"/>
      <c r="AO47" s="895"/>
      <c r="AP47" s="895"/>
      <c r="AQ47" s="895"/>
      <c r="AR47" s="895"/>
      <c r="AS47" s="895"/>
      <c r="AT47" s="895"/>
      <c r="AU47" s="895"/>
      <c r="AV47" s="895"/>
      <c r="AW47" s="895"/>
      <c r="AX47" s="895"/>
      <c r="AY47" s="895"/>
      <c r="AZ47" s="896"/>
      <c r="BA47" s="896"/>
      <c r="BB47" s="896"/>
      <c r="BC47" s="896"/>
      <c r="BD47" s="896"/>
      <c r="BE47" s="892"/>
      <c r="BF47" s="892"/>
      <c r="BG47" s="892"/>
      <c r="BH47" s="892"/>
      <c r="BI47" s="893"/>
      <c r="BJ47" s="232"/>
      <c r="BK47" s="232"/>
      <c r="BL47" s="232"/>
      <c r="BM47" s="232"/>
      <c r="BN47" s="232"/>
      <c r="BO47" s="245"/>
      <c r="BP47" s="245"/>
      <c r="BQ47" s="242">
        <v>41</v>
      </c>
      <c r="BR47" s="243"/>
      <c r="BS47" s="831"/>
      <c r="BT47" s="832"/>
      <c r="BU47" s="832"/>
      <c r="BV47" s="832"/>
      <c r="BW47" s="832"/>
      <c r="BX47" s="832"/>
      <c r="BY47" s="832"/>
      <c r="BZ47" s="832"/>
      <c r="CA47" s="832"/>
      <c r="CB47" s="832"/>
      <c r="CC47" s="832"/>
      <c r="CD47" s="832"/>
      <c r="CE47" s="832"/>
      <c r="CF47" s="832"/>
      <c r="CG47" s="833"/>
      <c r="CH47" s="844"/>
      <c r="CI47" s="845"/>
      <c r="CJ47" s="845"/>
      <c r="CK47" s="845"/>
      <c r="CL47" s="846"/>
      <c r="CM47" s="844"/>
      <c r="CN47" s="845"/>
      <c r="CO47" s="845"/>
      <c r="CP47" s="845"/>
      <c r="CQ47" s="846"/>
      <c r="CR47" s="844"/>
      <c r="CS47" s="845"/>
      <c r="CT47" s="845"/>
      <c r="CU47" s="845"/>
      <c r="CV47" s="846"/>
      <c r="CW47" s="844"/>
      <c r="CX47" s="845"/>
      <c r="CY47" s="845"/>
      <c r="CZ47" s="845"/>
      <c r="DA47" s="846"/>
      <c r="DB47" s="844"/>
      <c r="DC47" s="845"/>
      <c r="DD47" s="845"/>
      <c r="DE47" s="845"/>
      <c r="DF47" s="846"/>
      <c r="DG47" s="844"/>
      <c r="DH47" s="845"/>
      <c r="DI47" s="845"/>
      <c r="DJ47" s="845"/>
      <c r="DK47" s="846"/>
      <c r="DL47" s="844"/>
      <c r="DM47" s="845"/>
      <c r="DN47" s="845"/>
      <c r="DO47" s="845"/>
      <c r="DP47" s="846"/>
      <c r="DQ47" s="844"/>
      <c r="DR47" s="845"/>
      <c r="DS47" s="845"/>
      <c r="DT47" s="845"/>
      <c r="DU47" s="846"/>
      <c r="DV47" s="847"/>
      <c r="DW47" s="848"/>
      <c r="DX47" s="848"/>
      <c r="DY47" s="848"/>
      <c r="DZ47" s="849"/>
      <c r="EA47" s="226"/>
    </row>
    <row r="48" spans="1:131" s="227" customFormat="1" ht="26.25" customHeight="1">
      <c r="A48" s="241">
        <v>21</v>
      </c>
      <c r="B48" s="817"/>
      <c r="C48" s="818"/>
      <c r="D48" s="818"/>
      <c r="E48" s="818"/>
      <c r="F48" s="818"/>
      <c r="G48" s="818"/>
      <c r="H48" s="818"/>
      <c r="I48" s="818"/>
      <c r="J48" s="818"/>
      <c r="K48" s="818"/>
      <c r="L48" s="818"/>
      <c r="M48" s="818"/>
      <c r="N48" s="818"/>
      <c r="O48" s="818"/>
      <c r="P48" s="819"/>
      <c r="Q48" s="850"/>
      <c r="R48" s="823"/>
      <c r="S48" s="823"/>
      <c r="T48" s="823"/>
      <c r="U48" s="823"/>
      <c r="V48" s="823"/>
      <c r="W48" s="823"/>
      <c r="X48" s="823"/>
      <c r="Y48" s="823"/>
      <c r="Z48" s="823"/>
      <c r="AA48" s="823"/>
      <c r="AB48" s="823"/>
      <c r="AC48" s="823"/>
      <c r="AD48" s="823"/>
      <c r="AE48" s="824"/>
      <c r="AF48" s="825"/>
      <c r="AG48" s="821"/>
      <c r="AH48" s="821"/>
      <c r="AI48" s="821"/>
      <c r="AJ48" s="826"/>
      <c r="AK48" s="894"/>
      <c r="AL48" s="895"/>
      <c r="AM48" s="895"/>
      <c r="AN48" s="895"/>
      <c r="AO48" s="895"/>
      <c r="AP48" s="895"/>
      <c r="AQ48" s="895"/>
      <c r="AR48" s="895"/>
      <c r="AS48" s="895"/>
      <c r="AT48" s="895"/>
      <c r="AU48" s="895"/>
      <c r="AV48" s="895"/>
      <c r="AW48" s="895"/>
      <c r="AX48" s="895"/>
      <c r="AY48" s="895"/>
      <c r="AZ48" s="896"/>
      <c r="BA48" s="896"/>
      <c r="BB48" s="896"/>
      <c r="BC48" s="896"/>
      <c r="BD48" s="896"/>
      <c r="BE48" s="892"/>
      <c r="BF48" s="892"/>
      <c r="BG48" s="892"/>
      <c r="BH48" s="892"/>
      <c r="BI48" s="893"/>
      <c r="BJ48" s="232"/>
      <c r="BK48" s="232"/>
      <c r="BL48" s="232"/>
      <c r="BM48" s="232"/>
      <c r="BN48" s="232"/>
      <c r="BO48" s="245"/>
      <c r="BP48" s="245"/>
      <c r="BQ48" s="242">
        <v>42</v>
      </c>
      <c r="BR48" s="243"/>
      <c r="BS48" s="831"/>
      <c r="BT48" s="832"/>
      <c r="BU48" s="832"/>
      <c r="BV48" s="832"/>
      <c r="BW48" s="832"/>
      <c r="BX48" s="832"/>
      <c r="BY48" s="832"/>
      <c r="BZ48" s="832"/>
      <c r="CA48" s="832"/>
      <c r="CB48" s="832"/>
      <c r="CC48" s="832"/>
      <c r="CD48" s="832"/>
      <c r="CE48" s="832"/>
      <c r="CF48" s="832"/>
      <c r="CG48" s="833"/>
      <c r="CH48" s="844"/>
      <c r="CI48" s="845"/>
      <c r="CJ48" s="845"/>
      <c r="CK48" s="845"/>
      <c r="CL48" s="846"/>
      <c r="CM48" s="844"/>
      <c r="CN48" s="845"/>
      <c r="CO48" s="845"/>
      <c r="CP48" s="845"/>
      <c r="CQ48" s="846"/>
      <c r="CR48" s="844"/>
      <c r="CS48" s="845"/>
      <c r="CT48" s="845"/>
      <c r="CU48" s="845"/>
      <c r="CV48" s="846"/>
      <c r="CW48" s="844"/>
      <c r="CX48" s="845"/>
      <c r="CY48" s="845"/>
      <c r="CZ48" s="845"/>
      <c r="DA48" s="846"/>
      <c r="DB48" s="844"/>
      <c r="DC48" s="845"/>
      <c r="DD48" s="845"/>
      <c r="DE48" s="845"/>
      <c r="DF48" s="846"/>
      <c r="DG48" s="844"/>
      <c r="DH48" s="845"/>
      <c r="DI48" s="845"/>
      <c r="DJ48" s="845"/>
      <c r="DK48" s="846"/>
      <c r="DL48" s="844"/>
      <c r="DM48" s="845"/>
      <c r="DN48" s="845"/>
      <c r="DO48" s="845"/>
      <c r="DP48" s="846"/>
      <c r="DQ48" s="844"/>
      <c r="DR48" s="845"/>
      <c r="DS48" s="845"/>
      <c r="DT48" s="845"/>
      <c r="DU48" s="846"/>
      <c r="DV48" s="847"/>
      <c r="DW48" s="848"/>
      <c r="DX48" s="848"/>
      <c r="DY48" s="848"/>
      <c r="DZ48" s="849"/>
      <c r="EA48" s="226"/>
    </row>
    <row r="49" spans="1:131" s="227" customFormat="1" ht="26.25" customHeight="1">
      <c r="A49" s="241">
        <v>22</v>
      </c>
      <c r="B49" s="817"/>
      <c r="C49" s="818"/>
      <c r="D49" s="818"/>
      <c r="E49" s="818"/>
      <c r="F49" s="818"/>
      <c r="G49" s="818"/>
      <c r="H49" s="818"/>
      <c r="I49" s="818"/>
      <c r="J49" s="818"/>
      <c r="K49" s="818"/>
      <c r="L49" s="818"/>
      <c r="M49" s="818"/>
      <c r="N49" s="818"/>
      <c r="O49" s="818"/>
      <c r="P49" s="819"/>
      <c r="Q49" s="850"/>
      <c r="R49" s="823"/>
      <c r="S49" s="823"/>
      <c r="T49" s="823"/>
      <c r="U49" s="823"/>
      <c r="V49" s="823"/>
      <c r="W49" s="823"/>
      <c r="X49" s="823"/>
      <c r="Y49" s="823"/>
      <c r="Z49" s="823"/>
      <c r="AA49" s="823"/>
      <c r="AB49" s="823"/>
      <c r="AC49" s="823"/>
      <c r="AD49" s="823"/>
      <c r="AE49" s="824"/>
      <c r="AF49" s="825"/>
      <c r="AG49" s="821"/>
      <c r="AH49" s="821"/>
      <c r="AI49" s="821"/>
      <c r="AJ49" s="826"/>
      <c r="AK49" s="894"/>
      <c r="AL49" s="895"/>
      <c r="AM49" s="895"/>
      <c r="AN49" s="895"/>
      <c r="AO49" s="895"/>
      <c r="AP49" s="895"/>
      <c r="AQ49" s="895"/>
      <c r="AR49" s="895"/>
      <c r="AS49" s="895"/>
      <c r="AT49" s="895"/>
      <c r="AU49" s="895"/>
      <c r="AV49" s="895"/>
      <c r="AW49" s="895"/>
      <c r="AX49" s="895"/>
      <c r="AY49" s="895"/>
      <c r="AZ49" s="896"/>
      <c r="BA49" s="896"/>
      <c r="BB49" s="896"/>
      <c r="BC49" s="896"/>
      <c r="BD49" s="896"/>
      <c r="BE49" s="892"/>
      <c r="BF49" s="892"/>
      <c r="BG49" s="892"/>
      <c r="BH49" s="892"/>
      <c r="BI49" s="893"/>
      <c r="BJ49" s="232"/>
      <c r="BK49" s="232"/>
      <c r="BL49" s="232"/>
      <c r="BM49" s="232"/>
      <c r="BN49" s="232"/>
      <c r="BO49" s="245"/>
      <c r="BP49" s="245"/>
      <c r="BQ49" s="242">
        <v>43</v>
      </c>
      <c r="BR49" s="243"/>
      <c r="BS49" s="831"/>
      <c r="BT49" s="832"/>
      <c r="BU49" s="832"/>
      <c r="BV49" s="832"/>
      <c r="BW49" s="832"/>
      <c r="BX49" s="832"/>
      <c r="BY49" s="832"/>
      <c r="BZ49" s="832"/>
      <c r="CA49" s="832"/>
      <c r="CB49" s="832"/>
      <c r="CC49" s="832"/>
      <c r="CD49" s="832"/>
      <c r="CE49" s="832"/>
      <c r="CF49" s="832"/>
      <c r="CG49" s="833"/>
      <c r="CH49" s="844"/>
      <c r="CI49" s="845"/>
      <c r="CJ49" s="845"/>
      <c r="CK49" s="845"/>
      <c r="CL49" s="846"/>
      <c r="CM49" s="844"/>
      <c r="CN49" s="845"/>
      <c r="CO49" s="845"/>
      <c r="CP49" s="845"/>
      <c r="CQ49" s="846"/>
      <c r="CR49" s="844"/>
      <c r="CS49" s="845"/>
      <c r="CT49" s="845"/>
      <c r="CU49" s="845"/>
      <c r="CV49" s="846"/>
      <c r="CW49" s="844"/>
      <c r="CX49" s="845"/>
      <c r="CY49" s="845"/>
      <c r="CZ49" s="845"/>
      <c r="DA49" s="846"/>
      <c r="DB49" s="844"/>
      <c r="DC49" s="845"/>
      <c r="DD49" s="845"/>
      <c r="DE49" s="845"/>
      <c r="DF49" s="846"/>
      <c r="DG49" s="844"/>
      <c r="DH49" s="845"/>
      <c r="DI49" s="845"/>
      <c r="DJ49" s="845"/>
      <c r="DK49" s="846"/>
      <c r="DL49" s="844"/>
      <c r="DM49" s="845"/>
      <c r="DN49" s="845"/>
      <c r="DO49" s="845"/>
      <c r="DP49" s="846"/>
      <c r="DQ49" s="844"/>
      <c r="DR49" s="845"/>
      <c r="DS49" s="845"/>
      <c r="DT49" s="845"/>
      <c r="DU49" s="846"/>
      <c r="DV49" s="847"/>
      <c r="DW49" s="848"/>
      <c r="DX49" s="848"/>
      <c r="DY49" s="848"/>
      <c r="DZ49" s="849"/>
      <c r="EA49" s="226"/>
    </row>
    <row r="50" spans="1:131" s="227" customFormat="1" ht="26.25" customHeight="1">
      <c r="A50" s="241">
        <v>23</v>
      </c>
      <c r="B50" s="817"/>
      <c r="C50" s="818"/>
      <c r="D50" s="818"/>
      <c r="E50" s="818"/>
      <c r="F50" s="818"/>
      <c r="G50" s="818"/>
      <c r="H50" s="818"/>
      <c r="I50" s="818"/>
      <c r="J50" s="818"/>
      <c r="K50" s="818"/>
      <c r="L50" s="818"/>
      <c r="M50" s="818"/>
      <c r="N50" s="818"/>
      <c r="O50" s="818"/>
      <c r="P50" s="819"/>
      <c r="Q50" s="897"/>
      <c r="R50" s="898"/>
      <c r="S50" s="898"/>
      <c r="T50" s="898"/>
      <c r="U50" s="898"/>
      <c r="V50" s="898"/>
      <c r="W50" s="898"/>
      <c r="X50" s="898"/>
      <c r="Y50" s="898"/>
      <c r="Z50" s="898"/>
      <c r="AA50" s="898"/>
      <c r="AB50" s="898"/>
      <c r="AC50" s="898"/>
      <c r="AD50" s="898"/>
      <c r="AE50" s="899"/>
      <c r="AF50" s="825"/>
      <c r="AG50" s="821"/>
      <c r="AH50" s="821"/>
      <c r="AI50" s="821"/>
      <c r="AJ50" s="826"/>
      <c r="AK50" s="900"/>
      <c r="AL50" s="898"/>
      <c r="AM50" s="898"/>
      <c r="AN50" s="898"/>
      <c r="AO50" s="898"/>
      <c r="AP50" s="898"/>
      <c r="AQ50" s="898"/>
      <c r="AR50" s="898"/>
      <c r="AS50" s="898"/>
      <c r="AT50" s="898"/>
      <c r="AU50" s="898"/>
      <c r="AV50" s="898"/>
      <c r="AW50" s="898"/>
      <c r="AX50" s="898"/>
      <c r="AY50" s="898"/>
      <c r="AZ50" s="901"/>
      <c r="BA50" s="901"/>
      <c r="BB50" s="901"/>
      <c r="BC50" s="901"/>
      <c r="BD50" s="901"/>
      <c r="BE50" s="892"/>
      <c r="BF50" s="892"/>
      <c r="BG50" s="892"/>
      <c r="BH50" s="892"/>
      <c r="BI50" s="893"/>
      <c r="BJ50" s="232"/>
      <c r="BK50" s="232"/>
      <c r="BL50" s="232"/>
      <c r="BM50" s="232"/>
      <c r="BN50" s="232"/>
      <c r="BO50" s="245"/>
      <c r="BP50" s="245"/>
      <c r="BQ50" s="242">
        <v>44</v>
      </c>
      <c r="BR50" s="243"/>
      <c r="BS50" s="831"/>
      <c r="BT50" s="832"/>
      <c r="BU50" s="832"/>
      <c r="BV50" s="832"/>
      <c r="BW50" s="832"/>
      <c r="BX50" s="832"/>
      <c r="BY50" s="832"/>
      <c r="BZ50" s="832"/>
      <c r="CA50" s="832"/>
      <c r="CB50" s="832"/>
      <c r="CC50" s="832"/>
      <c r="CD50" s="832"/>
      <c r="CE50" s="832"/>
      <c r="CF50" s="832"/>
      <c r="CG50" s="833"/>
      <c r="CH50" s="844"/>
      <c r="CI50" s="845"/>
      <c r="CJ50" s="845"/>
      <c r="CK50" s="845"/>
      <c r="CL50" s="846"/>
      <c r="CM50" s="844"/>
      <c r="CN50" s="845"/>
      <c r="CO50" s="845"/>
      <c r="CP50" s="845"/>
      <c r="CQ50" s="846"/>
      <c r="CR50" s="844"/>
      <c r="CS50" s="845"/>
      <c r="CT50" s="845"/>
      <c r="CU50" s="845"/>
      <c r="CV50" s="846"/>
      <c r="CW50" s="844"/>
      <c r="CX50" s="845"/>
      <c r="CY50" s="845"/>
      <c r="CZ50" s="845"/>
      <c r="DA50" s="846"/>
      <c r="DB50" s="844"/>
      <c r="DC50" s="845"/>
      <c r="DD50" s="845"/>
      <c r="DE50" s="845"/>
      <c r="DF50" s="846"/>
      <c r="DG50" s="844"/>
      <c r="DH50" s="845"/>
      <c r="DI50" s="845"/>
      <c r="DJ50" s="845"/>
      <c r="DK50" s="846"/>
      <c r="DL50" s="844"/>
      <c r="DM50" s="845"/>
      <c r="DN50" s="845"/>
      <c r="DO50" s="845"/>
      <c r="DP50" s="846"/>
      <c r="DQ50" s="844"/>
      <c r="DR50" s="845"/>
      <c r="DS50" s="845"/>
      <c r="DT50" s="845"/>
      <c r="DU50" s="846"/>
      <c r="DV50" s="847"/>
      <c r="DW50" s="848"/>
      <c r="DX50" s="848"/>
      <c r="DY50" s="848"/>
      <c r="DZ50" s="849"/>
      <c r="EA50" s="226"/>
    </row>
    <row r="51" spans="1:131" s="227" customFormat="1" ht="26.25" customHeight="1">
      <c r="A51" s="241">
        <v>24</v>
      </c>
      <c r="B51" s="817"/>
      <c r="C51" s="818"/>
      <c r="D51" s="818"/>
      <c r="E51" s="818"/>
      <c r="F51" s="818"/>
      <c r="G51" s="818"/>
      <c r="H51" s="818"/>
      <c r="I51" s="818"/>
      <c r="J51" s="818"/>
      <c r="K51" s="818"/>
      <c r="L51" s="818"/>
      <c r="M51" s="818"/>
      <c r="N51" s="818"/>
      <c r="O51" s="818"/>
      <c r="P51" s="819"/>
      <c r="Q51" s="897"/>
      <c r="R51" s="898"/>
      <c r="S51" s="898"/>
      <c r="T51" s="898"/>
      <c r="U51" s="898"/>
      <c r="V51" s="898"/>
      <c r="W51" s="898"/>
      <c r="X51" s="898"/>
      <c r="Y51" s="898"/>
      <c r="Z51" s="898"/>
      <c r="AA51" s="898"/>
      <c r="AB51" s="898"/>
      <c r="AC51" s="898"/>
      <c r="AD51" s="898"/>
      <c r="AE51" s="899"/>
      <c r="AF51" s="825"/>
      <c r="AG51" s="821"/>
      <c r="AH51" s="821"/>
      <c r="AI51" s="821"/>
      <c r="AJ51" s="826"/>
      <c r="AK51" s="900"/>
      <c r="AL51" s="898"/>
      <c r="AM51" s="898"/>
      <c r="AN51" s="898"/>
      <c r="AO51" s="898"/>
      <c r="AP51" s="898"/>
      <c r="AQ51" s="898"/>
      <c r="AR51" s="898"/>
      <c r="AS51" s="898"/>
      <c r="AT51" s="898"/>
      <c r="AU51" s="898"/>
      <c r="AV51" s="898"/>
      <c r="AW51" s="898"/>
      <c r="AX51" s="898"/>
      <c r="AY51" s="898"/>
      <c r="AZ51" s="901"/>
      <c r="BA51" s="901"/>
      <c r="BB51" s="901"/>
      <c r="BC51" s="901"/>
      <c r="BD51" s="901"/>
      <c r="BE51" s="892"/>
      <c r="BF51" s="892"/>
      <c r="BG51" s="892"/>
      <c r="BH51" s="892"/>
      <c r="BI51" s="893"/>
      <c r="BJ51" s="232"/>
      <c r="BK51" s="232"/>
      <c r="BL51" s="232"/>
      <c r="BM51" s="232"/>
      <c r="BN51" s="232"/>
      <c r="BO51" s="245"/>
      <c r="BP51" s="245"/>
      <c r="BQ51" s="242">
        <v>45</v>
      </c>
      <c r="BR51" s="243"/>
      <c r="BS51" s="831"/>
      <c r="BT51" s="832"/>
      <c r="BU51" s="832"/>
      <c r="BV51" s="832"/>
      <c r="BW51" s="832"/>
      <c r="BX51" s="832"/>
      <c r="BY51" s="832"/>
      <c r="BZ51" s="832"/>
      <c r="CA51" s="832"/>
      <c r="CB51" s="832"/>
      <c r="CC51" s="832"/>
      <c r="CD51" s="832"/>
      <c r="CE51" s="832"/>
      <c r="CF51" s="832"/>
      <c r="CG51" s="833"/>
      <c r="CH51" s="844"/>
      <c r="CI51" s="845"/>
      <c r="CJ51" s="845"/>
      <c r="CK51" s="845"/>
      <c r="CL51" s="846"/>
      <c r="CM51" s="844"/>
      <c r="CN51" s="845"/>
      <c r="CO51" s="845"/>
      <c r="CP51" s="845"/>
      <c r="CQ51" s="846"/>
      <c r="CR51" s="844"/>
      <c r="CS51" s="845"/>
      <c r="CT51" s="845"/>
      <c r="CU51" s="845"/>
      <c r="CV51" s="846"/>
      <c r="CW51" s="844"/>
      <c r="CX51" s="845"/>
      <c r="CY51" s="845"/>
      <c r="CZ51" s="845"/>
      <c r="DA51" s="846"/>
      <c r="DB51" s="844"/>
      <c r="DC51" s="845"/>
      <c r="DD51" s="845"/>
      <c r="DE51" s="845"/>
      <c r="DF51" s="846"/>
      <c r="DG51" s="844"/>
      <c r="DH51" s="845"/>
      <c r="DI51" s="845"/>
      <c r="DJ51" s="845"/>
      <c r="DK51" s="846"/>
      <c r="DL51" s="844"/>
      <c r="DM51" s="845"/>
      <c r="DN51" s="845"/>
      <c r="DO51" s="845"/>
      <c r="DP51" s="846"/>
      <c r="DQ51" s="844"/>
      <c r="DR51" s="845"/>
      <c r="DS51" s="845"/>
      <c r="DT51" s="845"/>
      <c r="DU51" s="846"/>
      <c r="DV51" s="847"/>
      <c r="DW51" s="848"/>
      <c r="DX51" s="848"/>
      <c r="DY51" s="848"/>
      <c r="DZ51" s="849"/>
      <c r="EA51" s="226"/>
    </row>
    <row r="52" spans="1:131" s="227" customFormat="1" ht="26.25" customHeight="1">
      <c r="A52" s="241">
        <v>25</v>
      </c>
      <c r="B52" s="817"/>
      <c r="C52" s="818"/>
      <c r="D52" s="818"/>
      <c r="E52" s="818"/>
      <c r="F52" s="818"/>
      <c r="G52" s="818"/>
      <c r="H52" s="818"/>
      <c r="I52" s="818"/>
      <c r="J52" s="818"/>
      <c r="K52" s="818"/>
      <c r="L52" s="818"/>
      <c r="M52" s="818"/>
      <c r="N52" s="818"/>
      <c r="O52" s="818"/>
      <c r="P52" s="819"/>
      <c r="Q52" s="897"/>
      <c r="R52" s="898"/>
      <c r="S52" s="898"/>
      <c r="T52" s="898"/>
      <c r="U52" s="898"/>
      <c r="V52" s="898"/>
      <c r="W52" s="898"/>
      <c r="X52" s="898"/>
      <c r="Y52" s="898"/>
      <c r="Z52" s="898"/>
      <c r="AA52" s="898"/>
      <c r="AB52" s="898"/>
      <c r="AC52" s="898"/>
      <c r="AD52" s="898"/>
      <c r="AE52" s="899"/>
      <c r="AF52" s="825"/>
      <c r="AG52" s="821"/>
      <c r="AH52" s="821"/>
      <c r="AI52" s="821"/>
      <c r="AJ52" s="826"/>
      <c r="AK52" s="900"/>
      <c r="AL52" s="898"/>
      <c r="AM52" s="898"/>
      <c r="AN52" s="898"/>
      <c r="AO52" s="898"/>
      <c r="AP52" s="898"/>
      <c r="AQ52" s="898"/>
      <c r="AR52" s="898"/>
      <c r="AS52" s="898"/>
      <c r="AT52" s="898"/>
      <c r="AU52" s="898"/>
      <c r="AV52" s="898"/>
      <c r="AW52" s="898"/>
      <c r="AX52" s="898"/>
      <c r="AY52" s="898"/>
      <c r="AZ52" s="901"/>
      <c r="BA52" s="901"/>
      <c r="BB52" s="901"/>
      <c r="BC52" s="901"/>
      <c r="BD52" s="901"/>
      <c r="BE52" s="892"/>
      <c r="BF52" s="892"/>
      <c r="BG52" s="892"/>
      <c r="BH52" s="892"/>
      <c r="BI52" s="893"/>
      <c r="BJ52" s="232"/>
      <c r="BK52" s="232"/>
      <c r="BL52" s="232"/>
      <c r="BM52" s="232"/>
      <c r="BN52" s="232"/>
      <c r="BO52" s="245"/>
      <c r="BP52" s="245"/>
      <c r="BQ52" s="242">
        <v>46</v>
      </c>
      <c r="BR52" s="243"/>
      <c r="BS52" s="831"/>
      <c r="BT52" s="832"/>
      <c r="BU52" s="832"/>
      <c r="BV52" s="832"/>
      <c r="BW52" s="832"/>
      <c r="BX52" s="832"/>
      <c r="BY52" s="832"/>
      <c r="BZ52" s="832"/>
      <c r="CA52" s="832"/>
      <c r="CB52" s="832"/>
      <c r="CC52" s="832"/>
      <c r="CD52" s="832"/>
      <c r="CE52" s="832"/>
      <c r="CF52" s="832"/>
      <c r="CG52" s="833"/>
      <c r="CH52" s="844"/>
      <c r="CI52" s="845"/>
      <c r="CJ52" s="845"/>
      <c r="CK52" s="845"/>
      <c r="CL52" s="846"/>
      <c r="CM52" s="844"/>
      <c r="CN52" s="845"/>
      <c r="CO52" s="845"/>
      <c r="CP52" s="845"/>
      <c r="CQ52" s="846"/>
      <c r="CR52" s="844"/>
      <c r="CS52" s="845"/>
      <c r="CT52" s="845"/>
      <c r="CU52" s="845"/>
      <c r="CV52" s="846"/>
      <c r="CW52" s="844"/>
      <c r="CX52" s="845"/>
      <c r="CY52" s="845"/>
      <c r="CZ52" s="845"/>
      <c r="DA52" s="846"/>
      <c r="DB52" s="844"/>
      <c r="DC52" s="845"/>
      <c r="DD52" s="845"/>
      <c r="DE52" s="845"/>
      <c r="DF52" s="846"/>
      <c r="DG52" s="844"/>
      <c r="DH52" s="845"/>
      <c r="DI52" s="845"/>
      <c r="DJ52" s="845"/>
      <c r="DK52" s="846"/>
      <c r="DL52" s="844"/>
      <c r="DM52" s="845"/>
      <c r="DN52" s="845"/>
      <c r="DO52" s="845"/>
      <c r="DP52" s="846"/>
      <c r="DQ52" s="844"/>
      <c r="DR52" s="845"/>
      <c r="DS52" s="845"/>
      <c r="DT52" s="845"/>
      <c r="DU52" s="846"/>
      <c r="DV52" s="847"/>
      <c r="DW52" s="848"/>
      <c r="DX52" s="848"/>
      <c r="DY52" s="848"/>
      <c r="DZ52" s="849"/>
      <c r="EA52" s="226"/>
    </row>
    <row r="53" spans="1:131" s="227" customFormat="1" ht="26.25" customHeight="1">
      <c r="A53" s="241">
        <v>26</v>
      </c>
      <c r="B53" s="817"/>
      <c r="C53" s="818"/>
      <c r="D53" s="818"/>
      <c r="E53" s="818"/>
      <c r="F53" s="818"/>
      <c r="G53" s="818"/>
      <c r="H53" s="818"/>
      <c r="I53" s="818"/>
      <c r="J53" s="818"/>
      <c r="K53" s="818"/>
      <c r="L53" s="818"/>
      <c r="M53" s="818"/>
      <c r="N53" s="818"/>
      <c r="O53" s="818"/>
      <c r="P53" s="819"/>
      <c r="Q53" s="897"/>
      <c r="R53" s="898"/>
      <c r="S53" s="898"/>
      <c r="T53" s="898"/>
      <c r="U53" s="898"/>
      <c r="V53" s="898"/>
      <c r="W53" s="898"/>
      <c r="X53" s="898"/>
      <c r="Y53" s="898"/>
      <c r="Z53" s="898"/>
      <c r="AA53" s="898"/>
      <c r="AB53" s="898"/>
      <c r="AC53" s="898"/>
      <c r="AD53" s="898"/>
      <c r="AE53" s="899"/>
      <c r="AF53" s="825"/>
      <c r="AG53" s="821"/>
      <c r="AH53" s="821"/>
      <c r="AI53" s="821"/>
      <c r="AJ53" s="826"/>
      <c r="AK53" s="900"/>
      <c r="AL53" s="898"/>
      <c r="AM53" s="898"/>
      <c r="AN53" s="898"/>
      <c r="AO53" s="898"/>
      <c r="AP53" s="898"/>
      <c r="AQ53" s="898"/>
      <c r="AR53" s="898"/>
      <c r="AS53" s="898"/>
      <c r="AT53" s="898"/>
      <c r="AU53" s="898"/>
      <c r="AV53" s="898"/>
      <c r="AW53" s="898"/>
      <c r="AX53" s="898"/>
      <c r="AY53" s="898"/>
      <c r="AZ53" s="901"/>
      <c r="BA53" s="901"/>
      <c r="BB53" s="901"/>
      <c r="BC53" s="901"/>
      <c r="BD53" s="901"/>
      <c r="BE53" s="892"/>
      <c r="BF53" s="892"/>
      <c r="BG53" s="892"/>
      <c r="BH53" s="892"/>
      <c r="BI53" s="893"/>
      <c r="BJ53" s="232"/>
      <c r="BK53" s="232"/>
      <c r="BL53" s="232"/>
      <c r="BM53" s="232"/>
      <c r="BN53" s="232"/>
      <c r="BO53" s="245"/>
      <c r="BP53" s="245"/>
      <c r="BQ53" s="242">
        <v>47</v>
      </c>
      <c r="BR53" s="243"/>
      <c r="BS53" s="831"/>
      <c r="BT53" s="832"/>
      <c r="BU53" s="832"/>
      <c r="BV53" s="832"/>
      <c r="BW53" s="832"/>
      <c r="BX53" s="832"/>
      <c r="BY53" s="832"/>
      <c r="BZ53" s="832"/>
      <c r="CA53" s="832"/>
      <c r="CB53" s="832"/>
      <c r="CC53" s="832"/>
      <c r="CD53" s="832"/>
      <c r="CE53" s="832"/>
      <c r="CF53" s="832"/>
      <c r="CG53" s="833"/>
      <c r="CH53" s="844"/>
      <c r="CI53" s="845"/>
      <c r="CJ53" s="845"/>
      <c r="CK53" s="845"/>
      <c r="CL53" s="846"/>
      <c r="CM53" s="844"/>
      <c r="CN53" s="845"/>
      <c r="CO53" s="845"/>
      <c r="CP53" s="845"/>
      <c r="CQ53" s="846"/>
      <c r="CR53" s="844"/>
      <c r="CS53" s="845"/>
      <c r="CT53" s="845"/>
      <c r="CU53" s="845"/>
      <c r="CV53" s="846"/>
      <c r="CW53" s="844"/>
      <c r="CX53" s="845"/>
      <c r="CY53" s="845"/>
      <c r="CZ53" s="845"/>
      <c r="DA53" s="846"/>
      <c r="DB53" s="844"/>
      <c r="DC53" s="845"/>
      <c r="DD53" s="845"/>
      <c r="DE53" s="845"/>
      <c r="DF53" s="846"/>
      <c r="DG53" s="844"/>
      <c r="DH53" s="845"/>
      <c r="DI53" s="845"/>
      <c r="DJ53" s="845"/>
      <c r="DK53" s="846"/>
      <c r="DL53" s="844"/>
      <c r="DM53" s="845"/>
      <c r="DN53" s="845"/>
      <c r="DO53" s="845"/>
      <c r="DP53" s="846"/>
      <c r="DQ53" s="844"/>
      <c r="DR53" s="845"/>
      <c r="DS53" s="845"/>
      <c r="DT53" s="845"/>
      <c r="DU53" s="846"/>
      <c r="DV53" s="847"/>
      <c r="DW53" s="848"/>
      <c r="DX53" s="848"/>
      <c r="DY53" s="848"/>
      <c r="DZ53" s="849"/>
      <c r="EA53" s="226"/>
    </row>
    <row r="54" spans="1:131" s="227" customFormat="1" ht="26.25" customHeight="1">
      <c r="A54" s="241">
        <v>27</v>
      </c>
      <c r="B54" s="817"/>
      <c r="C54" s="818"/>
      <c r="D54" s="818"/>
      <c r="E54" s="818"/>
      <c r="F54" s="818"/>
      <c r="G54" s="818"/>
      <c r="H54" s="818"/>
      <c r="I54" s="818"/>
      <c r="J54" s="818"/>
      <c r="K54" s="818"/>
      <c r="L54" s="818"/>
      <c r="M54" s="818"/>
      <c r="N54" s="818"/>
      <c r="O54" s="818"/>
      <c r="P54" s="819"/>
      <c r="Q54" s="897"/>
      <c r="R54" s="898"/>
      <c r="S54" s="898"/>
      <c r="T54" s="898"/>
      <c r="U54" s="898"/>
      <c r="V54" s="898"/>
      <c r="W54" s="898"/>
      <c r="X54" s="898"/>
      <c r="Y54" s="898"/>
      <c r="Z54" s="898"/>
      <c r="AA54" s="898"/>
      <c r="AB54" s="898"/>
      <c r="AC54" s="898"/>
      <c r="AD54" s="898"/>
      <c r="AE54" s="899"/>
      <c r="AF54" s="825"/>
      <c r="AG54" s="821"/>
      <c r="AH54" s="821"/>
      <c r="AI54" s="821"/>
      <c r="AJ54" s="826"/>
      <c r="AK54" s="900"/>
      <c r="AL54" s="898"/>
      <c r="AM54" s="898"/>
      <c r="AN54" s="898"/>
      <c r="AO54" s="898"/>
      <c r="AP54" s="898"/>
      <c r="AQ54" s="898"/>
      <c r="AR54" s="898"/>
      <c r="AS54" s="898"/>
      <c r="AT54" s="898"/>
      <c r="AU54" s="898"/>
      <c r="AV54" s="898"/>
      <c r="AW54" s="898"/>
      <c r="AX54" s="898"/>
      <c r="AY54" s="898"/>
      <c r="AZ54" s="901"/>
      <c r="BA54" s="901"/>
      <c r="BB54" s="901"/>
      <c r="BC54" s="901"/>
      <c r="BD54" s="901"/>
      <c r="BE54" s="892"/>
      <c r="BF54" s="892"/>
      <c r="BG54" s="892"/>
      <c r="BH54" s="892"/>
      <c r="BI54" s="893"/>
      <c r="BJ54" s="232"/>
      <c r="BK54" s="232"/>
      <c r="BL54" s="232"/>
      <c r="BM54" s="232"/>
      <c r="BN54" s="232"/>
      <c r="BO54" s="245"/>
      <c r="BP54" s="245"/>
      <c r="BQ54" s="242">
        <v>48</v>
      </c>
      <c r="BR54" s="243"/>
      <c r="BS54" s="831"/>
      <c r="BT54" s="832"/>
      <c r="BU54" s="832"/>
      <c r="BV54" s="832"/>
      <c r="BW54" s="832"/>
      <c r="BX54" s="832"/>
      <c r="BY54" s="832"/>
      <c r="BZ54" s="832"/>
      <c r="CA54" s="832"/>
      <c r="CB54" s="832"/>
      <c r="CC54" s="832"/>
      <c r="CD54" s="832"/>
      <c r="CE54" s="832"/>
      <c r="CF54" s="832"/>
      <c r="CG54" s="833"/>
      <c r="CH54" s="844"/>
      <c r="CI54" s="845"/>
      <c r="CJ54" s="845"/>
      <c r="CK54" s="845"/>
      <c r="CL54" s="846"/>
      <c r="CM54" s="844"/>
      <c r="CN54" s="845"/>
      <c r="CO54" s="845"/>
      <c r="CP54" s="845"/>
      <c r="CQ54" s="846"/>
      <c r="CR54" s="844"/>
      <c r="CS54" s="845"/>
      <c r="CT54" s="845"/>
      <c r="CU54" s="845"/>
      <c r="CV54" s="846"/>
      <c r="CW54" s="844"/>
      <c r="CX54" s="845"/>
      <c r="CY54" s="845"/>
      <c r="CZ54" s="845"/>
      <c r="DA54" s="846"/>
      <c r="DB54" s="844"/>
      <c r="DC54" s="845"/>
      <c r="DD54" s="845"/>
      <c r="DE54" s="845"/>
      <c r="DF54" s="846"/>
      <c r="DG54" s="844"/>
      <c r="DH54" s="845"/>
      <c r="DI54" s="845"/>
      <c r="DJ54" s="845"/>
      <c r="DK54" s="846"/>
      <c r="DL54" s="844"/>
      <c r="DM54" s="845"/>
      <c r="DN54" s="845"/>
      <c r="DO54" s="845"/>
      <c r="DP54" s="846"/>
      <c r="DQ54" s="844"/>
      <c r="DR54" s="845"/>
      <c r="DS54" s="845"/>
      <c r="DT54" s="845"/>
      <c r="DU54" s="846"/>
      <c r="DV54" s="847"/>
      <c r="DW54" s="848"/>
      <c r="DX54" s="848"/>
      <c r="DY54" s="848"/>
      <c r="DZ54" s="849"/>
      <c r="EA54" s="226"/>
    </row>
    <row r="55" spans="1:131" s="227" customFormat="1" ht="26.25" customHeight="1">
      <c r="A55" s="241">
        <v>28</v>
      </c>
      <c r="B55" s="817"/>
      <c r="C55" s="818"/>
      <c r="D55" s="818"/>
      <c r="E55" s="818"/>
      <c r="F55" s="818"/>
      <c r="G55" s="818"/>
      <c r="H55" s="818"/>
      <c r="I55" s="818"/>
      <c r="J55" s="818"/>
      <c r="K55" s="818"/>
      <c r="L55" s="818"/>
      <c r="M55" s="818"/>
      <c r="N55" s="818"/>
      <c r="O55" s="818"/>
      <c r="P55" s="819"/>
      <c r="Q55" s="897"/>
      <c r="R55" s="898"/>
      <c r="S55" s="898"/>
      <c r="T55" s="898"/>
      <c r="U55" s="898"/>
      <c r="V55" s="898"/>
      <c r="W55" s="898"/>
      <c r="X55" s="898"/>
      <c r="Y55" s="898"/>
      <c r="Z55" s="898"/>
      <c r="AA55" s="898"/>
      <c r="AB55" s="898"/>
      <c r="AC55" s="898"/>
      <c r="AD55" s="898"/>
      <c r="AE55" s="899"/>
      <c r="AF55" s="825"/>
      <c r="AG55" s="821"/>
      <c r="AH55" s="821"/>
      <c r="AI55" s="821"/>
      <c r="AJ55" s="826"/>
      <c r="AK55" s="900"/>
      <c r="AL55" s="898"/>
      <c r="AM55" s="898"/>
      <c r="AN55" s="898"/>
      <c r="AO55" s="898"/>
      <c r="AP55" s="898"/>
      <c r="AQ55" s="898"/>
      <c r="AR55" s="898"/>
      <c r="AS55" s="898"/>
      <c r="AT55" s="898"/>
      <c r="AU55" s="898"/>
      <c r="AV55" s="898"/>
      <c r="AW55" s="898"/>
      <c r="AX55" s="898"/>
      <c r="AY55" s="898"/>
      <c r="AZ55" s="901"/>
      <c r="BA55" s="901"/>
      <c r="BB55" s="901"/>
      <c r="BC55" s="901"/>
      <c r="BD55" s="901"/>
      <c r="BE55" s="892"/>
      <c r="BF55" s="892"/>
      <c r="BG55" s="892"/>
      <c r="BH55" s="892"/>
      <c r="BI55" s="893"/>
      <c r="BJ55" s="232"/>
      <c r="BK55" s="232"/>
      <c r="BL55" s="232"/>
      <c r="BM55" s="232"/>
      <c r="BN55" s="232"/>
      <c r="BO55" s="245"/>
      <c r="BP55" s="245"/>
      <c r="BQ55" s="242">
        <v>49</v>
      </c>
      <c r="BR55" s="243"/>
      <c r="BS55" s="831"/>
      <c r="BT55" s="832"/>
      <c r="BU55" s="832"/>
      <c r="BV55" s="832"/>
      <c r="BW55" s="832"/>
      <c r="BX55" s="832"/>
      <c r="BY55" s="832"/>
      <c r="BZ55" s="832"/>
      <c r="CA55" s="832"/>
      <c r="CB55" s="832"/>
      <c r="CC55" s="832"/>
      <c r="CD55" s="832"/>
      <c r="CE55" s="832"/>
      <c r="CF55" s="832"/>
      <c r="CG55" s="833"/>
      <c r="CH55" s="844"/>
      <c r="CI55" s="845"/>
      <c r="CJ55" s="845"/>
      <c r="CK55" s="845"/>
      <c r="CL55" s="846"/>
      <c r="CM55" s="844"/>
      <c r="CN55" s="845"/>
      <c r="CO55" s="845"/>
      <c r="CP55" s="845"/>
      <c r="CQ55" s="846"/>
      <c r="CR55" s="844"/>
      <c r="CS55" s="845"/>
      <c r="CT55" s="845"/>
      <c r="CU55" s="845"/>
      <c r="CV55" s="846"/>
      <c r="CW55" s="844"/>
      <c r="CX55" s="845"/>
      <c r="CY55" s="845"/>
      <c r="CZ55" s="845"/>
      <c r="DA55" s="846"/>
      <c r="DB55" s="844"/>
      <c r="DC55" s="845"/>
      <c r="DD55" s="845"/>
      <c r="DE55" s="845"/>
      <c r="DF55" s="846"/>
      <c r="DG55" s="844"/>
      <c r="DH55" s="845"/>
      <c r="DI55" s="845"/>
      <c r="DJ55" s="845"/>
      <c r="DK55" s="846"/>
      <c r="DL55" s="844"/>
      <c r="DM55" s="845"/>
      <c r="DN55" s="845"/>
      <c r="DO55" s="845"/>
      <c r="DP55" s="846"/>
      <c r="DQ55" s="844"/>
      <c r="DR55" s="845"/>
      <c r="DS55" s="845"/>
      <c r="DT55" s="845"/>
      <c r="DU55" s="846"/>
      <c r="DV55" s="847"/>
      <c r="DW55" s="848"/>
      <c r="DX55" s="848"/>
      <c r="DY55" s="848"/>
      <c r="DZ55" s="849"/>
      <c r="EA55" s="226"/>
    </row>
    <row r="56" spans="1:131" s="227" customFormat="1" ht="26.25" customHeight="1">
      <c r="A56" s="241">
        <v>29</v>
      </c>
      <c r="B56" s="817"/>
      <c r="C56" s="818"/>
      <c r="D56" s="818"/>
      <c r="E56" s="818"/>
      <c r="F56" s="818"/>
      <c r="G56" s="818"/>
      <c r="H56" s="818"/>
      <c r="I56" s="818"/>
      <c r="J56" s="818"/>
      <c r="K56" s="818"/>
      <c r="L56" s="818"/>
      <c r="M56" s="818"/>
      <c r="N56" s="818"/>
      <c r="O56" s="818"/>
      <c r="P56" s="819"/>
      <c r="Q56" s="897"/>
      <c r="R56" s="898"/>
      <c r="S56" s="898"/>
      <c r="T56" s="898"/>
      <c r="U56" s="898"/>
      <c r="V56" s="898"/>
      <c r="W56" s="898"/>
      <c r="X56" s="898"/>
      <c r="Y56" s="898"/>
      <c r="Z56" s="898"/>
      <c r="AA56" s="898"/>
      <c r="AB56" s="898"/>
      <c r="AC56" s="898"/>
      <c r="AD56" s="898"/>
      <c r="AE56" s="899"/>
      <c r="AF56" s="825"/>
      <c r="AG56" s="821"/>
      <c r="AH56" s="821"/>
      <c r="AI56" s="821"/>
      <c r="AJ56" s="826"/>
      <c r="AK56" s="900"/>
      <c r="AL56" s="898"/>
      <c r="AM56" s="898"/>
      <c r="AN56" s="898"/>
      <c r="AO56" s="898"/>
      <c r="AP56" s="898"/>
      <c r="AQ56" s="898"/>
      <c r="AR56" s="898"/>
      <c r="AS56" s="898"/>
      <c r="AT56" s="898"/>
      <c r="AU56" s="898"/>
      <c r="AV56" s="898"/>
      <c r="AW56" s="898"/>
      <c r="AX56" s="898"/>
      <c r="AY56" s="898"/>
      <c r="AZ56" s="901"/>
      <c r="BA56" s="901"/>
      <c r="BB56" s="901"/>
      <c r="BC56" s="901"/>
      <c r="BD56" s="901"/>
      <c r="BE56" s="892"/>
      <c r="BF56" s="892"/>
      <c r="BG56" s="892"/>
      <c r="BH56" s="892"/>
      <c r="BI56" s="893"/>
      <c r="BJ56" s="232"/>
      <c r="BK56" s="232"/>
      <c r="BL56" s="232"/>
      <c r="BM56" s="232"/>
      <c r="BN56" s="232"/>
      <c r="BO56" s="245"/>
      <c r="BP56" s="245"/>
      <c r="BQ56" s="242">
        <v>50</v>
      </c>
      <c r="BR56" s="243"/>
      <c r="BS56" s="831"/>
      <c r="BT56" s="832"/>
      <c r="BU56" s="832"/>
      <c r="BV56" s="832"/>
      <c r="BW56" s="832"/>
      <c r="BX56" s="832"/>
      <c r="BY56" s="832"/>
      <c r="BZ56" s="832"/>
      <c r="CA56" s="832"/>
      <c r="CB56" s="832"/>
      <c r="CC56" s="832"/>
      <c r="CD56" s="832"/>
      <c r="CE56" s="832"/>
      <c r="CF56" s="832"/>
      <c r="CG56" s="833"/>
      <c r="CH56" s="844"/>
      <c r="CI56" s="845"/>
      <c r="CJ56" s="845"/>
      <c r="CK56" s="845"/>
      <c r="CL56" s="846"/>
      <c r="CM56" s="844"/>
      <c r="CN56" s="845"/>
      <c r="CO56" s="845"/>
      <c r="CP56" s="845"/>
      <c r="CQ56" s="846"/>
      <c r="CR56" s="844"/>
      <c r="CS56" s="845"/>
      <c r="CT56" s="845"/>
      <c r="CU56" s="845"/>
      <c r="CV56" s="846"/>
      <c r="CW56" s="844"/>
      <c r="CX56" s="845"/>
      <c r="CY56" s="845"/>
      <c r="CZ56" s="845"/>
      <c r="DA56" s="846"/>
      <c r="DB56" s="844"/>
      <c r="DC56" s="845"/>
      <c r="DD56" s="845"/>
      <c r="DE56" s="845"/>
      <c r="DF56" s="846"/>
      <c r="DG56" s="844"/>
      <c r="DH56" s="845"/>
      <c r="DI56" s="845"/>
      <c r="DJ56" s="845"/>
      <c r="DK56" s="846"/>
      <c r="DL56" s="844"/>
      <c r="DM56" s="845"/>
      <c r="DN56" s="845"/>
      <c r="DO56" s="845"/>
      <c r="DP56" s="846"/>
      <c r="DQ56" s="844"/>
      <c r="DR56" s="845"/>
      <c r="DS56" s="845"/>
      <c r="DT56" s="845"/>
      <c r="DU56" s="846"/>
      <c r="DV56" s="847"/>
      <c r="DW56" s="848"/>
      <c r="DX56" s="848"/>
      <c r="DY56" s="848"/>
      <c r="DZ56" s="849"/>
      <c r="EA56" s="226"/>
    </row>
    <row r="57" spans="1:131" s="227" customFormat="1" ht="26.25" customHeight="1">
      <c r="A57" s="241">
        <v>30</v>
      </c>
      <c r="B57" s="817"/>
      <c r="C57" s="818"/>
      <c r="D57" s="818"/>
      <c r="E57" s="818"/>
      <c r="F57" s="818"/>
      <c r="G57" s="818"/>
      <c r="H57" s="818"/>
      <c r="I57" s="818"/>
      <c r="J57" s="818"/>
      <c r="K57" s="818"/>
      <c r="L57" s="818"/>
      <c r="M57" s="818"/>
      <c r="N57" s="818"/>
      <c r="O57" s="818"/>
      <c r="P57" s="819"/>
      <c r="Q57" s="897"/>
      <c r="R57" s="898"/>
      <c r="S57" s="898"/>
      <c r="T57" s="898"/>
      <c r="U57" s="898"/>
      <c r="V57" s="898"/>
      <c r="W57" s="898"/>
      <c r="X57" s="898"/>
      <c r="Y57" s="898"/>
      <c r="Z57" s="898"/>
      <c r="AA57" s="898"/>
      <c r="AB57" s="898"/>
      <c r="AC57" s="898"/>
      <c r="AD57" s="898"/>
      <c r="AE57" s="899"/>
      <c r="AF57" s="825"/>
      <c r="AG57" s="821"/>
      <c r="AH57" s="821"/>
      <c r="AI57" s="821"/>
      <c r="AJ57" s="826"/>
      <c r="AK57" s="900"/>
      <c r="AL57" s="898"/>
      <c r="AM57" s="898"/>
      <c r="AN57" s="898"/>
      <c r="AO57" s="898"/>
      <c r="AP57" s="898"/>
      <c r="AQ57" s="898"/>
      <c r="AR57" s="898"/>
      <c r="AS57" s="898"/>
      <c r="AT57" s="898"/>
      <c r="AU57" s="898"/>
      <c r="AV57" s="898"/>
      <c r="AW57" s="898"/>
      <c r="AX57" s="898"/>
      <c r="AY57" s="898"/>
      <c r="AZ57" s="901"/>
      <c r="BA57" s="901"/>
      <c r="BB57" s="901"/>
      <c r="BC57" s="901"/>
      <c r="BD57" s="901"/>
      <c r="BE57" s="892"/>
      <c r="BF57" s="892"/>
      <c r="BG57" s="892"/>
      <c r="BH57" s="892"/>
      <c r="BI57" s="893"/>
      <c r="BJ57" s="232"/>
      <c r="BK57" s="232"/>
      <c r="BL57" s="232"/>
      <c r="BM57" s="232"/>
      <c r="BN57" s="232"/>
      <c r="BO57" s="245"/>
      <c r="BP57" s="245"/>
      <c r="BQ57" s="242">
        <v>51</v>
      </c>
      <c r="BR57" s="243"/>
      <c r="BS57" s="831"/>
      <c r="BT57" s="832"/>
      <c r="BU57" s="832"/>
      <c r="BV57" s="832"/>
      <c r="BW57" s="832"/>
      <c r="BX57" s="832"/>
      <c r="BY57" s="832"/>
      <c r="BZ57" s="832"/>
      <c r="CA57" s="832"/>
      <c r="CB57" s="832"/>
      <c r="CC57" s="832"/>
      <c r="CD57" s="832"/>
      <c r="CE57" s="832"/>
      <c r="CF57" s="832"/>
      <c r="CG57" s="833"/>
      <c r="CH57" s="844"/>
      <c r="CI57" s="845"/>
      <c r="CJ57" s="845"/>
      <c r="CK57" s="845"/>
      <c r="CL57" s="846"/>
      <c r="CM57" s="844"/>
      <c r="CN57" s="845"/>
      <c r="CO57" s="845"/>
      <c r="CP57" s="845"/>
      <c r="CQ57" s="846"/>
      <c r="CR57" s="844"/>
      <c r="CS57" s="845"/>
      <c r="CT57" s="845"/>
      <c r="CU57" s="845"/>
      <c r="CV57" s="846"/>
      <c r="CW57" s="844"/>
      <c r="CX57" s="845"/>
      <c r="CY57" s="845"/>
      <c r="CZ57" s="845"/>
      <c r="DA57" s="846"/>
      <c r="DB57" s="844"/>
      <c r="DC57" s="845"/>
      <c r="DD57" s="845"/>
      <c r="DE57" s="845"/>
      <c r="DF57" s="846"/>
      <c r="DG57" s="844"/>
      <c r="DH57" s="845"/>
      <c r="DI57" s="845"/>
      <c r="DJ57" s="845"/>
      <c r="DK57" s="846"/>
      <c r="DL57" s="844"/>
      <c r="DM57" s="845"/>
      <c r="DN57" s="845"/>
      <c r="DO57" s="845"/>
      <c r="DP57" s="846"/>
      <c r="DQ57" s="844"/>
      <c r="DR57" s="845"/>
      <c r="DS57" s="845"/>
      <c r="DT57" s="845"/>
      <c r="DU57" s="846"/>
      <c r="DV57" s="847"/>
      <c r="DW57" s="848"/>
      <c r="DX57" s="848"/>
      <c r="DY57" s="848"/>
      <c r="DZ57" s="849"/>
      <c r="EA57" s="226"/>
    </row>
    <row r="58" spans="1:131" s="227" customFormat="1" ht="26.25" customHeight="1">
      <c r="A58" s="241">
        <v>31</v>
      </c>
      <c r="B58" s="817"/>
      <c r="C58" s="818"/>
      <c r="D58" s="818"/>
      <c r="E58" s="818"/>
      <c r="F58" s="818"/>
      <c r="G58" s="818"/>
      <c r="H58" s="818"/>
      <c r="I58" s="818"/>
      <c r="J58" s="818"/>
      <c r="K58" s="818"/>
      <c r="L58" s="818"/>
      <c r="M58" s="818"/>
      <c r="N58" s="818"/>
      <c r="O58" s="818"/>
      <c r="P58" s="819"/>
      <c r="Q58" s="897"/>
      <c r="R58" s="898"/>
      <c r="S58" s="898"/>
      <c r="T58" s="898"/>
      <c r="U58" s="898"/>
      <c r="V58" s="898"/>
      <c r="W58" s="898"/>
      <c r="X58" s="898"/>
      <c r="Y58" s="898"/>
      <c r="Z58" s="898"/>
      <c r="AA58" s="898"/>
      <c r="AB58" s="898"/>
      <c r="AC58" s="898"/>
      <c r="AD58" s="898"/>
      <c r="AE58" s="899"/>
      <c r="AF58" s="825"/>
      <c r="AG58" s="821"/>
      <c r="AH58" s="821"/>
      <c r="AI58" s="821"/>
      <c r="AJ58" s="826"/>
      <c r="AK58" s="900"/>
      <c r="AL58" s="898"/>
      <c r="AM58" s="898"/>
      <c r="AN58" s="898"/>
      <c r="AO58" s="898"/>
      <c r="AP58" s="898"/>
      <c r="AQ58" s="898"/>
      <c r="AR58" s="898"/>
      <c r="AS58" s="898"/>
      <c r="AT58" s="898"/>
      <c r="AU58" s="898"/>
      <c r="AV58" s="898"/>
      <c r="AW58" s="898"/>
      <c r="AX58" s="898"/>
      <c r="AY58" s="898"/>
      <c r="AZ58" s="901"/>
      <c r="BA58" s="901"/>
      <c r="BB58" s="901"/>
      <c r="BC58" s="901"/>
      <c r="BD58" s="901"/>
      <c r="BE58" s="892"/>
      <c r="BF58" s="892"/>
      <c r="BG58" s="892"/>
      <c r="BH58" s="892"/>
      <c r="BI58" s="893"/>
      <c r="BJ58" s="232"/>
      <c r="BK58" s="232"/>
      <c r="BL58" s="232"/>
      <c r="BM58" s="232"/>
      <c r="BN58" s="232"/>
      <c r="BO58" s="245"/>
      <c r="BP58" s="245"/>
      <c r="BQ58" s="242">
        <v>52</v>
      </c>
      <c r="BR58" s="243"/>
      <c r="BS58" s="831"/>
      <c r="BT58" s="832"/>
      <c r="BU58" s="832"/>
      <c r="BV58" s="832"/>
      <c r="BW58" s="832"/>
      <c r="BX58" s="832"/>
      <c r="BY58" s="832"/>
      <c r="BZ58" s="832"/>
      <c r="CA58" s="832"/>
      <c r="CB58" s="832"/>
      <c r="CC58" s="832"/>
      <c r="CD58" s="832"/>
      <c r="CE58" s="832"/>
      <c r="CF58" s="832"/>
      <c r="CG58" s="833"/>
      <c r="CH58" s="844"/>
      <c r="CI58" s="845"/>
      <c r="CJ58" s="845"/>
      <c r="CK58" s="845"/>
      <c r="CL58" s="846"/>
      <c r="CM58" s="844"/>
      <c r="CN58" s="845"/>
      <c r="CO58" s="845"/>
      <c r="CP58" s="845"/>
      <c r="CQ58" s="846"/>
      <c r="CR58" s="844"/>
      <c r="CS58" s="845"/>
      <c r="CT58" s="845"/>
      <c r="CU58" s="845"/>
      <c r="CV58" s="846"/>
      <c r="CW58" s="844"/>
      <c r="CX58" s="845"/>
      <c r="CY58" s="845"/>
      <c r="CZ58" s="845"/>
      <c r="DA58" s="846"/>
      <c r="DB58" s="844"/>
      <c r="DC58" s="845"/>
      <c r="DD58" s="845"/>
      <c r="DE58" s="845"/>
      <c r="DF58" s="846"/>
      <c r="DG58" s="844"/>
      <c r="DH58" s="845"/>
      <c r="DI58" s="845"/>
      <c r="DJ58" s="845"/>
      <c r="DK58" s="846"/>
      <c r="DL58" s="844"/>
      <c r="DM58" s="845"/>
      <c r="DN58" s="845"/>
      <c r="DO58" s="845"/>
      <c r="DP58" s="846"/>
      <c r="DQ58" s="844"/>
      <c r="DR58" s="845"/>
      <c r="DS58" s="845"/>
      <c r="DT58" s="845"/>
      <c r="DU58" s="846"/>
      <c r="DV58" s="847"/>
      <c r="DW58" s="848"/>
      <c r="DX58" s="848"/>
      <c r="DY58" s="848"/>
      <c r="DZ58" s="849"/>
      <c r="EA58" s="226"/>
    </row>
    <row r="59" spans="1:131" s="227" customFormat="1" ht="26.25" customHeight="1">
      <c r="A59" s="241">
        <v>32</v>
      </c>
      <c r="B59" s="817"/>
      <c r="C59" s="818"/>
      <c r="D59" s="818"/>
      <c r="E59" s="818"/>
      <c r="F59" s="818"/>
      <c r="G59" s="818"/>
      <c r="H59" s="818"/>
      <c r="I59" s="818"/>
      <c r="J59" s="818"/>
      <c r="K59" s="818"/>
      <c r="L59" s="818"/>
      <c r="M59" s="818"/>
      <c r="N59" s="818"/>
      <c r="O59" s="818"/>
      <c r="P59" s="819"/>
      <c r="Q59" s="897"/>
      <c r="R59" s="898"/>
      <c r="S59" s="898"/>
      <c r="T59" s="898"/>
      <c r="U59" s="898"/>
      <c r="V59" s="898"/>
      <c r="W59" s="898"/>
      <c r="X59" s="898"/>
      <c r="Y59" s="898"/>
      <c r="Z59" s="898"/>
      <c r="AA59" s="898"/>
      <c r="AB59" s="898"/>
      <c r="AC59" s="898"/>
      <c r="AD59" s="898"/>
      <c r="AE59" s="899"/>
      <c r="AF59" s="825"/>
      <c r="AG59" s="821"/>
      <c r="AH59" s="821"/>
      <c r="AI59" s="821"/>
      <c r="AJ59" s="826"/>
      <c r="AK59" s="900"/>
      <c r="AL59" s="898"/>
      <c r="AM59" s="898"/>
      <c r="AN59" s="898"/>
      <c r="AO59" s="898"/>
      <c r="AP59" s="898"/>
      <c r="AQ59" s="898"/>
      <c r="AR59" s="898"/>
      <c r="AS59" s="898"/>
      <c r="AT59" s="898"/>
      <c r="AU59" s="898"/>
      <c r="AV59" s="898"/>
      <c r="AW59" s="898"/>
      <c r="AX59" s="898"/>
      <c r="AY59" s="898"/>
      <c r="AZ59" s="901"/>
      <c r="BA59" s="901"/>
      <c r="BB59" s="901"/>
      <c r="BC59" s="901"/>
      <c r="BD59" s="901"/>
      <c r="BE59" s="892"/>
      <c r="BF59" s="892"/>
      <c r="BG59" s="892"/>
      <c r="BH59" s="892"/>
      <c r="BI59" s="893"/>
      <c r="BJ59" s="232"/>
      <c r="BK59" s="232"/>
      <c r="BL59" s="232"/>
      <c r="BM59" s="232"/>
      <c r="BN59" s="232"/>
      <c r="BO59" s="245"/>
      <c r="BP59" s="245"/>
      <c r="BQ59" s="242">
        <v>53</v>
      </c>
      <c r="BR59" s="243"/>
      <c r="BS59" s="831"/>
      <c r="BT59" s="832"/>
      <c r="BU59" s="832"/>
      <c r="BV59" s="832"/>
      <c r="BW59" s="832"/>
      <c r="BX59" s="832"/>
      <c r="BY59" s="832"/>
      <c r="BZ59" s="832"/>
      <c r="CA59" s="832"/>
      <c r="CB59" s="832"/>
      <c r="CC59" s="832"/>
      <c r="CD59" s="832"/>
      <c r="CE59" s="832"/>
      <c r="CF59" s="832"/>
      <c r="CG59" s="833"/>
      <c r="CH59" s="844"/>
      <c r="CI59" s="845"/>
      <c r="CJ59" s="845"/>
      <c r="CK59" s="845"/>
      <c r="CL59" s="846"/>
      <c r="CM59" s="844"/>
      <c r="CN59" s="845"/>
      <c r="CO59" s="845"/>
      <c r="CP59" s="845"/>
      <c r="CQ59" s="846"/>
      <c r="CR59" s="844"/>
      <c r="CS59" s="845"/>
      <c r="CT59" s="845"/>
      <c r="CU59" s="845"/>
      <c r="CV59" s="846"/>
      <c r="CW59" s="844"/>
      <c r="CX59" s="845"/>
      <c r="CY59" s="845"/>
      <c r="CZ59" s="845"/>
      <c r="DA59" s="846"/>
      <c r="DB59" s="844"/>
      <c r="DC59" s="845"/>
      <c r="DD59" s="845"/>
      <c r="DE59" s="845"/>
      <c r="DF59" s="846"/>
      <c r="DG59" s="844"/>
      <c r="DH59" s="845"/>
      <c r="DI59" s="845"/>
      <c r="DJ59" s="845"/>
      <c r="DK59" s="846"/>
      <c r="DL59" s="844"/>
      <c r="DM59" s="845"/>
      <c r="DN59" s="845"/>
      <c r="DO59" s="845"/>
      <c r="DP59" s="846"/>
      <c r="DQ59" s="844"/>
      <c r="DR59" s="845"/>
      <c r="DS59" s="845"/>
      <c r="DT59" s="845"/>
      <c r="DU59" s="846"/>
      <c r="DV59" s="847"/>
      <c r="DW59" s="848"/>
      <c r="DX59" s="848"/>
      <c r="DY59" s="848"/>
      <c r="DZ59" s="849"/>
      <c r="EA59" s="226"/>
    </row>
    <row r="60" spans="1:131" s="227" customFormat="1" ht="26.25" customHeight="1">
      <c r="A60" s="241">
        <v>33</v>
      </c>
      <c r="B60" s="817"/>
      <c r="C60" s="818"/>
      <c r="D60" s="818"/>
      <c r="E60" s="818"/>
      <c r="F60" s="818"/>
      <c r="G60" s="818"/>
      <c r="H60" s="818"/>
      <c r="I60" s="818"/>
      <c r="J60" s="818"/>
      <c r="K60" s="818"/>
      <c r="L60" s="818"/>
      <c r="M60" s="818"/>
      <c r="N60" s="818"/>
      <c r="O60" s="818"/>
      <c r="P60" s="819"/>
      <c r="Q60" s="897"/>
      <c r="R60" s="898"/>
      <c r="S60" s="898"/>
      <c r="T60" s="898"/>
      <c r="U60" s="898"/>
      <c r="V60" s="898"/>
      <c r="W60" s="898"/>
      <c r="X60" s="898"/>
      <c r="Y60" s="898"/>
      <c r="Z60" s="898"/>
      <c r="AA60" s="898"/>
      <c r="AB60" s="898"/>
      <c r="AC60" s="898"/>
      <c r="AD60" s="898"/>
      <c r="AE60" s="899"/>
      <c r="AF60" s="825"/>
      <c r="AG60" s="821"/>
      <c r="AH60" s="821"/>
      <c r="AI60" s="821"/>
      <c r="AJ60" s="826"/>
      <c r="AK60" s="900"/>
      <c r="AL60" s="898"/>
      <c r="AM60" s="898"/>
      <c r="AN60" s="898"/>
      <c r="AO60" s="898"/>
      <c r="AP60" s="898"/>
      <c r="AQ60" s="898"/>
      <c r="AR60" s="898"/>
      <c r="AS60" s="898"/>
      <c r="AT60" s="898"/>
      <c r="AU60" s="898"/>
      <c r="AV60" s="898"/>
      <c r="AW60" s="898"/>
      <c r="AX60" s="898"/>
      <c r="AY60" s="898"/>
      <c r="AZ60" s="901"/>
      <c r="BA60" s="901"/>
      <c r="BB60" s="901"/>
      <c r="BC60" s="901"/>
      <c r="BD60" s="901"/>
      <c r="BE60" s="892"/>
      <c r="BF60" s="892"/>
      <c r="BG60" s="892"/>
      <c r="BH60" s="892"/>
      <c r="BI60" s="893"/>
      <c r="BJ60" s="232"/>
      <c r="BK60" s="232"/>
      <c r="BL60" s="232"/>
      <c r="BM60" s="232"/>
      <c r="BN60" s="232"/>
      <c r="BO60" s="245"/>
      <c r="BP60" s="245"/>
      <c r="BQ60" s="242">
        <v>54</v>
      </c>
      <c r="BR60" s="243"/>
      <c r="BS60" s="831"/>
      <c r="BT60" s="832"/>
      <c r="BU60" s="832"/>
      <c r="BV60" s="832"/>
      <c r="BW60" s="832"/>
      <c r="BX60" s="832"/>
      <c r="BY60" s="832"/>
      <c r="BZ60" s="832"/>
      <c r="CA60" s="832"/>
      <c r="CB60" s="832"/>
      <c r="CC60" s="832"/>
      <c r="CD60" s="832"/>
      <c r="CE60" s="832"/>
      <c r="CF60" s="832"/>
      <c r="CG60" s="833"/>
      <c r="CH60" s="844"/>
      <c r="CI60" s="845"/>
      <c r="CJ60" s="845"/>
      <c r="CK60" s="845"/>
      <c r="CL60" s="846"/>
      <c r="CM60" s="844"/>
      <c r="CN60" s="845"/>
      <c r="CO60" s="845"/>
      <c r="CP60" s="845"/>
      <c r="CQ60" s="846"/>
      <c r="CR60" s="844"/>
      <c r="CS60" s="845"/>
      <c r="CT60" s="845"/>
      <c r="CU60" s="845"/>
      <c r="CV60" s="846"/>
      <c r="CW60" s="844"/>
      <c r="CX60" s="845"/>
      <c r="CY60" s="845"/>
      <c r="CZ60" s="845"/>
      <c r="DA60" s="846"/>
      <c r="DB60" s="844"/>
      <c r="DC60" s="845"/>
      <c r="DD60" s="845"/>
      <c r="DE60" s="845"/>
      <c r="DF60" s="846"/>
      <c r="DG60" s="844"/>
      <c r="DH60" s="845"/>
      <c r="DI60" s="845"/>
      <c r="DJ60" s="845"/>
      <c r="DK60" s="846"/>
      <c r="DL60" s="844"/>
      <c r="DM60" s="845"/>
      <c r="DN60" s="845"/>
      <c r="DO60" s="845"/>
      <c r="DP60" s="846"/>
      <c r="DQ60" s="844"/>
      <c r="DR60" s="845"/>
      <c r="DS60" s="845"/>
      <c r="DT60" s="845"/>
      <c r="DU60" s="846"/>
      <c r="DV60" s="847"/>
      <c r="DW60" s="848"/>
      <c r="DX60" s="848"/>
      <c r="DY60" s="848"/>
      <c r="DZ60" s="849"/>
      <c r="EA60" s="226"/>
    </row>
    <row r="61" spans="1:131" s="227" customFormat="1" ht="26.25" customHeight="1" thickBot="1">
      <c r="A61" s="241">
        <v>34</v>
      </c>
      <c r="B61" s="817"/>
      <c r="C61" s="818"/>
      <c r="D61" s="818"/>
      <c r="E61" s="818"/>
      <c r="F61" s="818"/>
      <c r="G61" s="818"/>
      <c r="H61" s="818"/>
      <c r="I61" s="818"/>
      <c r="J61" s="818"/>
      <c r="K61" s="818"/>
      <c r="L61" s="818"/>
      <c r="M61" s="818"/>
      <c r="N61" s="818"/>
      <c r="O61" s="818"/>
      <c r="P61" s="819"/>
      <c r="Q61" s="897"/>
      <c r="R61" s="898"/>
      <c r="S61" s="898"/>
      <c r="T61" s="898"/>
      <c r="U61" s="898"/>
      <c r="V61" s="898"/>
      <c r="W61" s="898"/>
      <c r="X61" s="898"/>
      <c r="Y61" s="898"/>
      <c r="Z61" s="898"/>
      <c r="AA61" s="898"/>
      <c r="AB61" s="898"/>
      <c r="AC61" s="898"/>
      <c r="AD61" s="898"/>
      <c r="AE61" s="899"/>
      <c r="AF61" s="825"/>
      <c r="AG61" s="821"/>
      <c r="AH61" s="821"/>
      <c r="AI61" s="821"/>
      <c r="AJ61" s="826"/>
      <c r="AK61" s="900"/>
      <c r="AL61" s="898"/>
      <c r="AM61" s="898"/>
      <c r="AN61" s="898"/>
      <c r="AO61" s="898"/>
      <c r="AP61" s="898"/>
      <c r="AQ61" s="898"/>
      <c r="AR61" s="898"/>
      <c r="AS61" s="898"/>
      <c r="AT61" s="898"/>
      <c r="AU61" s="898"/>
      <c r="AV61" s="898"/>
      <c r="AW61" s="898"/>
      <c r="AX61" s="898"/>
      <c r="AY61" s="898"/>
      <c r="AZ61" s="901"/>
      <c r="BA61" s="901"/>
      <c r="BB61" s="901"/>
      <c r="BC61" s="901"/>
      <c r="BD61" s="901"/>
      <c r="BE61" s="892"/>
      <c r="BF61" s="892"/>
      <c r="BG61" s="892"/>
      <c r="BH61" s="892"/>
      <c r="BI61" s="893"/>
      <c r="BJ61" s="232"/>
      <c r="BK61" s="232"/>
      <c r="BL61" s="232"/>
      <c r="BM61" s="232"/>
      <c r="BN61" s="232"/>
      <c r="BO61" s="245"/>
      <c r="BP61" s="245"/>
      <c r="BQ61" s="242">
        <v>55</v>
      </c>
      <c r="BR61" s="243"/>
      <c r="BS61" s="831"/>
      <c r="BT61" s="832"/>
      <c r="BU61" s="832"/>
      <c r="BV61" s="832"/>
      <c r="BW61" s="832"/>
      <c r="BX61" s="832"/>
      <c r="BY61" s="832"/>
      <c r="BZ61" s="832"/>
      <c r="CA61" s="832"/>
      <c r="CB61" s="832"/>
      <c r="CC61" s="832"/>
      <c r="CD61" s="832"/>
      <c r="CE61" s="832"/>
      <c r="CF61" s="832"/>
      <c r="CG61" s="833"/>
      <c r="CH61" s="844"/>
      <c r="CI61" s="845"/>
      <c r="CJ61" s="845"/>
      <c r="CK61" s="845"/>
      <c r="CL61" s="846"/>
      <c r="CM61" s="844"/>
      <c r="CN61" s="845"/>
      <c r="CO61" s="845"/>
      <c r="CP61" s="845"/>
      <c r="CQ61" s="846"/>
      <c r="CR61" s="844"/>
      <c r="CS61" s="845"/>
      <c r="CT61" s="845"/>
      <c r="CU61" s="845"/>
      <c r="CV61" s="846"/>
      <c r="CW61" s="844"/>
      <c r="CX61" s="845"/>
      <c r="CY61" s="845"/>
      <c r="CZ61" s="845"/>
      <c r="DA61" s="846"/>
      <c r="DB61" s="844"/>
      <c r="DC61" s="845"/>
      <c r="DD61" s="845"/>
      <c r="DE61" s="845"/>
      <c r="DF61" s="846"/>
      <c r="DG61" s="844"/>
      <c r="DH61" s="845"/>
      <c r="DI61" s="845"/>
      <c r="DJ61" s="845"/>
      <c r="DK61" s="846"/>
      <c r="DL61" s="844"/>
      <c r="DM61" s="845"/>
      <c r="DN61" s="845"/>
      <c r="DO61" s="845"/>
      <c r="DP61" s="846"/>
      <c r="DQ61" s="844"/>
      <c r="DR61" s="845"/>
      <c r="DS61" s="845"/>
      <c r="DT61" s="845"/>
      <c r="DU61" s="846"/>
      <c r="DV61" s="847"/>
      <c r="DW61" s="848"/>
      <c r="DX61" s="848"/>
      <c r="DY61" s="848"/>
      <c r="DZ61" s="849"/>
      <c r="EA61" s="226"/>
    </row>
    <row r="62" spans="1:131" s="227" customFormat="1" ht="26.25" customHeight="1">
      <c r="A62" s="241">
        <v>35</v>
      </c>
      <c r="B62" s="817"/>
      <c r="C62" s="818"/>
      <c r="D62" s="818"/>
      <c r="E62" s="818"/>
      <c r="F62" s="818"/>
      <c r="G62" s="818"/>
      <c r="H62" s="818"/>
      <c r="I62" s="818"/>
      <c r="J62" s="818"/>
      <c r="K62" s="818"/>
      <c r="L62" s="818"/>
      <c r="M62" s="818"/>
      <c r="N62" s="818"/>
      <c r="O62" s="818"/>
      <c r="P62" s="819"/>
      <c r="Q62" s="897"/>
      <c r="R62" s="898"/>
      <c r="S62" s="898"/>
      <c r="T62" s="898"/>
      <c r="U62" s="898"/>
      <c r="V62" s="898"/>
      <c r="W62" s="898"/>
      <c r="X62" s="898"/>
      <c r="Y62" s="898"/>
      <c r="Z62" s="898"/>
      <c r="AA62" s="898"/>
      <c r="AB62" s="898"/>
      <c r="AC62" s="898"/>
      <c r="AD62" s="898"/>
      <c r="AE62" s="899"/>
      <c r="AF62" s="825"/>
      <c r="AG62" s="821"/>
      <c r="AH62" s="821"/>
      <c r="AI62" s="821"/>
      <c r="AJ62" s="826"/>
      <c r="AK62" s="900"/>
      <c r="AL62" s="898"/>
      <c r="AM62" s="898"/>
      <c r="AN62" s="898"/>
      <c r="AO62" s="898"/>
      <c r="AP62" s="898"/>
      <c r="AQ62" s="898"/>
      <c r="AR62" s="898"/>
      <c r="AS62" s="898"/>
      <c r="AT62" s="898"/>
      <c r="AU62" s="898"/>
      <c r="AV62" s="898"/>
      <c r="AW62" s="898"/>
      <c r="AX62" s="898"/>
      <c r="AY62" s="898"/>
      <c r="AZ62" s="901"/>
      <c r="BA62" s="901"/>
      <c r="BB62" s="901"/>
      <c r="BC62" s="901"/>
      <c r="BD62" s="901"/>
      <c r="BE62" s="892"/>
      <c r="BF62" s="892"/>
      <c r="BG62" s="892"/>
      <c r="BH62" s="892"/>
      <c r="BI62" s="893"/>
      <c r="BJ62" s="909" t="s">
        <v>404</v>
      </c>
      <c r="BK62" s="870"/>
      <c r="BL62" s="870"/>
      <c r="BM62" s="870"/>
      <c r="BN62" s="871"/>
      <c r="BO62" s="245"/>
      <c r="BP62" s="245"/>
      <c r="BQ62" s="242">
        <v>56</v>
      </c>
      <c r="BR62" s="243"/>
      <c r="BS62" s="831"/>
      <c r="BT62" s="832"/>
      <c r="BU62" s="832"/>
      <c r="BV62" s="832"/>
      <c r="BW62" s="832"/>
      <c r="BX62" s="832"/>
      <c r="BY62" s="832"/>
      <c r="BZ62" s="832"/>
      <c r="CA62" s="832"/>
      <c r="CB62" s="832"/>
      <c r="CC62" s="832"/>
      <c r="CD62" s="832"/>
      <c r="CE62" s="832"/>
      <c r="CF62" s="832"/>
      <c r="CG62" s="833"/>
      <c r="CH62" s="844"/>
      <c r="CI62" s="845"/>
      <c r="CJ62" s="845"/>
      <c r="CK62" s="845"/>
      <c r="CL62" s="846"/>
      <c r="CM62" s="844"/>
      <c r="CN62" s="845"/>
      <c r="CO62" s="845"/>
      <c r="CP62" s="845"/>
      <c r="CQ62" s="846"/>
      <c r="CR62" s="844"/>
      <c r="CS62" s="845"/>
      <c r="CT62" s="845"/>
      <c r="CU62" s="845"/>
      <c r="CV62" s="846"/>
      <c r="CW62" s="844"/>
      <c r="CX62" s="845"/>
      <c r="CY62" s="845"/>
      <c r="CZ62" s="845"/>
      <c r="DA62" s="846"/>
      <c r="DB62" s="844"/>
      <c r="DC62" s="845"/>
      <c r="DD62" s="845"/>
      <c r="DE62" s="845"/>
      <c r="DF62" s="846"/>
      <c r="DG62" s="844"/>
      <c r="DH62" s="845"/>
      <c r="DI62" s="845"/>
      <c r="DJ62" s="845"/>
      <c r="DK62" s="846"/>
      <c r="DL62" s="844"/>
      <c r="DM62" s="845"/>
      <c r="DN62" s="845"/>
      <c r="DO62" s="845"/>
      <c r="DP62" s="846"/>
      <c r="DQ62" s="844"/>
      <c r="DR62" s="845"/>
      <c r="DS62" s="845"/>
      <c r="DT62" s="845"/>
      <c r="DU62" s="846"/>
      <c r="DV62" s="847"/>
      <c r="DW62" s="848"/>
      <c r="DX62" s="848"/>
      <c r="DY62" s="848"/>
      <c r="DZ62" s="849"/>
      <c r="EA62" s="226"/>
    </row>
    <row r="63" spans="1:131" s="227" customFormat="1" ht="26.25" customHeight="1" thickBot="1">
      <c r="A63" s="244" t="s">
        <v>383</v>
      </c>
      <c r="B63" s="854" t="s">
        <v>405</v>
      </c>
      <c r="C63" s="855"/>
      <c r="D63" s="855"/>
      <c r="E63" s="855"/>
      <c r="F63" s="855"/>
      <c r="G63" s="855"/>
      <c r="H63" s="855"/>
      <c r="I63" s="855"/>
      <c r="J63" s="855"/>
      <c r="K63" s="855"/>
      <c r="L63" s="855"/>
      <c r="M63" s="855"/>
      <c r="N63" s="855"/>
      <c r="O63" s="855"/>
      <c r="P63" s="856"/>
      <c r="Q63" s="902"/>
      <c r="R63" s="903"/>
      <c r="S63" s="903"/>
      <c r="T63" s="903"/>
      <c r="U63" s="903"/>
      <c r="V63" s="903"/>
      <c r="W63" s="903"/>
      <c r="X63" s="903"/>
      <c r="Y63" s="903"/>
      <c r="Z63" s="903"/>
      <c r="AA63" s="903"/>
      <c r="AB63" s="903"/>
      <c r="AC63" s="903"/>
      <c r="AD63" s="903"/>
      <c r="AE63" s="904"/>
      <c r="AF63" s="905">
        <v>3837</v>
      </c>
      <c r="AG63" s="906"/>
      <c r="AH63" s="906"/>
      <c r="AI63" s="906"/>
      <c r="AJ63" s="907"/>
      <c r="AK63" s="908"/>
      <c r="AL63" s="903"/>
      <c r="AM63" s="903"/>
      <c r="AN63" s="903"/>
      <c r="AO63" s="903"/>
      <c r="AP63" s="906">
        <v>5737</v>
      </c>
      <c r="AQ63" s="906"/>
      <c r="AR63" s="906"/>
      <c r="AS63" s="906"/>
      <c r="AT63" s="906"/>
      <c r="AU63" s="906">
        <v>2381</v>
      </c>
      <c r="AV63" s="906"/>
      <c r="AW63" s="906"/>
      <c r="AX63" s="906"/>
      <c r="AY63" s="906"/>
      <c r="AZ63" s="910"/>
      <c r="BA63" s="910"/>
      <c r="BB63" s="910"/>
      <c r="BC63" s="910"/>
      <c r="BD63" s="910"/>
      <c r="BE63" s="911"/>
      <c r="BF63" s="911"/>
      <c r="BG63" s="911"/>
      <c r="BH63" s="911"/>
      <c r="BI63" s="912"/>
      <c r="BJ63" s="913" t="s">
        <v>406</v>
      </c>
      <c r="BK63" s="914"/>
      <c r="BL63" s="914"/>
      <c r="BM63" s="914"/>
      <c r="BN63" s="915"/>
      <c r="BO63" s="245"/>
      <c r="BP63" s="245"/>
      <c r="BQ63" s="242">
        <v>57</v>
      </c>
      <c r="BR63" s="243"/>
      <c r="BS63" s="831"/>
      <c r="BT63" s="832"/>
      <c r="BU63" s="832"/>
      <c r="BV63" s="832"/>
      <c r="BW63" s="832"/>
      <c r="BX63" s="832"/>
      <c r="BY63" s="832"/>
      <c r="BZ63" s="832"/>
      <c r="CA63" s="832"/>
      <c r="CB63" s="832"/>
      <c r="CC63" s="832"/>
      <c r="CD63" s="832"/>
      <c r="CE63" s="832"/>
      <c r="CF63" s="832"/>
      <c r="CG63" s="833"/>
      <c r="CH63" s="844"/>
      <c r="CI63" s="845"/>
      <c r="CJ63" s="845"/>
      <c r="CK63" s="845"/>
      <c r="CL63" s="846"/>
      <c r="CM63" s="844"/>
      <c r="CN63" s="845"/>
      <c r="CO63" s="845"/>
      <c r="CP63" s="845"/>
      <c r="CQ63" s="846"/>
      <c r="CR63" s="844"/>
      <c r="CS63" s="845"/>
      <c r="CT63" s="845"/>
      <c r="CU63" s="845"/>
      <c r="CV63" s="846"/>
      <c r="CW63" s="844"/>
      <c r="CX63" s="845"/>
      <c r="CY63" s="845"/>
      <c r="CZ63" s="845"/>
      <c r="DA63" s="846"/>
      <c r="DB63" s="844"/>
      <c r="DC63" s="845"/>
      <c r="DD63" s="845"/>
      <c r="DE63" s="845"/>
      <c r="DF63" s="846"/>
      <c r="DG63" s="844"/>
      <c r="DH63" s="845"/>
      <c r="DI63" s="845"/>
      <c r="DJ63" s="845"/>
      <c r="DK63" s="846"/>
      <c r="DL63" s="844"/>
      <c r="DM63" s="845"/>
      <c r="DN63" s="845"/>
      <c r="DO63" s="845"/>
      <c r="DP63" s="846"/>
      <c r="DQ63" s="844"/>
      <c r="DR63" s="845"/>
      <c r="DS63" s="845"/>
      <c r="DT63" s="845"/>
      <c r="DU63" s="846"/>
      <c r="DV63" s="847"/>
      <c r="DW63" s="848"/>
      <c r="DX63" s="848"/>
      <c r="DY63" s="848"/>
      <c r="DZ63" s="849"/>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31"/>
      <c r="BT64" s="832"/>
      <c r="BU64" s="832"/>
      <c r="BV64" s="832"/>
      <c r="BW64" s="832"/>
      <c r="BX64" s="832"/>
      <c r="BY64" s="832"/>
      <c r="BZ64" s="832"/>
      <c r="CA64" s="832"/>
      <c r="CB64" s="832"/>
      <c r="CC64" s="832"/>
      <c r="CD64" s="832"/>
      <c r="CE64" s="832"/>
      <c r="CF64" s="832"/>
      <c r="CG64" s="833"/>
      <c r="CH64" s="844"/>
      <c r="CI64" s="845"/>
      <c r="CJ64" s="845"/>
      <c r="CK64" s="845"/>
      <c r="CL64" s="846"/>
      <c r="CM64" s="844"/>
      <c r="CN64" s="845"/>
      <c r="CO64" s="845"/>
      <c r="CP64" s="845"/>
      <c r="CQ64" s="846"/>
      <c r="CR64" s="844"/>
      <c r="CS64" s="845"/>
      <c r="CT64" s="845"/>
      <c r="CU64" s="845"/>
      <c r="CV64" s="846"/>
      <c r="CW64" s="844"/>
      <c r="CX64" s="845"/>
      <c r="CY64" s="845"/>
      <c r="CZ64" s="845"/>
      <c r="DA64" s="846"/>
      <c r="DB64" s="844"/>
      <c r="DC64" s="845"/>
      <c r="DD64" s="845"/>
      <c r="DE64" s="845"/>
      <c r="DF64" s="846"/>
      <c r="DG64" s="844"/>
      <c r="DH64" s="845"/>
      <c r="DI64" s="845"/>
      <c r="DJ64" s="845"/>
      <c r="DK64" s="846"/>
      <c r="DL64" s="844"/>
      <c r="DM64" s="845"/>
      <c r="DN64" s="845"/>
      <c r="DO64" s="845"/>
      <c r="DP64" s="846"/>
      <c r="DQ64" s="844"/>
      <c r="DR64" s="845"/>
      <c r="DS64" s="845"/>
      <c r="DT64" s="845"/>
      <c r="DU64" s="846"/>
      <c r="DV64" s="847"/>
      <c r="DW64" s="848"/>
      <c r="DX64" s="848"/>
      <c r="DY64" s="848"/>
      <c r="DZ64" s="849"/>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31"/>
      <c r="BT65" s="832"/>
      <c r="BU65" s="832"/>
      <c r="BV65" s="832"/>
      <c r="BW65" s="832"/>
      <c r="BX65" s="832"/>
      <c r="BY65" s="832"/>
      <c r="BZ65" s="832"/>
      <c r="CA65" s="832"/>
      <c r="CB65" s="832"/>
      <c r="CC65" s="832"/>
      <c r="CD65" s="832"/>
      <c r="CE65" s="832"/>
      <c r="CF65" s="832"/>
      <c r="CG65" s="833"/>
      <c r="CH65" s="844"/>
      <c r="CI65" s="845"/>
      <c r="CJ65" s="845"/>
      <c r="CK65" s="845"/>
      <c r="CL65" s="846"/>
      <c r="CM65" s="844"/>
      <c r="CN65" s="845"/>
      <c r="CO65" s="845"/>
      <c r="CP65" s="845"/>
      <c r="CQ65" s="846"/>
      <c r="CR65" s="844"/>
      <c r="CS65" s="845"/>
      <c r="CT65" s="845"/>
      <c r="CU65" s="845"/>
      <c r="CV65" s="846"/>
      <c r="CW65" s="844"/>
      <c r="CX65" s="845"/>
      <c r="CY65" s="845"/>
      <c r="CZ65" s="845"/>
      <c r="DA65" s="846"/>
      <c r="DB65" s="844"/>
      <c r="DC65" s="845"/>
      <c r="DD65" s="845"/>
      <c r="DE65" s="845"/>
      <c r="DF65" s="846"/>
      <c r="DG65" s="844"/>
      <c r="DH65" s="845"/>
      <c r="DI65" s="845"/>
      <c r="DJ65" s="845"/>
      <c r="DK65" s="846"/>
      <c r="DL65" s="844"/>
      <c r="DM65" s="845"/>
      <c r="DN65" s="845"/>
      <c r="DO65" s="845"/>
      <c r="DP65" s="846"/>
      <c r="DQ65" s="844"/>
      <c r="DR65" s="845"/>
      <c r="DS65" s="845"/>
      <c r="DT65" s="845"/>
      <c r="DU65" s="846"/>
      <c r="DV65" s="847"/>
      <c r="DW65" s="848"/>
      <c r="DX65" s="848"/>
      <c r="DY65" s="848"/>
      <c r="DZ65" s="849"/>
      <c r="EA65" s="226"/>
    </row>
    <row r="66" spans="1:131" s="227" customFormat="1" ht="26.25" customHeight="1">
      <c r="A66" s="802" t="s">
        <v>408</v>
      </c>
      <c r="B66" s="803"/>
      <c r="C66" s="803"/>
      <c r="D66" s="803"/>
      <c r="E66" s="803"/>
      <c r="F66" s="803"/>
      <c r="G66" s="803"/>
      <c r="H66" s="803"/>
      <c r="I66" s="803"/>
      <c r="J66" s="803"/>
      <c r="K66" s="803"/>
      <c r="L66" s="803"/>
      <c r="M66" s="803"/>
      <c r="N66" s="803"/>
      <c r="O66" s="803"/>
      <c r="P66" s="804"/>
      <c r="Q66" s="777" t="s">
        <v>409</v>
      </c>
      <c r="R66" s="778"/>
      <c r="S66" s="778"/>
      <c r="T66" s="778"/>
      <c r="U66" s="779"/>
      <c r="V66" s="777" t="s">
        <v>410</v>
      </c>
      <c r="W66" s="778"/>
      <c r="X66" s="778"/>
      <c r="Y66" s="778"/>
      <c r="Z66" s="779"/>
      <c r="AA66" s="777" t="s">
        <v>389</v>
      </c>
      <c r="AB66" s="778"/>
      <c r="AC66" s="778"/>
      <c r="AD66" s="778"/>
      <c r="AE66" s="779"/>
      <c r="AF66" s="916" t="s">
        <v>411</v>
      </c>
      <c r="AG66" s="877"/>
      <c r="AH66" s="877"/>
      <c r="AI66" s="877"/>
      <c r="AJ66" s="917"/>
      <c r="AK66" s="777" t="s">
        <v>391</v>
      </c>
      <c r="AL66" s="803"/>
      <c r="AM66" s="803"/>
      <c r="AN66" s="803"/>
      <c r="AO66" s="804"/>
      <c r="AP66" s="777" t="s">
        <v>412</v>
      </c>
      <c r="AQ66" s="778"/>
      <c r="AR66" s="778"/>
      <c r="AS66" s="778"/>
      <c r="AT66" s="779"/>
      <c r="AU66" s="777" t="s">
        <v>413</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7"/>
      <c r="BT66" s="928"/>
      <c r="BU66" s="928"/>
      <c r="BV66" s="928"/>
      <c r="BW66" s="928"/>
      <c r="BX66" s="928"/>
      <c r="BY66" s="928"/>
      <c r="BZ66" s="928"/>
      <c r="CA66" s="928"/>
      <c r="CB66" s="928"/>
      <c r="CC66" s="928"/>
      <c r="CD66" s="928"/>
      <c r="CE66" s="928"/>
      <c r="CF66" s="928"/>
      <c r="CG66" s="929"/>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21"/>
      <c r="DW66" s="922"/>
      <c r="DX66" s="922"/>
      <c r="DY66" s="922"/>
      <c r="DZ66" s="923"/>
      <c r="EA66" s="226"/>
    </row>
    <row r="67" spans="1:131" s="227" customFormat="1" ht="26.25" customHeight="1" thickBot="1">
      <c r="A67" s="805"/>
      <c r="B67" s="806"/>
      <c r="C67" s="806"/>
      <c r="D67" s="806"/>
      <c r="E67" s="806"/>
      <c r="F67" s="806"/>
      <c r="G67" s="806"/>
      <c r="H67" s="806"/>
      <c r="I67" s="806"/>
      <c r="J67" s="806"/>
      <c r="K67" s="806"/>
      <c r="L67" s="806"/>
      <c r="M67" s="806"/>
      <c r="N67" s="806"/>
      <c r="O67" s="806"/>
      <c r="P67" s="807"/>
      <c r="Q67" s="780"/>
      <c r="R67" s="781"/>
      <c r="S67" s="781"/>
      <c r="T67" s="781"/>
      <c r="U67" s="782"/>
      <c r="V67" s="780"/>
      <c r="W67" s="781"/>
      <c r="X67" s="781"/>
      <c r="Y67" s="781"/>
      <c r="Z67" s="782"/>
      <c r="AA67" s="780"/>
      <c r="AB67" s="781"/>
      <c r="AC67" s="781"/>
      <c r="AD67" s="781"/>
      <c r="AE67" s="782"/>
      <c r="AF67" s="918"/>
      <c r="AG67" s="880"/>
      <c r="AH67" s="880"/>
      <c r="AI67" s="880"/>
      <c r="AJ67" s="919"/>
      <c r="AK67" s="920"/>
      <c r="AL67" s="806"/>
      <c r="AM67" s="806"/>
      <c r="AN67" s="806"/>
      <c r="AO67" s="807"/>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7"/>
      <c r="BT67" s="928"/>
      <c r="BU67" s="928"/>
      <c r="BV67" s="928"/>
      <c r="BW67" s="928"/>
      <c r="BX67" s="928"/>
      <c r="BY67" s="928"/>
      <c r="BZ67" s="928"/>
      <c r="CA67" s="928"/>
      <c r="CB67" s="928"/>
      <c r="CC67" s="928"/>
      <c r="CD67" s="928"/>
      <c r="CE67" s="928"/>
      <c r="CF67" s="928"/>
      <c r="CG67" s="929"/>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21"/>
      <c r="DW67" s="922"/>
      <c r="DX67" s="922"/>
      <c r="DY67" s="922"/>
      <c r="DZ67" s="923"/>
      <c r="EA67" s="226"/>
    </row>
    <row r="68" spans="1:131" s="227" customFormat="1" ht="26.25" customHeight="1" thickTop="1">
      <c r="A68" s="238">
        <v>1</v>
      </c>
      <c r="B68" s="933" t="s">
        <v>585</v>
      </c>
      <c r="C68" s="934"/>
      <c r="D68" s="934"/>
      <c r="E68" s="934"/>
      <c r="F68" s="934"/>
      <c r="G68" s="934"/>
      <c r="H68" s="934"/>
      <c r="I68" s="934"/>
      <c r="J68" s="934"/>
      <c r="K68" s="934"/>
      <c r="L68" s="934"/>
      <c r="M68" s="934"/>
      <c r="N68" s="934"/>
      <c r="O68" s="934"/>
      <c r="P68" s="935"/>
      <c r="Q68" s="936">
        <v>273</v>
      </c>
      <c r="R68" s="930"/>
      <c r="S68" s="930"/>
      <c r="T68" s="930"/>
      <c r="U68" s="930"/>
      <c r="V68" s="930">
        <v>249</v>
      </c>
      <c r="W68" s="930"/>
      <c r="X68" s="930"/>
      <c r="Y68" s="930"/>
      <c r="Z68" s="930"/>
      <c r="AA68" s="930">
        <v>24</v>
      </c>
      <c r="AB68" s="930"/>
      <c r="AC68" s="930"/>
      <c r="AD68" s="930"/>
      <c r="AE68" s="930"/>
      <c r="AF68" s="930">
        <v>21</v>
      </c>
      <c r="AG68" s="930"/>
      <c r="AH68" s="930"/>
      <c r="AI68" s="930"/>
      <c r="AJ68" s="930"/>
      <c r="AK68" s="930" t="s">
        <v>584</v>
      </c>
      <c r="AL68" s="930"/>
      <c r="AM68" s="930"/>
      <c r="AN68" s="930"/>
      <c r="AO68" s="930"/>
      <c r="AP68" s="930" t="s">
        <v>584</v>
      </c>
      <c r="AQ68" s="930"/>
      <c r="AR68" s="930"/>
      <c r="AS68" s="930"/>
      <c r="AT68" s="930"/>
      <c r="AU68" s="930" t="s">
        <v>584</v>
      </c>
      <c r="AV68" s="930"/>
      <c r="AW68" s="930"/>
      <c r="AX68" s="930"/>
      <c r="AY68" s="930"/>
      <c r="AZ68" s="931"/>
      <c r="BA68" s="931"/>
      <c r="BB68" s="931"/>
      <c r="BC68" s="931"/>
      <c r="BD68" s="932"/>
      <c r="BE68" s="245"/>
      <c r="BF68" s="245"/>
      <c r="BG68" s="245"/>
      <c r="BH68" s="245"/>
      <c r="BI68" s="245"/>
      <c r="BJ68" s="245"/>
      <c r="BK68" s="245"/>
      <c r="BL68" s="245"/>
      <c r="BM68" s="245"/>
      <c r="BN68" s="245"/>
      <c r="BO68" s="245"/>
      <c r="BP68" s="245"/>
      <c r="BQ68" s="242">
        <v>62</v>
      </c>
      <c r="BR68" s="247"/>
      <c r="BS68" s="927"/>
      <c r="BT68" s="928"/>
      <c r="BU68" s="928"/>
      <c r="BV68" s="928"/>
      <c r="BW68" s="928"/>
      <c r="BX68" s="928"/>
      <c r="BY68" s="928"/>
      <c r="BZ68" s="928"/>
      <c r="CA68" s="928"/>
      <c r="CB68" s="928"/>
      <c r="CC68" s="928"/>
      <c r="CD68" s="928"/>
      <c r="CE68" s="928"/>
      <c r="CF68" s="928"/>
      <c r="CG68" s="929"/>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21"/>
      <c r="DW68" s="922"/>
      <c r="DX68" s="922"/>
      <c r="DY68" s="922"/>
      <c r="DZ68" s="923"/>
      <c r="EA68" s="226"/>
    </row>
    <row r="69" spans="1:131" s="227" customFormat="1" ht="26.25" customHeight="1">
      <c r="A69" s="241">
        <v>2</v>
      </c>
      <c r="B69" s="937" t="s">
        <v>586</v>
      </c>
      <c r="C69" s="938"/>
      <c r="D69" s="938"/>
      <c r="E69" s="938"/>
      <c r="F69" s="938"/>
      <c r="G69" s="938"/>
      <c r="H69" s="938"/>
      <c r="I69" s="938"/>
      <c r="J69" s="938"/>
      <c r="K69" s="938"/>
      <c r="L69" s="938"/>
      <c r="M69" s="938"/>
      <c r="N69" s="938"/>
      <c r="O69" s="938"/>
      <c r="P69" s="939"/>
      <c r="Q69" s="940">
        <v>609</v>
      </c>
      <c r="R69" s="895"/>
      <c r="S69" s="895"/>
      <c r="T69" s="895"/>
      <c r="U69" s="895"/>
      <c r="V69" s="895">
        <v>570</v>
      </c>
      <c r="W69" s="895"/>
      <c r="X69" s="895"/>
      <c r="Y69" s="895"/>
      <c r="Z69" s="895"/>
      <c r="AA69" s="895">
        <v>39</v>
      </c>
      <c r="AB69" s="895"/>
      <c r="AC69" s="895"/>
      <c r="AD69" s="895"/>
      <c r="AE69" s="895"/>
      <c r="AF69" s="895">
        <v>39</v>
      </c>
      <c r="AG69" s="895"/>
      <c r="AH69" s="895"/>
      <c r="AI69" s="895"/>
      <c r="AJ69" s="895"/>
      <c r="AK69" s="895" t="s">
        <v>584</v>
      </c>
      <c r="AL69" s="895"/>
      <c r="AM69" s="895"/>
      <c r="AN69" s="895"/>
      <c r="AO69" s="895"/>
      <c r="AP69" s="895">
        <v>211</v>
      </c>
      <c r="AQ69" s="895"/>
      <c r="AR69" s="895"/>
      <c r="AS69" s="895"/>
      <c r="AT69" s="895"/>
      <c r="AU69" s="895" t="s">
        <v>584</v>
      </c>
      <c r="AV69" s="895"/>
      <c r="AW69" s="895"/>
      <c r="AX69" s="895"/>
      <c r="AY69" s="895"/>
      <c r="AZ69" s="941"/>
      <c r="BA69" s="941"/>
      <c r="BB69" s="941"/>
      <c r="BC69" s="941"/>
      <c r="BD69" s="942"/>
      <c r="BE69" s="245"/>
      <c r="BF69" s="245"/>
      <c r="BG69" s="245"/>
      <c r="BH69" s="245"/>
      <c r="BI69" s="245"/>
      <c r="BJ69" s="245"/>
      <c r="BK69" s="245"/>
      <c r="BL69" s="245"/>
      <c r="BM69" s="245"/>
      <c r="BN69" s="245"/>
      <c r="BO69" s="245"/>
      <c r="BP69" s="245"/>
      <c r="BQ69" s="242">
        <v>63</v>
      </c>
      <c r="BR69" s="247"/>
      <c r="BS69" s="927"/>
      <c r="BT69" s="928"/>
      <c r="BU69" s="928"/>
      <c r="BV69" s="928"/>
      <c r="BW69" s="928"/>
      <c r="BX69" s="928"/>
      <c r="BY69" s="928"/>
      <c r="BZ69" s="928"/>
      <c r="CA69" s="928"/>
      <c r="CB69" s="928"/>
      <c r="CC69" s="928"/>
      <c r="CD69" s="928"/>
      <c r="CE69" s="928"/>
      <c r="CF69" s="928"/>
      <c r="CG69" s="929"/>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21"/>
      <c r="DW69" s="922"/>
      <c r="DX69" s="922"/>
      <c r="DY69" s="922"/>
      <c r="DZ69" s="923"/>
      <c r="EA69" s="226"/>
    </row>
    <row r="70" spans="1:131" s="227" customFormat="1" ht="26.25" customHeight="1">
      <c r="A70" s="241">
        <v>3</v>
      </c>
      <c r="B70" s="937" t="s">
        <v>587</v>
      </c>
      <c r="C70" s="938"/>
      <c r="D70" s="938"/>
      <c r="E70" s="938"/>
      <c r="F70" s="938"/>
      <c r="G70" s="938"/>
      <c r="H70" s="938"/>
      <c r="I70" s="938"/>
      <c r="J70" s="938"/>
      <c r="K70" s="938"/>
      <c r="L70" s="938"/>
      <c r="M70" s="938"/>
      <c r="N70" s="938"/>
      <c r="O70" s="938"/>
      <c r="P70" s="939"/>
      <c r="Q70" s="940">
        <v>33</v>
      </c>
      <c r="R70" s="895"/>
      <c r="S70" s="895"/>
      <c r="T70" s="895"/>
      <c r="U70" s="895"/>
      <c r="V70" s="895">
        <v>31</v>
      </c>
      <c r="W70" s="895"/>
      <c r="X70" s="895"/>
      <c r="Y70" s="895"/>
      <c r="Z70" s="895"/>
      <c r="AA70" s="895">
        <v>3</v>
      </c>
      <c r="AB70" s="895"/>
      <c r="AC70" s="895"/>
      <c r="AD70" s="895"/>
      <c r="AE70" s="895"/>
      <c r="AF70" s="895">
        <v>3</v>
      </c>
      <c r="AG70" s="895"/>
      <c r="AH70" s="895"/>
      <c r="AI70" s="895"/>
      <c r="AJ70" s="895"/>
      <c r="AK70" s="895" t="s">
        <v>584</v>
      </c>
      <c r="AL70" s="895"/>
      <c r="AM70" s="895"/>
      <c r="AN70" s="895"/>
      <c r="AO70" s="895"/>
      <c r="AP70" s="895" t="s">
        <v>584</v>
      </c>
      <c r="AQ70" s="895"/>
      <c r="AR70" s="895"/>
      <c r="AS70" s="895"/>
      <c r="AT70" s="895"/>
      <c r="AU70" s="895" t="s">
        <v>584</v>
      </c>
      <c r="AV70" s="895"/>
      <c r="AW70" s="895"/>
      <c r="AX70" s="895"/>
      <c r="AY70" s="895"/>
      <c r="AZ70" s="941"/>
      <c r="BA70" s="941"/>
      <c r="BB70" s="941"/>
      <c r="BC70" s="941"/>
      <c r="BD70" s="942"/>
      <c r="BE70" s="245"/>
      <c r="BF70" s="245"/>
      <c r="BG70" s="245"/>
      <c r="BH70" s="245"/>
      <c r="BI70" s="245"/>
      <c r="BJ70" s="245"/>
      <c r="BK70" s="245"/>
      <c r="BL70" s="245"/>
      <c r="BM70" s="245"/>
      <c r="BN70" s="245"/>
      <c r="BO70" s="245"/>
      <c r="BP70" s="245"/>
      <c r="BQ70" s="242">
        <v>64</v>
      </c>
      <c r="BR70" s="247"/>
      <c r="BS70" s="927"/>
      <c r="BT70" s="928"/>
      <c r="BU70" s="928"/>
      <c r="BV70" s="928"/>
      <c r="BW70" s="928"/>
      <c r="BX70" s="928"/>
      <c r="BY70" s="928"/>
      <c r="BZ70" s="928"/>
      <c r="CA70" s="928"/>
      <c r="CB70" s="928"/>
      <c r="CC70" s="928"/>
      <c r="CD70" s="928"/>
      <c r="CE70" s="928"/>
      <c r="CF70" s="928"/>
      <c r="CG70" s="929"/>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21"/>
      <c r="DW70" s="922"/>
      <c r="DX70" s="922"/>
      <c r="DY70" s="922"/>
      <c r="DZ70" s="923"/>
      <c r="EA70" s="226"/>
    </row>
    <row r="71" spans="1:131" s="227" customFormat="1" ht="26.25" customHeight="1">
      <c r="A71" s="241">
        <v>4</v>
      </c>
      <c r="B71" s="937" t="s">
        <v>588</v>
      </c>
      <c r="C71" s="938"/>
      <c r="D71" s="938"/>
      <c r="E71" s="938"/>
      <c r="F71" s="938"/>
      <c r="G71" s="938"/>
      <c r="H71" s="938"/>
      <c r="I71" s="938"/>
      <c r="J71" s="938"/>
      <c r="K71" s="938"/>
      <c r="L71" s="938"/>
      <c r="M71" s="938"/>
      <c r="N71" s="938"/>
      <c r="O71" s="938"/>
      <c r="P71" s="939"/>
      <c r="Q71" s="940">
        <v>44</v>
      </c>
      <c r="R71" s="895"/>
      <c r="S71" s="895"/>
      <c r="T71" s="895"/>
      <c r="U71" s="895"/>
      <c r="V71" s="895">
        <v>11</v>
      </c>
      <c r="W71" s="895"/>
      <c r="X71" s="895"/>
      <c r="Y71" s="895"/>
      <c r="Z71" s="895"/>
      <c r="AA71" s="895">
        <v>33</v>
      </c>
      <c r="AB71" s="895"/>
      <c r="AC71" s="895"/>
      <c r="AD71" s="895"/>
      <c r="AE71" s="895"/>
      <c r="AF71" s="895">
        <v>33</v>
      </c>
      <c r="AG71" s="895"/>
      <c r="AH71" s="895"/>
      <c r="AI71" s="895"/>
      <c r="AJ71" s="895"/>
      <c r="AK71" s="895" t="s">
        <v>584</v>
      </c>
      <c r="AL71" s="895"/>
      <c r="AM71" s="895"/>
      <c r="AN71" s="895"/>
      <c r="AO71" s="895"/>
      <c r="AP71" s="895" t="s">
        <v>584</v>
      </c>
      <c r="AQ71" s="895"/>
      <c r="AR71" s="895"/>
      <c r="AS71" s="895"/>
      <c r="AT71" s="895"/>
      <c r="AU71" s="895" t="s">
        <v>584</v>
      </c>
      <c r="AV71" s="895"/>
      <c r="AW71" s="895"/>
      <c r="AX71" s="895"/>
      <c r="AY71" s="895"/>
      <c r="AZ71" s="941"/>
      <c r="BA71" s="941"/>
      <c r="BB71" s="941"/>
      <c r="BC71" s="941"/>
      <c r="BD71" s="942"/>
      <c r="BE71" s="245"/>
      <c r="BF71" s="245"/>
      <c r="BG71" s="245"/>
      <c r="BH71" s="245"/>
      <c r="BI71" s="245"/>
      <c r="BJ71" s="245"/>
      <c r="BK71" s="245"/>
      <c r="BL71" s="245"/>
      <c r="BM71" s="245"/>
      <c r="BN71" s="245"/>
      <c r="BO71" s="245"/>
      <c r="BP71" s="245"/>
      <c r="BQ71" s="242">
        <v>65</v>
      </c>
      <c r="BR71" s="247"/>
      <c r="BS71" s="927"/>
      <c r="BT71" s="928"/>
      <c r="BU71" s="928"/>
      <c r="BV71" s="928"/>
      <c r="BW71" s="928"/>
      <c r="BX71" s="928"/>
      <c r="BY71" s="928"/>
      <c r="BZ71" s="928"/>
      <c r="CA71" s="928"/>
      <c r="CB71" s="928"/>
      <c r="CC71" s="928"/>
      <c r="CD71" s="928"/>
      <c r="CE71" s="928"/>
      <c r="CF71" s="928"/>
      <c r="CG71" s="929"/>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21"/>
      <c r="DW71" s="922"/>
      <c r="DX71" s="922"/>
      <c r="DY71" s="922"/>
      <c r="DZ71" s="923"/>
      <c r="EA71" s="226"/>
    </row>
    <row r="72" spans="1:131" s="227" customFormat="1" ht="26.25" customHeight="1">
      <c r="A72" s="241">
        <v>5</v>
      </c>
      <c r="B72" s="937" t="s">
        <v>589</v>
      </c>
      <c r="C72" s="938"/>
      <c r="D72" s="938"/>
      <c r="E72" s="938"/>
      <c r="F72" s="938"/>
      <c r="G72" s="938"/>
      <c r="H72" s="938"/>
      <c r="I72" s="938"/>
      <c r="J72" s="938"/>
      <c r="K72" s="938"/>
      <c r="L72" s="938"/>
      <c r="M72" s="938"/>
      <c r="N72" s="938"/>
      <c r="O72" s="938"/>
      <c r="P72" s="939"/>
      <c r="Q72" s="940">
        <v>148</v>
      </c>
      <c r="R72" s="895"/>
      <c r="S72" s="895"/>
      <c r="T72" s="895"/>
      <c r="U72" s="895"/>
      <c r="V72" s="895">
        <v>140</v>
      </c>
      <c r="W72" s="895"/>
      <c r="X72" s="895"/>
      <c r="Y72" s="895"/>
      <c r="Z72" s="895"/>
      <c r="AA72" s="895">
        <v>9</v>
      </c>
      <c r="AB72" s="895"/>
      <c r="AC72" s="895"/>
      <c r="AD72" s="895"/>
      <c r="AE72" s="895"/>
      <c r="AF72" s="895">
        <v>9</v>
      </c>
      <c r="AG72" s="895"/>
      <c r="AH72" s="895"/>
      <c r="AI72" s="895"/>
      <c r="AJ72" s="895"/>
      <c r="AK72" s="895" t="s">
        <v>584</v>
      </c>
      <c r="AL72" s="895"/>
      <c r="AM72" s="895"/>
      <c r="AN72" s="895"/>
      <c r="AO72" s="895"/>
      <c r="AP72" s="895" t="s">
        <v>584</v>
      </c>
      <c r="AQ72" s="895"/>
      <c r="AR72" s="895"/>
      <c r="AS72" s="895"/>
      <c r="AT72" s="895"/>
      <c r="AU72" s="895" t="s">
        <v>584</v>
      </c>
      <c r="AV72" s="895"/>
      <c r="AW72" s="895"/>
      <c r="AX72" s="895"/>
      <c r="AY72" s="895"/>
      <c r="AZ72" s="941"/>
      <c r="BA72" s="941"/>
      <c r="BB72" s="941"/>
      <c r="BC72" s="941"/>
      <c r="BD72" s="942"/>
      <c r="BE72" s="245"/>
      <c r="BF72" s="245"/>
      <c r="BG72" s="245"/>
      <c r="BH72" s="245"/>
      <c r="BI72" s="245"/>
      <c r="BJ72" s="245"/>
      <c r="BK72" s="245"/>
      <c r="BL72" s="245"/>
      <c r="BM72" s="245"/>
      <c r="BN72" s="245"/>
      <c r="BO72" s="245"/>
      <c r="BP72" s="245"/>
      <c r="BQ72" s="242">
        <v>66</v>
      </c>
      <c r="BR72" s="247"/>
      <c r="BS72" s="927"/>
      <c r="BT72" s="928"/>
      <c r="BU72" s="928"/>
      <c r="BV72" s="928"/>
      <c r="BW72" s="928"/>
      <c r="BX72" s="928"/>
      <c r="BY72" s="928"/>
      <c r="BZ72" s="928"/>
      <c r="CA72" s="928"/>
      <c r="CB72" s="928"/>
      <c r="CC72" s="928"/>
      <c r="CD72" s="928"/>
      <c r="CE72" s="928"/>
      <c r="CF72" s="928"/>
      <c r="CG72" s="929"/>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21"/>
      <c r="DW72" s="922"/>
      <c r="DX72" s="922"/>
      <c r="DY72" s="922"/>
      <c r="DZ72" s="923"/>
      <c r="EA72" s="226"/>
    </row>
    <row r="73" spans="1:131" s="227" customFormat="1" ht="26.25" customHeight="1">
      <c r="A73" s="241">
        <v>6</v>
      </c>
      <c r="B73" s="937" t="s">
        <v>591</v>
      </c>
      <c r="C73" s="938"/>
      <c r="D73" s="938"/>
      <c r="E73" s="938"/>
      <c r="F73" s="938"/>
      <c r="G73" s="938"/>
      <c r="H73" s="938"/>
      <c r="I73" s="938"/>
      <c r="J73" s="938"/>
      <c r="K73" s="938"/>
      <c r="L73" s="938"/>
      <c r="M73" s="938"/>
      <c r="N73" s="938"/>
      <c r="O73" s="938"/>
      <c r="P73" s="939"/>
      <c r="Q73" s="940">
        <v>4961</v>
      </c>
      <c r="R73" s="895"/>
      <c r="S73" s="895"/>
      <c r="T73" s="895"/>
      <c r="U73" s="895"/>
      <c r="V73" s="895">
        <v>4165</v>
      </c>
      <c r="W73" s="895"/>
      <c r="X73" s="895"/>
      <c r="Y73" s="895"/>
      <c r="Z73" s="895"/>
      <c r="AA73" s="895">
        <v>796</v>
      </c>
      <c r="AB73" s="895"/>
      <c r="AC73" s="895"/>
      <c r="AD73" s="895"/>
      <c r="AE73" s="895"/>
      <c r="AF73" s="895">
        <v>796</v>
      </c>
      <c r="AG73" s="895"/>
      <c r="AH73" s="895"/>
      <c r="AI73" s="895"/>
      <c r="AJ73" s="895"/>
      <c r="AK73" s="895">
        <v>51</v>
      </c>
      <c r="AL73" s="895"/>
      <c r="AM73" s="895"/>
      <c r="AN73" s="895"/>
      <c r="AO73" s="895"/>
      <c r="AP73" s="895" t="s">
        <v>584</v>
      </c>
      <c r="AQ73" s="895"/>
      <c r="AR73" s="895"/>
      <c r="AS73" s="895"/>
      <c r="AT73" s="895"/>
      <c r="AU73" s="895" t="s">
        <v>584</v>
      </c>
      <c r="AV73" s="895"/>
      <c r="AW73" s="895"/>
      <c r="AX73" s="895"/>
      <c r="AY73" s="895"/>
      <c r="AZ73" s="941"/>
      <c r="BA73" s="941"/>
      <c r="BB73" s="941"/>
      <c r="BC73" s="941"/>
      <c r="BD73" s="942"/>
      <c r="BE73" s="245"/>
      <c r="BF73" s="245"/>
      <c r="BG73" s="245"/>
      <c r="BH73" s="245"/>
      <c r="BI73" s="245"/>
      <c r="BJ73" s="245"/>
      <c r="BK73" s="245"/>
      <c r="BL73" s="245"/>
      <c r="BM73" s="245"/>
      <c r="BN73" s="245"/>
      <c r="BO73" s="245"/>
      <c r="BP73" s="245"/>
      <c r="BQ73" s="242">
        <v>67</v>
      </c>
      <c r="BR73" s="247"/>
      <c r="BS73" s="927"/>
      <c r="BT73" s="928"/>
      <c r="BU73" s="928"/>
      <c r="BV73" s="928"/>
      <c r="BW73" s="928"/>
      <c r="BX73" s="928"/>
      <c r="BY73" s="928"/>
      <c r="BZ73" s="928"/>
      <c r="CA73" s="928"/>
      <c r="CB73" s="928"/>
      <c r="CC73" s="928"/>
      <c r="CD73" s="928"/>
      <c r="CE73" s="928"/>
      <c r="CF73" s="928"/>
      <c r="CG73" s="929"/>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21"/>
      <c r="DW73" s="922"/>
      <c r="DX73" s="922"/>
      <c r="DY73" s="922"/>
      <c r="DZ73" s="923"/>
      <c r="EA73" s="226"/>
    </row>
    <row r="74" spans="1:131" s="227" customFormat="1" ht="26.25" customHeight="1">
      <c r="A74" s="241">
        <v>7</v>
      </c>
      <c r="B74" s="937" t="s">
        <v>592</v>
      </c>
      <c r="C74" s="938"/>
      <c r="D74" s="938"/>
      <c r="E74" s="938"/>
      <c r="F74" s="938"/>
      <c r="G74" s="938"/>
      <c r="H74" s="938"/>
      <c r="I74" s="938"/>
      <c r="J74" s="938"/>
      <c r="K74" s="938"/>
      <c r="L74" s="938"/>
      <c r="M74" s="938"/>
      <c r="N74" s="938"/>
      <c r="O74" s="938"/>
      <c r="P74" s="939"/>
      <c r="Q74" s="940">
        <v>12</v>
      </c>
      <c r="R74" s="895"/>
      <c r="S74" s="895"/>
      <c r="T74" s="895"/>
      <c r="U74" s="895"/>
      <c r="V74" s="895">
        <v>12</v>
      </c>
      <c r="W74" s="895"/>
      <c r="X74" s="895"/>
      <c r="Y74" s="895"/>
      <c r="Z74" s="895"/>
      <c r="AA74" s="895">
        <v>0</v>
      </c>
      <c r="AB74" s="895"/>
      <c r="AC74" s="895"/>
      <c r="AD74" s="895"/>
      <c r="AE74" s="895"/>
      <c r="AF74" s="895">
        <v>0</v>
      </c>
      <c r="AG74" s="895"/>
      <c r="AH74" s="895"/>
      <c r="AI74" s="895"/>
      <c r="AJ74" s="895"/>
      <c r="AK74" s="895" t="s">
        <v>590</v>
      </c>
      <c r="AL74" s="895"/>
      <c r="AM74" s="895"/>
      <c r="AN74" s="895"/>
      <c r="AO74" s="895"/>
      <c r="AP74" s="895" t="s">
        <v>584</v>
      </c>
      <c r="AQ74" s="895"/>
      <c r="AR74" s="895"/>
      <c r="AS74" s="895"/>
      <c r="AT74" s="895"/>
      <c r="AU74" s="895" t="s">
        <v>584</v>
      </c>
      <c r="AV74" s="895"/>
      <c r="AW74" s="895"/>
      <c r="AX74" s="895"/>
      <c r="AY74" s="895"/>
      <c r="AZ74" s="941"/>
      <c r="BA74" s="941"/>
      <c r="BB74" s="941"/>
      <c r="BC74" s="941"/>
      <c r="BD74" s="942"/>
      <c r="BE74" s="245"/>
      <c r="BF74" s="245"/>
      <c r="BG74" s="245"/>
      <c r="BH74" s="245"/>
      <c r="BI74" s="245"/>
      <c r="BJ74" s="245"/>
      <c r="BK74" s="245"/>
      <c r="BL74" s="245"/>
      <c r="BM74" s="245"/>
      <c r="BN74" s="245"/>
      <c r="BO74" s="245"/>
      <c r="BP74" s="245"/>
      <c r="BQ74" s="242">
        <v>68</v>
      </c>
      <c r="BR74" s="247"/>
      <c r="BS74" s="927"/>
      <c r="BT74" s="928"/>
      <c r="BU74" s="928"/>
      <c r="BV74" s="928"/>
      <c r="BW74" s="928"/>
      <c r="BX74" s="928"/>
      <c r="BY74" s="928"/>
      <c r="BZ74" s="928"/>
      <c r="CA74" s="928"/>
      <c r="CB74" s="928"/>
      <c r="CC74" s="928"/>
      <c r="CD74" s="928"/>
      <c r="CE74" s="928"/>
      <c r="CF74" s="928"/>
      <c r="CG74" s="929"/>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21"/>
      <c r="DW74" s="922"/>
      <c r="DX74" s="922"/>
      <c r="DY74" s="922"/>
      <c r="DZ74" s="923"/>
      <c r="EA74" s="226"/>
    </row>
    <row r="75" spans="1:131" s="227" customFormat="1" ht="26.25" customHeight="1">
      <c r="A75" s="241">
        <v>8</v>
      </c>
      <c r="B75" s="937" t="s">
        <v>593</v>
      </c>
      <c r="C75" s="938"/>
      <c r="D75" s="938"/>
      <c r="E75" s="938"/>
      <c r="F75" s="938"/>
      <c r="G75" s="938"/>
      <c r="H75" s="938"/>
      <c r="I75" s="938"/>
      <c r="J75" s="938"/>
      <c r="K75" s="938"/>
      <c r="L75" s="938"/>
      <c r="M75" s="938"/>
      <c r="N75" s="938"/>
      <c r="O75" s="938"/>
      <c r="P75" s="939"/>
      <c r="Q75" s="943">
        <v>57</v>
      </c>
      <c r="R75" s="944"/>
      <c r="S75" s="944"/>
      <c r="T75" s="944"/>
      <c r="U75" s="894"/>
      <c r="V75" s="945">
        <v>52</v>
      </c>
      <c r="W75" s="944"/>
      <c r="X75" s="944"/>
      <c r="Y75" s="944"/>
      <c r="Z75" s="894"/>
      <c r="AA75" s="945">
        <v>5</v>
      </c>
      <c r="AB75" s="944"/>
      <c r="AC75" s="944"/>
      <c r="AD75" s="944"/>
      <c r="AE75" s="894"/>
      <c r="AF75" s="945">
        <v>5</v>
      </c>
      <c r="AG75" s="944"/>
      <c r="AH75" s="944"/>
      <c r="AI75" s="944"/>
      <c r="AJ75" s="894"/>
      <c r="AK75" s="945" t="s">
        <v>590</v>
      </c>
      <c r="AL75" s="944"/>
      <c r="AM75" s="944"/>
      <c r="AN75" s="944"/>
      <c r="AO75" s="894"/>
      <c r="AP75" s="945" t="s">
        <v>590</v>
      </c>
      <c r="AQ75" s="944"/>
      <c r="AR75" s="944"/>
      <c r="AS75" s="944"/>
      <c r="AT75" s="894"/>
      <c r="AU75" s="945" t="s">
        <v>590</v>
      </c>
      <c r="AV75" s="944"/>
      <c r="AW75" s="944"/>
      <c r="AX75" s="944"/>
      <c r="AY75" s="894"/>
      <c r="AZ75" s="941"/>
      <c r="BA75" s="941"/>
      <c r="BB75" s="941"/>
      <c r="BC75" s="941"/>
      <c r="BD75" s="942"/>
      <c r="BE75" s="245"/>
      <c r="BF75" s="245"/>
      <c r="BG75" s="245"/>
      <c r="BH75" s="245"/>
      <c r="BI75" s="245"/>
      <c r="BJ75" s="245"/>
      <c r="BK75" s="245"/>
      <c r="BL75" s="245"/>
      <c r="BM75" s="245"/>
      <c r="BN75" s="245"/>
      <c r="BO75" s="245"/>
      <c r="BP75" s="245"/>
      <c r="BQ75" s="242">
        <v>69</v>
      </c>
      <c r="BR75" s="247"/>
      <c r="BS75" s="927"/>
      <c r="BT75" s="928"/>
      <c r="BU75" s="928"/>
      <c r="BV75" s="928"/>
      <c r="BW75" s="928"/>
      <c r="BX75" s="928"/>
      <c r="BY75" s="928"/>
      <c r="BZ75" s="928"/>
      <c r="CA75" s="928"/>
      <c r="CB75" s="928"/>
      <c r="CC75" s="928"/>
      <c r="CD75" s="928"/>
      <c r="CE75" s="928"/>
      <c r="CF75" s="928"/>
      <c r="CG75" s="929"/>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21"/>
      <c r="DW75" s="922"/>
      <c r="DX75" s="922"/>
      <c r="DY75" s="922"/>
      <c r="DZ75" s="923"/>
      <c r="EA75" s="226"/>
    </row>
    <row r="76" spans="1:131" s="227" customFormat="1" ht="26.25" customHeight="1">
      <c r="A76" s="241">
        <v>9</v>
      </c>
      <c r="B76" s="937" t="s">
        <v>594</v>
      </c>
      <c r="C76" s="938"/>
      <c r="D76" s="938"/>
      <c r="E76" s="938"/>
      <c r="F76" s="938"/>
      <c r="G76" s="938"/>
      <c r="H76" s="938"/>
      <c r="I76" s="938"/>
      <c r="J76" s="938"/>
      <c r="K76" s="938"/>
      <c r="L76" s="938"/>
      <c r="M76" s="938"/>
      <c r="N76" s="938"/>
      <c r="O76" s="938"/>
      <c r="P76" s="939"/>
      <c r="Q76" s="943">
        <v>146276</v>
      </c>
      <c r="R76" s="944"/>
      <c r="S76" s="944"/>
      <c r="T76" s="944"/>
      <c r="U76" s="894"/>
      <c r="V76" s="945">
        <v>142795</v>
      </c>
      <c r="W76" s="944"/>
      <c r="X76" s="944"/>
      <c r="Y76" s="944"/>
      <c r="Z76" s="894"/>
      <c r="AA76" s="945">
        <v>3481</v>
      </c>
      <c r="AB76" s="944"/>
      <c r="AC76" s="944"/>
      <c r="AD76" s="944"/>
      <c r="AE76" s="894"/>
      <c r="AF76" s="945">
        <v>3481</v>
      </c>
      <c r="AG76" s="944"/>
      <c r="AH76" s="944"/>
      <c r="AI76" s="944"/>
      <c r="AJ76" s="894"/>
      <c r="AK76" s="945" t="s">
        <v>590</v>
      </c>
      <c r="AL76" s="944"/>
      <c r="AM76" s="944"/>
      <c r="AN76" s="944"/>
      <c r="AO76" s="894"/>
      <c r="AP76" s="945" t="s">
        <v>590</v>
      </c>
      <c r="AQ76" s="944"/>
      <c r="AR76" s="944"/>
      <c r="AS76" s="944"/>
      <c r="AT76" s="894"/>
      <c r="AU76" s="945" t="s">
        <v>590</v>
      </c>
      <c r="AV76" s="944"/>
      <c r="AW76" s="944"/>
      <c r="AX76" s="944"/>
      <c r="AY76" s="894"/>
      <c r="AZ76" s="941"/>
      <c r="BA76" s="941"/>
      <c r="BB76" s="941"/>
      <c r="BC76" s="941"/>
      <c r="BD76" s="942"/>
      <c r="BE76" s="245"/>
      <c r="BF76" s="245"/>
      <c r="BG76" s="245"/>
      <c r="BH76" s="245"/>
      <c r="BI76" s="245"/>
      <c r="BJ76" s="245"/>
      <c r="BK76" s="245"/>
      <c r="BL76" s="245"/>
      <c r="BM76" s="245"/>
      <c r="BN76" s="245"/>
      <c r="BO76" s="245"/>
      <c r="BP76" s="245"/>
      <c r="BQ76" s="242">
        <v>70</v>
      </c>
      <c r="BR76" s="247"/>
      <c r="BS76" s="927"/>
      <c r="BT76" s="928"/>
      <c r="BU76" s="928"/>
      <c r="BV76" s="928"/>
      <c r="BW76" s="928"/>
      <c r="BX76" s="928"/>
      <c r="BY76" s="928"/>
      <c r="BZ76" s="928"/>
      <c r="CA76" s="928"/>
      <c r="CB76" s="928"/>
      <c r="CC76" s="928"/>
      <c r="CD76" s="928"/>
      <c r="CE76" s="928"/>
      <c r="CF76" s="928"/>
      <c r="CG76" s="929"/>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21"/>
      <c r="DW76" s="922"/>
      <c r="DX76" s="922"/>
      <c r="DY76" s="922"/>
      <c r="DZ76" s="923"/>
      <c r="EA76" s="226"/>
    </row>
    <row r="77" spans="1:131" s="227" customFormat="1" ht="26.25" customHeight="1">
      <c r="A77" s="241">
        <v>10</v>
      </c>
      <c r="B77" s="937"/>
      <c r="C77" s="938"/>
      <c r="D77" s="938"/>
      <c r="E77" s="938"/>
      <c r="F77" s="938"/>
      <c r="G77" s="938"/>
      <c r="H77" s="938"/>
      <c r="I77" s="938"/>
      <c r="J77" s="938"/>
      <c r="K77" s="938"/>
      <c r="L77" s="938"/>
      <c r="M77" s="938"/>
      <c r="N77" s="938"/>
      <c r="O77" s="938"/>
      <c r="P77" s="939"/>
      <c r="Q77" s="943"/>
      <c r="R77" s="944"/>
      <c r="S77" s="944"/>
      <c r="T77" s="944"/>
      <c r="U77" s="894"/>
      <c r="V77" s="945"/>
      <c r="W77" s="944"/>
      <c r="X77" s="944"/>
      <c r="Y77" s="944"/>
      <c r="Z77" s="894"/>
      <c r="AA77" s="945"/>
      <c r="AB77" s="944"/>
      <c r="AC77" s="944"/>
      <c r="AD77" s="944"/>
      <c r="AE77" s="894"/>
      <c r="AF77" s="945"/>
      <c r="AG77" s="944"/>
      <c r="AH77" s="944"/>
      <c r="AI77" s="944"/>
      <c r="AJ77" s="894"/>
      <c r="AK77" s="945"/>
      <c r="AL77" s="944"/>
      <c r="AM77" s="944"/>
      <c r="AN77" s="944"/>
      <c r="AO77" s="894"/>
      <c r="AP77" s="945"/>
      <c r="AQ77" s="944"/>
      <c r="AR77" s="944"/>
      <c r="AS77" s="944"/>
      <c r="AT77" s="894"/>
      <c r="AU77" s="945"/>
      <c r="AV77" s="944"/>
      <c r="AW77" s="944"/>
      <c r="AX77" s="944"/>
      <c r="AY77" s="894"/>
      <c r="AZ77" s="941"/>
      <c r="BA77" s="941"/>
      <c r="BB77" s="941"/>
      <c r="BC77" s="941"/>
      <c r="BD77" s="942"/>
      <c r="BE77" s="245"/>
      <c r="BF77" s="245"/>
      <c r="BG77" s="245"/>
      <c r="BH77" s="245"/>
      <c r="BI77" s="245"/>
      <c r="BJ77" s="245"/>
      <c r="BK77" s="245"/>
      <c r="BL77" s="245"/>
      <c r="BM77" s="245"/>
      <c r="BN77" s="245"/>
      <c r="BO77" s="245"/>
      <c r="BP77" s="245"/>
      <c r="BQ77" s="242">
        <v>71</v>
      </c>
      <c r="BR77" s="247"/>
      <c r="BS77" s="927"/>
      <c r="BT77" s="928"/>
      <c r="BU77" s="928"/>
      <c r="BV77" s="928"/>
      <c r="BW77" s="928"/>
      <c r="BX77" s="928"/>
      <c r="BY77" s="928"/>
      <c r="BZ77" s="928"/>
      <c r="CA77" s="928"/>
      <c r="CB77" s="928"/>
      <c r="CC77" s="928"/>
      <c r="CD77" s="928"/>
      <c r="CE77" s="928"/>
      <c r="CF77" s="928"/>
      <c r="CG77" s="929"/>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21"/>
      <c r="DW77" s="922"/>
      <c r="DX77" s="922"/>
      <c r="DY77" s="922"/>
      <c r="DZ77" s="923"/>
      <c r="EA77" s="226"/>
    </row>
    <row r="78" spans="1:131" s="227" customFormat="1" ht="26.25" customHeight="1">
      <c r="A78" s="241">
        <v>11</v>
      </c>
      <c r="B78" s="937"/>
      <c r="C78" s="938"/>
      <c r="D78" s="938"/>
      <c r="E78" s="938"/>
      <c r="F78" s="938"/>
      <c r="G78" s="938"/>
      <c r="H78" s="938"/>
      <c r="I78" s="938"/>
      <c r="J78" s="938"/>
      <c r="K78" s="938"/>
      <c r="L78" s="938"/>
      <c r="M78" s="938"/>
      <c r="N78" s="938"/>
      <c r="O78" s="938"/>
      <c r="P78" s="939"/>
      <c r="Q78" s="940"/>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941"/>
      <c r="BA78" s="941"/>
      <c r="BB78" s="941"/>
      <c r="BC78" s="941"/>
      <c r="BD78" s="942"/>
      <c r="BE78" s="245"/>
      <c r="BF78" s="245"/>
      <c r="BG78" s="245"/>
      <c r="BH78" s="245"/>
      <c r="BI78" s="245"/>
      <c r="BJ78" s="248"/>
      <c r="BK78" s="248"/>
      <c r="BL78" s="248"/>
      <c r="BM78" s="248"/>
      <c r="BN78" s="248"/>
      <c r="BO78" s="245"/>
      <c r="BP78" s="245"/>
      <c r="BQ78" s="242">
        <v>72</v>
      </c>
      <c r="BR78" s="247"/>
      <c r="BS78" s="927"/>
      <c r="BT78" s="928"/>
      <c r="BU78" s="928"/>
      <c r="BV78" s="928"/>
      <c r="BW78" s="928"/>
      <c r="BX78" s="928"/>
      <c r="BY78" s="928"/>
      <c r="BZ78" s="928"/>
      <c r="CA78" s="928"/>
      <c r="CB78" s="928"/>
      <c r="CC78" s="928"/>
      <c r="CD78" s="928"/>
      <c r="CE78" s="928"/>
      <c r="CF78" s="928"/>
      <c r="CG78" s="929"/>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21"/>
      <c r="DW78" s="922"/>
      <c r="DX78" s="922"/>
      <c r="DY78" s="922"/>
      <c r="DZ78" s="923"/>
      <c r="EA78" s="226"/>
    </row>
    <row r="79" spans="1:131" s="227" customFormat="1" ht="26.25" customHeight="1">
      <c r="A79" s="241">
        <v>12</v>
      </c>
      <c r="B79" s="937"/>
      <c r="C79" s="938"/>
      <c r="D79" s="938"/>
      <c r="E79" s="938"/>
      <c r="F79" s="938"/>
      <c r="G79" s="938"/>
      <c r="H79" s="938"/>
      <c r="I79" s="938"/>
      <c r="J79" s="938"/>
      <c r="K79" s="938"/>
      <c r="L79" s="938"/>
      <c r="M79" s="938"/>
      <c r="N79" s="938"/>
      <c r="O79" s="938"/>
      <c r="P79" s="939"/>
      <c r="Q79" s="940"/>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941"/>
      <c r="BA79" s="941"/>
      <c r="BB79" s="941"/>
      <c r="BC79" s="941"/>
      <c r="BD79" s="942"/>
      <c r="BE79" s="245"/>
      <c r="BF79" s="245"/>
      <c r="BG79" s="245"/>
      <c r="BH79" s="245"/>
      <c r="BI79" s="245"/>
      <c r="BJ79" s="248"/>
      <c r="BK79" s="248"/>
      <c r="BL79" s="248"/>
      <c r="BM79" s="248"/>
      <c r="BN79" s="248"/>
      <c r="BO79" s="245"/>
      <c r="BP79" s="245"/>
      <c r="BQ79" s="242">
        <v>73</v>
      </c>
      <c r="BR79" s="247"/>
      <c r="BS79" s="927"/>
      <c r="BT79" s="928"/>
      <c r="BU79" s="928"/>
      <c r="BV79" s="928"/>
      <c r="BW79" s="928"/>
      <c r="BX79" s="928"/>
      <c r="BY79" s="928"/>
      <c r="BZ79" s="928"/>
      <c r="CA79" s="928"/>
      <c r="CB79" s="928"/>
      <c r="CC79" s="928"/>
      <c r="CD79" s="928"/>
      <c r="CE79" s="928"/>
      <c r="CF79" s="928"/>
      <c r="CG79" s="929"/>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21"/>
      <c r="DW79" s="922"/>
      <c r="DX79" s="922"/>
      <c r="DY79" s="922"/>
      <c r="DZ79" s="923"/>
      <c r="EA79" s="226"/>
    </row>
    <row r="80" spans="1:131" s="227" customFormat="1" ht="26.25" customHeight="1">
      <c r="A80" s="241">
        <v>13</v>
      </c>
      <c r="B80" s="937"/>
      <c r="C80" s="938"/>
      <c r="D80" s="938"/>
      <c r="E80" s="938"/>
      <c r="F80" s="938"/>
      <c r="G80" s="938"/>
      <c r="H80" s="938"/>
      <c r="I80" s="938"/>
      <c r="J80" s="938"/>
      <c r="K80" s="938"/>
      <c r="L80" s="938"/>
      <c r="M80" s="938"/>
      <c r="N80" s="938"/>
      <c r="O80" s="938"/>
      <c r="P80" s="939"/>
      <c r="Q80" s="940"/>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941"/>
      <c r="BA80" s="941"/>
      <c r="BB80" s="941"/>
      <c r="BC80" s="941"/>
      <c r="BD80" s="942"/>
      <c r="BE80" s="245"/>
      <c r="BF80" s="245"/>
      <c r="BG80" s="245"/>
      <c r="BH80" s="245"/>
      <c r="BI80" s="245"/>
      <c r="BJ80" s="245"/>
      <c r="BK80" s="245"/>
      <c r="BL80" s="245"/>
      <c r="BM80" s="245"/>
      <c r="BN80" s="245"/>
      <c r="BO80" s="245"/>
      <c r="BP80" s="245"/>
      <c r="BQ80" s="242">
        <v>74</v>
      </c>
      <c r="BR80" s="247"/>
      <c r="BS80" s="927"/>
      <c r="BT80" s="928"/>
      <c r="BU80" s="928"/>
      <c r="BV80" s="928"/>
      <c r="BW80" s="928"/>
      <c r="BX80" s="928"/>
      <c r="BY80" s="928"/>
      <c r="BZ80" s="928"/>
      <c r="CA80" s="928"/>
      <c r="CB80" s="928"/>
      <c r="CC80" s="928"/>
      <c r="CD80" s="928"/>
      <c r="CE80" s="928"/>
      <c r="CF80" s="928"/>
      <c r="CG80" s="929"/>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21"/>
      <c r="DW80" s="922"/>
      <c r="DX80" s="922"/>
      <c r="DY80" s="922"/>
      <c r="DZ80" s="923"/>
      <c r="EA80" s="226"/>
    </row>
    <row r="81" spans="1:131" s="227" customFormat="1" ht="26.25" customHeight="1">
      <c r="A81" s="241">
        <v>14</v>
      </c>
      <c r="B81" s="937"/>
      <c r="C81" s="938"/>
      <c r="D81" s="938"/>
      <c r="E81" s="938"/>
      <c r="F81" s="938"/>
      <c r="G81" s="938"/>
      <c r="H81" s="938"/>
      <c r="I81" s="938"/>
      <c r="J81" s="938"/>
      <c r="K81" s="938"/>
      <c r="L81" s="938"/>
      <c r="M81" s="938"/>
      <c r="N81" s="938"/>
      <c r="O81" s="938"/>
      <c r="P81" s="939"/>
      <c r="Q81" s="940"/>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941"/>
      <c r="BA81" s="941"/>
      <c r="BB81" s="941"/>
      <c r="BC81" s="941"/>
      <c r="BD81" s="942"/>
      <c r="BE81" s="245"/>
      <c r="BF81" s="245"/>
      <c r="BG81" s="245"/>
      <c r="BH81" s="245"/>
      <c r="BI81" s="245"/>
      <c r="BJ81" s="245"/>
      <c r="BK81" s="245"/>
      <c r="BL81" s="245"/>
      <c r="BM81" s="245"/>
      <c r="BN81" s="245"/>
      <c r="BO81" s="245"/>
      <c r="BP81" s="245"/>
      <c r="BQ81" s="242">
        <v>75</v>
      </c>
      <c r="BR81" s="247"/>
      <c r="BS81" s="927"/>
      <c r="BT81" s="928"/>
      <c r="BU81" s="928"/>
      <c r="BV81" s="928"/>
      <c r="BW81" s="928"/>
      <c r="BX81" s="928"/>
      <c r="BY81" s="928"/>
      <c r="BZ81" s="928"/>
      <c r="CA81" s="928"/>
      <c r="CB81" s="928"/>
      <c r="CC81" s="928"/>
      <c r="CD81" s="928"/>
      <c r="CE81" s="928"/>
      <c r="CF81" s="928"/>
      <c r="CG81" s="929"/>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21"/>
      <c r="DW81" s="922"/>
      <c r="DX81" s="922"/>
      <c r="DY81" s="922"/>
      <c r="DZ81" s="923"/>
      <c r="EA81" s="226"/>
    </row>
    <row r="82" spans="1:131" s="227" customFormat="1" ht="26.25" customHeight="1">
      <c r="A82" s="241">
        <v>15</v>
      </c>
      <c r="B82" s="937"/>
      <c r="C82" s="938"/>
      <c r="D82" s="938"/>
      <c r="E82" s="938"/>
      <c r="F82" s="938"/>
      <c r="G82" s="938"/>
      <c r="H82" s="938"/>
      <c r="I82" s="938"/>
      <c r="J82" s="938"/>
      <c r="K82" s="938"/>
      <c r="L82" s="938"/>
      <c r="M82" s="938"/>
      <c r="N82" s="938"/>
      <c r="O82" s="938"/>
      <c r="P82" s="939"/>
      <c r="Q82" s="940"/>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941"/>
      <c r="BA82" s="941"/>
      <c r="BB82" s="941"/>
      <c r="BC82" s="941"/>
      <c r="BD82" s="942"/>
      <c r="BE82" s="245"/>
      <c r="BF82" s="245"/>
      <c r="BG82" s="245"/>
      <c r="BH82" s="245"/>
      <c r="BI82" s="245"/>
      <c r="BJ82" s="245"/>
      <c r="BK82" s="245"/>
      <c r="BL82" s="245"/>
      <c r="BM82" s="245"/>
      <c r="BN82" s="245"/>
      <c r="BO82" s="245"/>
      <c r="BP82" s="245"/>
      <c r="BQ82" s="242">
        <v>76</v>
      </c>
      <c r="BR82" s="247"/>
      <c r="BS82" s="927"/>
      <c r="BT82" s="928"/>
      <c r="BU82" s="928"/>
      <c r="BV82" s="928"/>
      <c r="BW82" s="928"/>
      <c r="BX82" s="928"/>
      <c r="BY82" s="928"/>
      <c r="BZ82" s="928"/>
      <c r="CA82" s="928"/>
      <c r="CB82" s="928"/>
      <c r="CC82" s="928"/>
      <c r="CD82" s="928"/>
      <c r="CE82" s="928"/>
      <c r="CF82" s="928"/>
      <c r="CG82" s="929"/>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21"/>
      <c r="DW82" s="922"/>
      <c r="DX82" s="922"/>
      <c r="DY82" s="922"/>
      <c r="DZ82" s="923"/>
      <c r="EA82" s="226"/>
    </row>
    <row r="83" spans="1:131" s="227" customFormat="1" ht="26.25" customHeight="1">
      <c r="A83" s="241">
        <v>16</v>
      </c>
      <c r="B83" s="937"/>
      <c r="C83" s="938"/>
      <c r="D83" s="938"/>
      <c r="E83" s="938"/>
      <c r="F83" s="938"/>
      <c r="G83" s="938"/>
      <c r="H83" s="938"/>
      <c r="I83" s="938"/>
      <c r="J83" s="938"/>
      <c r="K83" s="938"/>
      <c r="L83" s="938"/>
      <c r="M83" s="938"/>
      <c r="N83" s="938"/>
      <c r="O83" s="938"/>
      <c r="P83" s="939"/>
      <c r="Q83" s="940"/>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941"/>
      <c r="BA83" s="941"/>
      <c r="BB83" s="941"/>
      <c r="BC83" s="941"/>
      <c r="BD83" s="942"/>
      <c r="BE83" s="245"/>
      <c r="BF83" s="245"/>
      <c r="BG83" s="245"/>
      <c r="BH83" s="245"/>
      <c r="BI83" s="245"/>
      <c r="BJ83" s="245"/>
      <c r="BK83" s="245"/>
      <c r="BL83" s="245"/>
      <c r="BM83" s="245"/>
      <c r="BN83" s="245"/>
      <c r="BO83" s="245"/>
      <c r="BP83" s="245"/>
      <c r="BQ83" s="242">
        <v>77</v>
      </c>
      <c r="BR83" s="247"/>
      <c r="BS83" s="927"/>
      <c r="BT83" s="928"/>
      <c r="BU83" s="928"/>
      <c r="BV83" s="928"/>
      <c r="BW83" s="928"/>
      <c r="BX83" s="928"/>
      <c r="BY83" s="928"/>
      <c r="BZ83" s="928"/>
      <c r="CA83" s="928"/>
      <c r="CB83" s="928"/>
      <c r="CC83" s="928"/>
      <c r="CD83" s="928"/>
      <c r="CE83" s="928"/>
      <c r="CF83" s="928"/>
      <c r="CG83" s="929"/>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21"/>
      <c r="DW83" s="922"/>
      <c r="DX83" s="922"/>
      <c r="DY83" s="922"/>
      <c r="DZ83" s="923"/>
      <c r="EA83" s="226"/>
    </row>
    <row r="84" spans="1:131" s="227" customFormat="1" ht="26.25" customHeight="1">
      <c r="A84" s="241">
        <v>17</v>
      </c>
      <c r="B84" s="937"/>
      <c r="C84" s="938"/>
      <c r="D84" s="938"/>
      <c r="E84" s="938"/>
      <c r="F84" s="938"/>
      <c r="G84" s="938"/>
      <c r="H84" s="938"/>
      <c r="I84" s="938"/>
      <c r="J84" s="938"/>
      <c r="K84" s="938"/>
      <c r="L84" s="938"/>
      <c r="M84" s="938"/>
      <c r="N84" s="938"/>
      <c r="O84" s="938"/>
      <c r="P84" s="939"/>
      <c r="Q84" s="940"/>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941"/>
      <c r="BA84" s="941"/>
      <c r="BB84" s="941"/>
      <c r="BC84" s="941"/>
      <c r="BD84" s="942"/>
      <c r="BE84" s="245"/>
      <c r="BF84" s="245"/>
      <c r="BG84" s="245"/>
      <c r="BH84" s="245"/>
      <c r="BI84" s="245"/>
      <c r="BJ84" s="245"/>
      <c r="BK84" s="245"/>
      <c r="BL84" s="245"/>
      <c r="BM84" s="245"/>
      <c r="BN84" s="245"/>
      <c r="BO84" s="245"/>
      <c r="BP84" s="245"/>
      <c r="BQ84" s="242">
        <v>78</v>
      </c>
      <c r="BR84" s="247"/>
      <c r="BS84" s="927"/>
      <c r="BT84" s="928"/>
      <c r="BU84" s="928"/>
      <c r="BV84" s="928"/>
      <c r="BW84" s="928"/>
      <c r="BX84" s="928"/>
      <c r="BY84" s="928"/>
      <c r="BZ84" s="928"/>
      <c r="CA84" s="928"/>
      <c r="CB84" s="928"/>
      <c r="CC84" s="928"/>
      <c r="CD84" s="928"/>
      <c r="CE84" s="928"/>
      <c r="CF84" s="928"/>
      <c r="CG84" s="929"/>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21"/>
      <c r="DW84" s="922"/>
      <c r="DX84" s="922"/>
      <c r="DY84" s="922"/>
      <c r="DZ84" s="923"/>
      <c r="EA84" s="226"/>
    </row>
    <row r="85" spans="1:131" s="227" customFormat="1" ht="26.25" customHeight="1">
      <c r="A85" s="241">
        <v>18</v>
      </c>
      <c r="B85" s="937"/>
      <c r="C85" s="938"/>
      <c r="D85" s="938"/>
      <c r="E85" s="938"/>
      <c r="F85" s="938"/>
      <c r="G85" s="938"/>
      <c r="H85" s="938"/>
      <c r="I85" s="938"/>
      <c r="J85" s="938"/>
      <c r="K85" s="938"/>
      <c r="L85" s="938"/>
      <c r="M85" s="938"/>
      <c r="N85" s="938"/>
      <c r="O85" s="938"/>
      <c r="P85" s="939"/>
      <c r="Q85" s="940"/>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941"/>
      <c r="BA85" s="941"/>
      <c r="BB85" s="941"/>
      <c r="BC85" s="941"/>
      <c r="BD85" s="942"/>
      <c r="BE85" s="245"/>
      <c r="BF85" s="245"/>
      <c r="BG85" s="245"/>
      <c r="BH85" s="245"/>
      <c r="BI85" s="245"/>
      <c r="BJ85" s="245"/>
      <c r="BK85" s="245"/>
      <c r="BL85" s="245"/>
      <c r="BM85" s="245"/>
      <c r="BN85" s="245"/>
      <c r="BO85" s="245"/>
      <c r="BP85" s="245"/>
      <c r="BQ85" s="242">
        <v>79</v>
      </c>
      <c r="BR85" s="247"/>
      <c r="BS85" s="927"/>
      <c r="BT85" s="928"/>
      <c r="BU85" s="928"/>
      <c r="BV85" s="928"/>
      <c r="BW85" s="928"/>
      <c r="BX85" s="928"/>
      <c r="BY85" s="928"/>
      <c r="BZ85" s="928"/>
      <c r="CA85" s="928"/>
      <c r="CB85" s="928"/>
      <c r="CC85" s="928"/>
      <c r="CD85" s="928"/>
      <c r="CE85" s="928"/>
      <c r="CF85" s="928"/>
      <c r="CG85" s="929"/>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21"/>
      <c r="DW85" s="922"/>
      <c r="DX85" s="922"/>
      <c r="DY85" s="922"/>
      <c r="DZ85" s="923"/>
      <c r="EA85" s="226"/>
    </row>
    <row r="86" spans="1:131" s="227" customFormat="1" ht="26.25" customHeight="1">
      <c r="A86" s="241">
        <v>19</v>
      </c>
      <c r="B86" s="937"/>
      <c r="C86" s="938"/>
      <c r="D86" s="938"/>
      <c r="E86" s="938"/>
      <c r="F86" s="938"/>
      <c r="G86" s="938"/>
      <c r="H86" s="938"/>
      <c r="I86" s="938"/>
      <c r="J86" s="938"/>
      <c r="K86" s="938"/>
      <c r="L86" s="938"/>
      <c r="M86" s="938"/>
      <c r="N86" s="938"/>
      <c r="O86" s="938"/>
      <c r="P86" s="939"/>
      <c r="Q86" s="940"/>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941"/>
      <c r="BA86" s="941"/>
      <c r="BB86" s="941"/>
      <c r="BC86" s="941"/>
      <c r="BD86" s="942"/>
      <c r="BE86" s="245"/>
      <c r="BF86" s="245"/>
      <c r="BG86" s="245"/>
      <c r="BH86" s="245"/>
      <c r="BI86" s="245"/>
      <c r="BJ86" s="245"/>
      <c r="BK86" s="245"/>
      <c r="BL86" s="245"/>
      <c r="BM86" s="245"/>
      <c r="BN86" s="245"/>
      <c r="BO86" s="245"/>
      <c r="BP86" s="245"/>
      <c r="BQ86" s="242">
        <v>80</v>
      </c>
      <c r="BR86" s="247"/>
      <c r="BS86" s="927"/>
      <c r="BT86" s="928"/>
      <c r="BU86" s="928"/>
      <c r="BV86" s="928"/>
      <c r="BW86" s="928"/>
      <c r="BX86" s="928"/>
      <c r="BY86" s="928"/>
      <c r="BZ86" s="928"/>
      <c r="CA86" s="928"/>
      <c r="CB86" s="928"/>
      <c r="CC86" s="928"/>
      <c r="CD86" s="928"/>
      <c r="CE86" s="928"/>
      <c r="CF86" s="928"/>
      <c r="CG86" s="929"/>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21"/>
      <c r="DW86" s="922"/>
      <c r="DX86" s="922"/>
      <c r="DY86" s="922"/>
      <c r="DZ86" s="923"/>
      <c r="EA86" s="226"/>
    </row>
    <row r="87" spans="1:131" s="227" customFormat="1" ht="26.25" customHeight="1">
      <c r="A87" s="249">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5"/>
      <c r="BF87" s="245"/>
      <c r="BG87" s="245"/>
      <c r="BH87" s="245"/>
      <c r="BI87" s="245"/>
      <c r="BJ87" s="245"/>
      <c r="BK87" s="245"/>
      <c r="BL87" s="245"/>
      <c r="BM87" s="245"/>
      <c r="BN87" s="245"/>
      <c r="BO87" s="245"/>
      <c r="BP87" s="245"/>
      <c r="BQ87" s="242">
        <v>81</v>
      </c>
      <c r="BR87" s="247"/>
      <c r="BS87" s="927"/>
      <c r="BT87" s="928"/>
      <c r="BU87" s="928"/>
      <c r="BV87" s="928"/>
      <c r="BW87" s="928"/>
      <c r="BX87" s="928"/>
      <c r="BY87" s="928"/>
      <c r="BZ87" s="928"/>
      <c r="CA87" s="928"/>
      <c r="CB87" s="928"/>
      <c r="CC87" s="928"/>
      <c r="CD87" s="928"/>
      <c r="CE87" s="928"/>
      <c r="CF87" s="928"/>
      <c r="CG87" s="929"/>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21"/>
      <c r="DW87" s="922"/>
      <c r="DX87" s="922"/>
      <c r="DY87" s="922"/>
      <c r="DZ87" s="923"/>
      <c r="EA87" s="226"/>
    </row>
    <row r="88" spans="1:131" s="227" customFormat="1" ht="26.25" customHeight="1" thickBot="1">
      <c r="A88" s="244" t="s">
        <v>383</v>
      </c>
      <c r="B88" s="854" t="s">
        <v>414</v>
      </c>
      <c r="C88" s="855"/>
      <c r="D88" s="855"/>
      <c r="E88" s="855"/>
      <c r="F88" s="855"/>
      <c r="G88" s="855"/>
      <c r="H88" s="855"/>
      <c r="I88" s="855"/>
      <c r="J88" s="855"/>
      <c r="K88" s="855"/>
      <c r="L88" s="855"/>
      <c r="M88" s="855"/>
      <c r="N88" s="855"/>
      <c r="O88" s="855"/>
      <c r="P88" s="856"/>
      <c r="Q88" s="902"/>
      <c r="R88" s="903"/>
      <c r="S88" s="903"/>
      <c r="T88" s="903"/>
      <c r="U88" s="903"/>
      <c r="V88" s="903"/>
      <c r="W88" s="903"/>
      <c r="X88" s="903"/>
      <c r="Y88" s="903"/>
      <c r="Z88" s="903"/>
      <c r="AA88" s="903"/>
      <c r="AB88" s="903"/>
      <c r="AC88" s="903"/>
      <c r="AD88" s="903"/>
      <c r="AE88" s="903"/>
      <c r="AF88" s="906">
        <v>4387</v>
      </c>
      <c r="AG88" s="906"/>
      <c r="AH88" s="906"/>
      <c r="AI88" s="906"/>
      <c r="AJ88" s="906"/>
      <c r="AK88" s="903"/>
      <c r="AL88" s="903"/>
      <c r="AM88" s="903"/>
      <c r="AN88" s="903"/>
      <c r="AO88" s="903"/>
      <c r="AP88" s="906">
        <v>211</v>
      </c>
      <c r="AQ88" s="906"/>
      <c r="AR88" s="906"/>
      <c r="AS88" s="906"/>
      <c r="AT88" s="906"/>
      <c r="AU88" s="906" t="s">
        <v>584</v>
      </c>
      <c r="AV88" s="906"/>
      <c r="AW88" s="906"/>
      <c r="AX88" s="906"/>
      <c r="AY88" s="906"/>
      <c r="AZ88" s="911"/>
      <c r="BA88" s="911"/>
      <c r="BB88" s="911"/>
      <c r="BC88" s="911"/>
      <c r="BD88" s="912"/>
      <c r="BE88" s="245"/>
      <c r="BF88" s="245"/>
      <c r="BG88" s="245"/>
      <c r="BH88" s="245"/>
      <c r="BI88" s="245"/>
      <c r="BJ88" s="245"/>
      <c r="BK88" s="245"/>
      <c r="BL88" s="245"/>
      <c r="BM88" s="245"/>
      <c r="BN88" s="245"/>
      <c r="BO88" s="245"/>
      <c r="BP88" s="245"/>
      <c r="BQ88" s="242">
        <v>82</v>
      </c>
      <c r="BR88" s="247"/>
      <c r="BS88" s="927"/>
      <c r="BT88" s="928"/>
      <c r="BU88" s="928"/>
      <c r="BV88" s="928"/>
      <c r="BW88" s="928"/>
      <c r="BX88" s="928"/>
      <c r="BY88" s="928"/>
      <c r="BZ88" s="928"/>
      <c r="CA88" s="928"/>
      <c r="CB88" s="928"/>
      <c r="CC88" s="928"/>
      <c r="CD88" s="928"/>
      <c r="CE88" s="928"/>
      <c r="CF88" s="928"/>
      <c r="CG88" s="929"/>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21"/>
      <c r="DW88" s="922"/>
      <c r="DX88" s="922"/>
      <c r="DY88" s="922"/>
      <c r="DZ88" s="923"/>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7"/>
      <c r="BT89" s="928"/>
      <c r="BU89" s="928"/>
      <c r="BV89" s="928"/>
      <c r="BW89" s="928"/>
      <c r="BX89" s="928"/>
      <c r="BY89" s="928"/>
      <c r="BZ89" s="928"/>
      <c r="CA89" s="928"/>
      <c r="CB89" s="928"/>
      <c r="CC89" s="928"/>
      <c r="CD89" s="928"/>
      <c r="CE89" s="928"/>
      <c r="CF89" s="928"/>
      <c r="CG89" s="929"/>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21"/>
      <c r="DW89" s="922"/>
      <c r="DX89" s="922"/>
      <c r="DY89" s="922"/>
      <c r="DZ89" s="923"/>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7"/>
      <c r="BT90" s="928"/>
      <c r="BU90" s="928"/>
      <c r="BV90" s="928"/>
      <c r="BW90" s="928"/>
      <c r="BX90" s="928"/>
      <c r="BY90" s="928"/>
      <c r="BZ90" s="928"/>
      <c r="CA90" s="928"/>
      <c r="CB90" s="928"/>
      <c r="CC90" s="928"/>
      <c r="CD90" s="928"/>
      <c r="CE90" s="928"/>
      <c r="CF90" s="928"/>
      <c r="CG90" s="929"/>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21"/>
      <c r="DW90" s="922"/>
      <c r="DX90" s="922"/>
      <c r="DY90" s="922"/>
      <c r="DZ90" s="923"/>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7"/>
      <c r="BT91" s="928"/>
      <c r="BU91" s="928"/>
      <c r="BV91" s="928"/>
      <c r="BW91" s="928"/>
      <c r="BX91" s="928"/>
      <c r="BY91" s="928"/>
      <c r="BZ91" s="928"/>
      <c r="CA91" s="928"/>
      <c r="CB91" s="928"/>
      <c r="CC91" s="928"/>
      <c r="CD91" s="928"/>
      <c r="CE91" s="928"/>
      <c r="CF91" s="928"/>
      <c r="CG91" s="929"/>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21"/>
      <c r="DW91" s="922"/>
      <c r="DX91" s="922"/>
      <c r="DY91" s="922"/>
      <c r="DZ91" s="923"/>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7"/>
      <c r="BT92" s="928"/>
      <c r="BU92" s="928"/>
      <c r="BV92" s="928"/>
      <c r="BW92" s="928"/>
      <c r="BX92" s="928"/>
      <c r="BY92" s="928"/>
      <c r="BZ92" s="928"/>
      <c r="CA92" s="928"/>
      <c r="CB92" s="928"/>
      <c r="CC92" s="928"/>
      <c r="CD92" s="928"/>
      <c r="CE92" s="928"/>
      <c r="CF92" s="928"/>
      <c r="CG92" s="929"/>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21"/>
      <c r="DW92" s="922"/>
      <c r="DX92" s="922"/>
      <c r="DY92" s="922"/>
      <c r="DZ92" s="923"/>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7"/>
      <c r="BT93" s="928"/>
      <c r="BU93" s="928"/>
      <c r="BV93" s="928"/>
      <c r="BW93" s="928"/>
      <c r="BX93" s="928"/>
      <c r="BY93" s="928"/>
      <c r="BZ93" s="928"/>
      <c r="CA93" s="928"/>
      <c r="CB93" s="928"/>
      <c r="CC93" s="928"/>
      <c r="CD93" s="928"/>
      <c r="CE93" s="928"/>
      <c r="CF93" s="928"/>
      <c r="CG93" s="929"/>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21"/>
      <c r="DW93" s="922"/>
      <c r="DX93" s="922"/>
      <c r="DY93" s="922"/>
      <c r="DZ93" s="923"/>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7"/>
      <c r="BT94" s="928"/>
      <c r="BU94" s="928"/>
      <c r="BV94" s="928"/>
      <c r="BW94" s="928"/>
      <c r="BX94" s="928"/>
      <c r="BY94" s="928"/>
      <c r="BZ94" s="928"/>
      <c r="CA94" s="928"/>
      <c r="CB94" s="928"/>
      <c r="CC94" s="928"/>
      <c r="CD94" s="928"/>
      <c r="CE94" s="928"/>
      <c r="CF94" s="928"/>
      <c r="CG94" s="929"/>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21"/>
      <c r="DW94" s="922"/>
      <c r="DX94" s="922"/>
      <c r="DY94" s="922"/>
      <c r="DZ94" s="923"/>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7"/>
      <c r="BT95" s="928"/>
      <c r="BU95" s="928"/>
      <c r="BV95" s="928"/>
      <c r="BW95" s="928"/>
      <c r="BX95" s="928"/>
      <c r="BY95" s="928"/>
      <c r="BZ95" s="928"/>
      <c r="CA95" s="928"/>
      <c r="CB95" s="928"/>
      <c r="CC95" s="928"/>
      <c r="CD95" s="928"/>
      <c r="CE95" s="928"/>
      <c r="CF95" s="928"/>
      <c r="CG95" s="929"/>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21"/>
      <c r="DW95" s="922"/>
      <c r="DX95" s="922"/>
      <c r="DY95" s="922"/>
      <c r="DZ95" s="923"/>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7"/>
      <c r="BT96" s="928"/>
      <c r="BU96" s="928"/>
      <c r="BV96" s="928"/>
      <c r="BW96" s="928"/>
      <c r="BX96" s="928"/>
      <c r="BY96" s="928"/>
      <c r="BZ96" s="928"/>
      <c r="CA96" s="928"/>
      <c r="CB96" s="928"/>
      <c r="CC96" s="928"/>
      <c r="CD96" s="928"/>
      <c r="CE96" s="928"/>
      <c r="CF96" s="928"/>
      <c r="CG96" s="929"/>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21"/>
      <c r="DW96" s="922"/>
      <c r="DX96" s="922"/>
      <c r="DY96" s="922"/>
      <c r="DZ96" s="923"/>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7"/>
      <c r="BT97" s="928"/>
      <c r="BU97" s="928"/>
      <c r="BV97" s="928"/>
      <c r="BW97" s="928"/>
      <c r="BX97" s="928"/>
      <c r="BY97" s="928"/>
      <c r="BZ97" s="928"/>
      <c r="CA97" s="928"/>
      <c r="CB97" s="928"/>
      <c r="CC97" s="928"/>
      <c r="CD97" s="928"/>
      <c r="CE97" s="928"/>
      <c r="CF97" s="928"/>
      <c r="CG97" s="929"/>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21"/>
      <c r="DW97" s="922"/>
      <c r="DX97" s="922"/>
      <c r="DY97" s="922"/>
      <c r="DZ97" s="923"/>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7"/>
      <c r="BT98" s="928"/>
      <c r="BU98" s="928"/>
      <c r="BV98" s="928"/>
      <c r="BW98" s="928"/>
      <c r="BX98" s="928"/>
      <c r="BY98" s="928"/>
      <c r="BZ98" s="928"/>
      <c r="CA98" s="928"/>
      <c r="CB98" s="928"/>
      <c r="CC98" s="928"/>
      <c r="CD98" s="928"/>
      <c r="CE98" s="928"/>
      <c r="CF98" s="928"/>
      <c r="CG98" s="929"/>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21"/>
      <c r="DW98" s="922"/>
      <c r="DX98" s="922"/>
      <c r="DY98" s="922"/>
      <c r="DZ98" s="923"/>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7"/>
      <c r="BT99" s="928"/>
      <c r="BU99" s="928"/>
      <c r="BV99" s="928"/>
      <c r="BW99" s="928"/>
      <c r="BX99" s="928"/>
      <c r="BY99" s="928"/>
      <c r="BZ99" s="928"/>
      <c r="CA99" s="928"/>
      <c r="CB99" s="928"/>
      <c r="CC99" s="928"/>
      <c r="CD99" s="928"/>
      <c r="CE99" s="928"/>
      <c r="CF99" s="928"/>
      <c r="CG99" s="929"/>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21"/>
      <c r="DW99" s="922"/>
      <c r="DX99" s="922"/>
      <c r="DY99" s="922"/>
      <c r="DZ99" s="923"/>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7"/>
      <c r="BT100" s="928"/>
      <c r="BU100" s="928"/>
      <c r="BV100" s="928"/>
      <c r="BW100" s="928"/>
      <c r="BX100" s="928"/>
      <c r="BY100" s="928"/>
      <c r="BZ100" s="928"/>
      <c r="CA100" s="928"/>
      <c r="CB100" s="928"/>
      <c r="CC100" s="928"/>
      <c r="CD100" s="928"/>
      <c r="CE100" s="928"/>
      <c r="CF100" s="928"/>
      <c r="CG100" s="929"/>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21"/>
      <c r="DW100" s="922"/>
      <c r="DX100" s="922"/>
      <c r="DY100" s="922"/>
      <c r="DZ100" s="923"/>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7"/>
      <c r="BT101" s="928"/>
      <c r="BU101" s="928"/>
      <c r="BV101" s="928"/>
      <c r="BW101" s="928"/>
      <c r="BX101" s="928"/>
      <c r="BY101" s="928"/>
      <c r="BZ101" s="928"/>
      <c r="CA101" s="928"/>
      <c r="CB101" s="928"/>
      <c r="CC101" s="928"/>
      <c r="CD101" s="928"/>
      <c r="CE101" s="928"/>
      <c r="CF101" s="928"/>
      <c r="CG101" s="929"/>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21"/>
      <c r="DW101" s="922"/>
      <c r="DX101" s="922"/>
      <c r="DY101" s="922"/>
      <c r="DZ101" s="923"/>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4" t="s">
        <v>415</v>
      </c>
      <c r="BS102" s="855"/>
      <c r="BT102" s="855"/>
      <c r="BU102" s="855"/>
      <c r="BV102" s="855"/>
      <c r="BW102" s="855"/>
      <c r="BX102" s="855"/>
      <c r="BY102" s="855"/>
      <c r="BZ102" s="855"/>
      <c r="CA102" s="855"/>
      <c r="CB102" s="855"/>
      <c r="CC102" s="855"/>
      <c r="CD102" s="855"/>
      <c r="CE102" s="855"/>
      <c r="CF102" s="855"/>
      <c r="CG102" s="856"/>
      <c r="CH102" s="953"/>
      <c r="CI102" s="954"/>
      <c r="CJ102" s="954"/>
      <c r="CK102" s="954"/>
      <c r="CL102" s="955"/>
      <c r="CM102" s="953"/>
      <c r="CN102" s="954"/>
      <c r="CO102" s="954"/>
      <c r="CP102" s="954"/>
      <c r="CQ102" s="955"/>
      <c r="CR102" s="956">
        <v>5</v>
      </c>
      <c r="CS102" s="914"/>
      <c r="CT102" s="914"/>
      <c r="CU102" s="914"/>
      <c r="CV102" s="957"/>
      <c r="CW102" s="956">
        <v>0</v>
      </c>
      <c r="CX102" s="914"/>
      <c r="CY102" s="914"/>
      <c r="CZ102" s="914"/>
      <c r="DA102" s="957"/>
      <c r="DB102" s="956">
        <v>0</v>
      </c>
      <c r="DC102" s="914"/>
      <c r="DD102" s="914"/>
      <c r="DE102" s="914"/>
      <c r="DF102" s="957"/>
      <c r="DG102" s="956" t="s">
        <v>598</v>
      </c>
      <c r="DH102" s="914"/>
      <c r="DI102" s="914"/>
      <c r="DJ102" s="914"/>
      <c r="DK102" s="957"/>
      <c r="DL102" s="956" t="s">
        <v>598</v>
      </c>
      <c r="DM102" s="914"/>
      <c r="DN102" s="914"/>
      <c r="DO102" s="914"/>
      <c r="DP102" s="957"/>
      <c r="DQ102" s="956">
        <v>0</v>
      </c>
      <c r="DR102" s="914"/>
      <c r="DS102" s="914"/>
      <c r="DT102" s="914"/>
      <c r="DU102" s="957"/>
      <c r="DV102" s="980"/>
      <c r="DW102" s="981"/>
      <c r="DX102" s="981"/>
      <c r="DY102" s="981"/>
      <c r="DZ102" s="982"/>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3" t="s">
        <v>416</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4" t="s">
        <v>417</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5" t="s">
        <v>420</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421</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c r="A109" s="978" t="s">
        <v>422</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423</v>
      </c>
      <c r="AB109" s="959"/>
      <c r="AC109" s="959"/>
      <c r="AD109" s="959"/>
      <c r="AE109" s="960"/>
      <c r="AF109" s="958" t="s">
        <v>298</v>
      </c>
      <c r="AG109" s="959"/>
      <c r="AH109" s="959"/>
      <c r="AI109" s="959"/>
      <c r="AJ109" s="960"/>
      <c r="AK109" s="958" t="s">
        <v>297</v>
      </c>
      <c r="AL109" s="959"/>
      <c r="AM109" s="959"/>
      <c r="AN109" s="959"/>
      <c r="AO109" s="960"/>
      <c r="AP109" s="958" t="s">
        <v>424</v>
      </c>
      <c r="AQ109" s="959"/>
      <c r="AR109" s="959"/>
      <c r="AS109" s="959"/>
      <c r="AT109" s="961"/>
      <c r="AU109" s="978" t="s">
        <v>422</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423</v>
      </c>
      <c r="BR109" s="959"/>
      <c r="BS109" s="959"/>
      <c r="BT109" s="959"/>
      <c r="BU109" s="960"/>
      <c r="BV109" s="958" t="s">
        <v>298</v>
      </c>
      <c r="BW109" s="959"/>
      <c r="BX109" s="959"/>
      <c r="BY109" s="959"/>
      <c r="BZ109" s="960"/>
      <c r="CA109" s="958" t="s">
        <v>297</v>
      </c>
      <c r="CB109" s="959"/>
      <c r="CC109" s="959"/>
      <c r="CD109" s="959"/>
      <c r="CE109" s="960"/>
      <c r="CF109" s="979" t="s">
        <v>424</v>
      </c>
      <c r="CG109" s="979"/>
      <c r="CH109" s="979"/>
      <c r="CI109" s="979"/>
      <c r="CJ109" s="979"/>
      <c r="CK109" s="958" t="s">
        <v>425</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423</v>
      </c>
      <c r="DH109" s="959"/>
      <c r="DI109" s="959"/>
      <c r="DJ109" s="959"/>
      <c r="DK109" s="960"/>
      <c r="DL109" s="958" t="s">
        <v>298</v>
      </c>
      <c r="DM109" s="959"/>
      <c r="DN109" s="959"/>
      <c r="DO109" s="959"/>
      <c r="DP109" s="960"/>
      <c r="DQ109" s="958" t="s">
        <v>297</v>
      </c>
      <c r="DR109" s="959"/>
      <c r="DS109" s="959"/>
      <c r="DT109" s="959"/>
      <c r="DU109" s="960"/>
      <c r="DV109" s="958" t="s">
        <v>424</v>
      </c>
      <c r="DW109" s="959"/>
      <c r="DX109" s="959"/>
      <c r="DY109" s="959"/>
      <c r="DZ109" s="961"/>
    </row>
    <row r="110" spans="1:131" s="226" customFormat="1" ht="26.25" customHeight="1">
      <c r="A110" s="962" t="s">
        <v>426</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1487151</v>
      </c>
      <c r="AB110" s="966"/>
      <c r="AC110" s="966"/>
      <c r="AD110" s="966"/>
      <c r="AE110" s="967"/>
      <c r="AF110" s="968">
        <v>1623976</v>
      </c>
      <c r="AG110" s="966"/>
      <c r="AH110" s="966"/>
      <c r="AI110" s="966"/>
      <c r="AJ110" s="967"/>
      <c r="AK110" s="968">
        <v>1622207</v>
      </c>
      <c r="AL110" s="966"/>
      <c r="AM110" s="966"/>
      <c r="AN110" s="966"/>
      <c r="AO110" s="967"/>
      <c r="AP110" s="969">
        <v>25.3</v>
      </c>
      <c r="AQ110" s="970"/>
      <c r="AR110" s="970"/>
      <c r="AS110" s="970"/>
      <c r="AT110" s="971"/>
      <c r="AU110" s="972" t="s">
        <v>66</v>
      </c>
      <c r="AV110" s="973"/>
      <c r="AW110" s="973"/>
      <c r="AX110" s="973"/>
      <c r="AY110" s="973"/>
      <c r="AZ110" s="1014" t="s">
        <v>427</v>
      </c>
      <c r="BA110" s="963"/>
      <c r="BB110" s="963"/>
      <c r="BC110" s="963"/>
      <c r="BD110" s="963"/>
      <c r="BE110" s="963"/>
      <c r="BF110" s="963"/>
      <c r="BG110" s="963"/>
      <c r="BH110" s="963"/>
      <c r="BI110" s="963"/>
      <c r="BJ110" s="963"/>
      <c r="BK110" s="963"/>
      <c r="BL110" s="963"/>
      <c r="BM110" s="963"/>
      <c r="BN110" s="963"/>
      <c r="BO110" s="963"/>
      <c r="BP110" s="964"/>
      <c r="BQ110" s="1000">
        <v>15037668</v>
      </c>
      <c r="BR110" s="1001"/>
      <c r="BS110" s="1001"/>
      <c r="BT110" s="1001"/>
      <c r="BU110" s="1001"/>
      <c r="BV110" s="1001">
        <v>14952829</v>
      </c>
      <c r="BW110" s="1001"/>
      <c r="BX110" s="1001"/>
      <c r="BY110" s="1001"/>
      <c r="BZ110" s="1001"/>
      <c r="CA110" s="1001">
        <v>16840244</v>
      </c>
      <c r="CB110" s="1001"/>
      <c r="CC110" s="1001"/>
      <c r="CD110" s="1001"/>
      <c r="CE110" s="1001"/>
      <c r="CF110" s="1015">
        <v>262.8</v>
      </c>
      <c r="CG110" s="1016"/>
      <c r="CH110" s="1016"/>
      <c r="CI110" s="1016"/>
      <c r="CJ110" s="1016"/>
      <c r="CK110" s="1017" t="s">
        <v>428</v>
      </c>
      <c r="CL110" s="1018"/>
      <c r="CM110" s="997" t="s">
        <v>429</v>
      </c>
      <c r="CN110" s="998"/>
      <c r="CO110" s="998"/>
      <c r="CP110" s="998"/>
      <c r="CQ110" s="998"/>
      <c r="CR110" s="998"/>
      <c r="CS110" s="998"/>
      <c r="CT110" s="998"/>
      <c r="CU110" s="998"/>
      <c r="CV110" s="998"/>
      <c r="CW110" s="998"/>
      <c r="CX110" s="998"/>
      <c r="CY110" s="998"/>
      <c r="CZ110" s="998"/>
      <c r="DA110" s="998"/>
      <c r="DB110" s="998"/>
      <c r="DC110" s="998"/>
      <c r="DD110" s="998"/>
      <c r="DE110" s="998"/>
      <c r="DF110" s="999"/>
      <c r="DG110" s="1000" t="s">
        <v>430</v>
      </c>
      <c r="DH110" s="1001"/>
      <c r="DI110" s="1001"/>
      <c r="DJ110" s="1001"/>
      <c r="DK110" s="1001"/>
      <c r="DL110" s="1001" t="s">
        <v>406</v>
      </c>
      <c r="DM110" s="1001"/>
      <c r="DN110" s="1001"/>
      <c r="DO110" s="1001"/>
      <c r="DP110" s="1001"/>
      <c r="DQ110" s="1001" t="s">
        <v>431</v>
      </c>
      <c r="DR110" s="1001"/>
      <c r="DS110" s="1001"/>
      <c r="DT110" s="1001"/>
      <c r="DU110" s="1001"/>
      <c r="DV110" s="1002" t="s">
        <v>432</v>
      </c>
      <c r="DW110" s="1002"/>
      <c r="DX110" s="1002"/>
      <c r="DY110" s="1002"/>
      <c r="DZ110" s="1003"/>
    </row>
    <row r="111" spans="1:131" s="226" customFormat="1" ht="26.25" customHeight="1">
      <c r="A111" s="1004" t="s">
        <v>433</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406</v>
      </c>
      <c r="AB111" s="1008"/>
      <c r="AC111" s="1008"/>
      <c r="AD111" s="1008"/>
      <c r="AE111" s="1009"/>
      <c r="AF111" s="1010" t="s">
        <v>431</v>
      </c>
      <c r="AG111" s="1008"/>
      <c r="AH111" s="1008"/>
      <c r="AI111" s="1008"/>
      <c r="AJ111" s="1009"/>
      <c r="AK111" s="1010" t="s">
        <v>237</v>
      </c>
      <c r="AL111" s="1008"/>
      <c r="AM111" s="1008"/>
      <c r="AN111" s="1008"/>
      <c r="AO111" s="1009"/>
      <c r="AP111" s="1011" t="s">
        <v>434</v>
      </c>
      <c r="AQ111" s="1012"/>
      <c r="AR111" s="1012"/>
      <c r="AS111" s="1012"/>
      <c r="AT111" s="1013"/>
      <c r="AU111" s="974"/>
      <c r="AV111" s="975"/>
      <c r="AW111" s="975"/>
      <c r="AX111" s="975"/>
      <c r="AY111" s="975"/>
      <c r="AZ111" s="1023" t="s">
        <v>435</v>
      </c>
      <c r="BA111" s="1024"/>
      <c r="BB111" s="1024"/>
      <c r="BC111" s="1024"/>
      <c r="BD111" s="1024"/>
      <c r="BE111" s="1024"/>
      <c r="BF111" s="1024"/>
      <c r="BG111" s="1024"/>
      <c r="BH111" s="1024"/>
      <c r="BI111" s="1024"/>
      <c r="BJ111" s="1024"/>
      <c r="BK111" s="1024"/>
      <c r="BL111" s="1024"/>
      <c r="BM111" s="1024"/>
      <c r="BN111" s="1024"/>
      <c r="BO111" s="1024"/>
      <c r="BP111" s="1025"/>
      <c r="BQ111" s="993" t="s">
        <v>434</v>
      </c>
      <c r="BR111" s="994"/>
      <c r="BS111" s="994"/>
      <c r="BT111" s="994"/>
      <c r="BU111" s="994"/>
      <c r="BV111" s="994" t="s">
        <v>436</v>
      </c>
      <c r="BW111" s="994"/>
      <c r="BX111" s="994"/>
      <c r="BY111" s="994"/>
      <c r="BZ111" s="994"/>
      <c r="CA111" s="994" t="s">
        <v>434</v>
      </c>
      <c r="CB111" s="994"/>
      <c r="CC111" s="994"/>
      <c r="CD111" s="994"/>
      <c r="CE111" s="994"/>
      <c r="CF111" s="988" t="s">
        <v>431</v>
      </c>
      <c r="CG111" s="989"/>
      <c r="CH111" s="989"/>
      <c r="CI111" s="989"/>
      <c r="CJ111" s="989"/>
      <c r="CK111" s="1019"/>
      <c r="CL111" s="1020"/>
      <c r="CM111" s="990" t="s">
        <v>437</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436</v>
      </c>
      <c r="DH111" s="994"/>
      <c r="DI111" s="994"/>
      <c r="DJ111" s="994"/>
      <c r="DK111" s="994"/>
      <c r="DL111" s="994" t="s">
        <v>436</v>
      </c>
      <c r="DM111" s="994"/>
      <c r="DN111" s="994"/>
      <c r="DO111" s="994"/>
      <c r="DP111" s="994"/>
      <c r="DQ111" s="994" t="s">
        <v>436</v>
      </c>
      <c r="DR111" s="994"/>
      <c r="DS111" s="994"/>
      <c r="DT111" s="994"/>
      <c r="DU111" s="994"/>
      <c r="DV111" s="995" t="s">
        <v>406</v>
      </c>
      <c r="DW111" s="995"/>
      <c r="DX111" s="995"/>
      <c r="DY111" s="995"/>
      <c r="DZ111" s="996"/>
    </row>
    <row r="112" spans="1:131" s="226" customFormat="1" ht="26.25" customHeight="1">
      <c r="A112" s="1026" t="s">
        <v>438</v>
      </c>
      <c r="B112" s="1027"/>
      <c r="C112" s="1024" t="s">
        <v>439</v>
      </c>
      <c r="D112" s="1024"/>
      <c r="E112" s="1024"/>
      <c r="F112" s="1024"/>
      <c r="G112" s="1024"/>
      <c r="H112" s="1024"/>
      <c r="I112" s="1024"/>
      <c r="J112" s="1024"/>
      <c r="K112" s="1024"/>
      <c r="L112" s="1024"/>
      <c r="M112" s="1024"/>
      <c r="N112" s="1024"/>
      <c r="O112" s="1024"/>
      <c r="P112" s="1024"/>
      <c r="Q112" s="1024"/>
      <c r="R112" s="1024"/>
      <c r="S112" s="1024"/>
      <c r="T112" s="1024"/>
      <c r="U112" s="1024"/>
      <c r="V112" s="1024"/>
      <c r="W112" s="1024"/>
      <c r="X112" s="1024"/>
      <c r="Y112" s="1024"/>
      <c r="Z112" s="1025"/>
      <c r="AA112" s="1032" t="s">
        <v>432</v>
      </c>
      <c r="AB112" s="1033"/>
      <c r="AC112" s="1033"/>
      <c r="AD112" s="1033"/>
      <c r="AE112" s="1034"/>
      <c r="AF112" s="1035" t="s">
        <v>434</v>
      </c>
      <c r="AG112" s="1033"/>
      <c r="AH112" s="1033"/>
      <c r="AI112" s="1033"/>
      <c r="AJ112" s="1034"/>
      <c r="AK112" s="1035" t="s">
        <v>440</v>
      </c>
      <c r="AL112" s="1033"/>
      <c r="AM112" s="1033"/>
      <c r="AN112" s="1033"/>
      <c r="AO112" s="1034"/>
      <c r="AP112" s="1036" t="s">
        <v>441</v>
      </c>
      <c r="AQ112" s="1037"/>
      <c r="AR112" s="1037"/>
      <c r="AS112" s="1037"/>
      <c r="AT112" s="1038"/>
      <c r="AU112" s="974"/>
      <c r="AV112" s="975"/>
      <c r="AW112" s="975"/>
      <c r="AX112" s="975"/>
      <c r="AY112" s="975"/>
      <c r="AZ112" s="1023" t="s">
        <v>442</v>
      </c>
      <c r="BA112" s="1024"/>
      <c r="BB112" s="1024"/>
      <c r="BC112" s="1024"/>
      <c r="BD112" s="1024"/>
      <c r="BE112" s="1024"/>
      <c r="BF112" s="1024"/>
      <c r="BG112" s="1024"/>
      <c r="BH112" s="1024"/>
      <c r="BI112" s="1024"/>
      <c r="BJ112" s="1024"/>
      <c r="BK112" s="1024"/>
      <c r="BL112" s="1024"/>
      <c r="BM112" s="1024"/>
      <c r="BN112" s="1024"/>
      <c r="BO112" s="1024"/>
      <c r="BP112" s="1025"/>
      <c r="BQ112" s="993">
        <v>2631084</v>
      </c>
      <c r="BR112" s="994"/>
      <c r="BS112" s="994"/>
      <c r="BT112" s="994"/>
      <c r="BU112" s="994"/>
      <c r="BV112" s="994">
        <v>2507916</v>
      </c>
      <c r="BW112" s="994"/>
      <c r="BX112" s="994"/>
      <c r="BY112" s="994"/>
      <c r="BZ112" s="994"/>
      <c r="CA112" s="994">
        <v>2380569</v>
      </c>
      <c r="CB112" s="994"/>
      <c r="CC112" s="994"/>
      <c r="CD112" s="994"/>
      <c r="CE112" s="994"/>
      <c r="CF112" s="988">
        <v>37.1</v>
      </c>
      <c r="CG112" s="989"/>
      <c r="CH112" s="989"/>
      <c r="CI112" s="989"/>
      <c r="CJ112" s="989"/>
      <c r="CK112" s="1019"/>
      <c r="CL112" s="1020"/>
      <c r="CM112" s="990" t="s">
        <v>443</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434</v>
      </c>
      <c r="DH112" s="994"/>
      <c r="DI112" s="994"/>
      <c r="DJ112" s="994"/>
      <c r="DK112" s="994"/>
      <c r="DL112" s="994" t="s">
        <v>434</v>
      </c>
      <c r="DM112" s="994"/>
      <c r="DN112" s="994"/>
      <c r="DO112" s="994"/>
      <c r="DP112" s="994"/>
      <c r="DQ112" s="994" t="s">
        <v>436</v>
      </c>
      <c r="DR112" s="994"/>
      <c r="DS112" s="994"/>
      <c r="DT112" s="994"/>
      <c r="DU112" s="994"/>
      <c r="DV112" s="995" t="s">
        <v>441</v>
      </c>
      <c r="DW112" s="995"/>
      <c r="DX112" s="995"/>
      <c r="DY112" s="995"/>
      <c r="DZ112" s="996"/>
    </row>
    <row r="113" spans="1:130" s="226" customFormat="1" ht="26.25" customHeight="1">
      <c r="A113" s="1028"/>
      <c r="B113" s="1029"/>
      <c r="C113" s="1024" t="s">
        <v>444</v>
      </c>
      <c r="D113" s="1024"/>
      <c r="E113" s="1024"/>
      <c r="F113" s="1024"/>
      <c r="G113" s="1024"/>
      <c r="H113" s="1024"/>
      <c r="I113" s="1024"/>
      <c r="J113" s="1024"/>
      <c r="K113" s="1024"/>
      <c r="L113" s="1024"/>
      <c r="M113" s="1024"/>
      <c r="N113" s="1024"/>
      <c r="O113" s="1024"/>
      <c r="P113" s="1024"/>
      <c r="Q113" s="1024"/>
      <c r="R113" s="1024"/>
      <c r="S113" s="1024"/>
      <c r="T113" s="1024"/>
      <c r="U113" s="1024"/>
      <c r="V113" s="1024"/>
      <c r="W113" s="1024"/>
      <c r="X113" s="1024"/>
      <c r="Y113" s="1024"/>
      <c r="Z113" s="1025"/>
      <c r="AA113" s="1007">
        <v>177504</v>
      </c>
      <c r="AB113" s="1008"/>
      <c r="AC113" s="1008"/>
      <c r="AD113" s="1008"/>
      <c r="AE113" s="1009"/>
      <c r="AF113" s="1010">
        <v>167544</v>
      </c>
      <c r="AG113" s="1008"/>
      <c r="AH113" s="1008"/>
      <c r="AI113" s="1008"/>
      <c r="AJ113" s="1009"/>
      <c r="AK113" s="1010">
        <v>196257</v>
      </c>
      <c r="AL113" s="1008"/>
      <c r="AM113" s="1008"/>
      <c r="AN113" s="1008"/>
      <c r="AO113" s="1009"/>
      <c r="AP113" s="1011">
        <v>3.1</v>
      </c>
      <c r="AQ113" s="1012"/>
      <c r="AR113" s="1012"/>
      <c r="AS113" s="1012"/>
      <c r="AT113" s="1013"/>
      <c r="AU113" s="974"/>
      <c r="AV113" s="975"/>
      <c r="AW113" s="975"/>
      <c r="AX113" s="975"/>
      <c r="AY113" s="975"/>
      <c r="AZ113" s="1023" t="s">
        <v>445</v>
      </c>
      <c r="BA113" s="1024"/>
      <c r="BB113" s="1024"/>
      <c r="BC113" s="1024"/>
      <c r="BD113" s="1024"/>
      <c r="BE113" s="1024"/>
      <c r="BF113" s="1024"/>
      <c r="BG113" s="1024"/>
      <c r="BH113" s="1024"/>
      <c r="BI113" s="1024"/>
      <c r="BJ113" s="1024"/>
      <c r="BK113" s="1024"/>
      <c r="BL113" s="1024"/>
      <c r="BM113" s="1024"/>
      <c r="BN113" s="1024"/>
      <c r="BO113" s="1024"/>
      <c r="BP113" s="1025"/>
      <c r="BQ113" s="993">
        <v>356373</v>
      </c>
      <c r="BR113" s="994"/>
      <c r="BS113" s="994"/>
      <c r="BT113" s="994"/>
      <c r="BU113" s="994"/>
      <c r="BV113" s="994">
        <v>287554</v>
      </c>
      <c r="BW113" s="994"/>
      <c r="BX113" s="994"/>
      <c r="BY113" s="994"/>
      <c r="BZ113" s="994"/>
      <c r="CA113" s="994">
        <v>211365</v>
      </c>
      <c r="CB113" s="994"/>
      <c r="CC113" s="994"/>
      <c r="CD113" s="994"/>
      <c r="CE113" s="994"/>
      <c r="CF113" s="988">
        <v>3.3</v>
      </c>
      <c r="CG113" s="989"/>
      <c r="CH113" s="989"/>
      <c r="CI113" s="989"/>
      <c r="CJ113" s="989"/>
      <c r="CK113" s="1019"/>
      <c r="CL113" s="1020"/>
      <c r="CM113" s="990" t="s">
        <v>446</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32" t="s">
        <v>436</v>
      </c>
      <c r="DH113" s="1033"/>
      <c r="DI113" s="1033"/>
      <c r="DJ113" s="1033"/>
      <c r="DK113" s="1034"/>
      <c r="DL113" s="1035" t="s">
        <v>406</v>
      </c>
      <c r="DM113" s="1033"/>
      <c r="DN113" s="1033"/>
      <c r="DO113" s="1033"/>
      <c r="DP113" s="1034"/>
      <c r="DQ113" s="1035" t="s">
        <v>440</v>
      </c>
      <c r="DR113" s="1033"/>
      <c r="DS113" s="1033"/>
      <c r="DT113" s="1033"/>
      <c r="DU113" s="1034"/>
      <c r="DV113" s="1036" t="s">
        <v>431</v>
      </c>
      <c r="DW113" s="1037"/>
      <c r="DX113" s="1037"/>
      <c r="DY113" s="1037"/>
      <c r="DZ113" s="1038"/>
    </row>
    <row r="114" spans="1:130" s="226" customFormat="1" ht="26.25" customHeight="1">
      <c r="A114" s="1028"/>
      <c r="B114" s="1029"/>
      <c r="C114" s="1024" t="s">
        <v>447</v>
      </c>
      <c r="D114" s="1024"/>
      <c r="E114" s="1024"/>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5"/>
      <c r="AA114" s="1032">
        <v>49766</v>
      </c>
      <c r="AB114" s="1033"/>
      <c r="AC114" s="1033"/>
      <c r="AD114" s="1033"/>
      <c r="AE114" s="1034"/>
      <c r="AF114" s="1035">
        <v>50314</v>
      </c>
      <c r="AG114" s="1033"/>
      <c r="AH114" s="1033"/>
      <c r="AI114" s="1033"/>
      <c r="AJ114" s="1034"/>
      <c r="AK114" s="1035">
        <v>51391</v>
      </c>
      <c r="AL114" s="1033"/>
      <c r="AM114" s="1033"/>
      <c r="AN114" s="1033"/>
      <c r="AO114" s="1034"/>
      <c r="AP114" s="1036">
        <v>0.8</v>
      </c>
      <c r="AQ114" s="1037"/>
      <c r="AR114" s="1037"/>
      <c r="AS114" s="1037"/>
      <c r="AT114" s="1038"/>
      <c r="AU114" s="974"/>
      <c r="AV114" s="975"/>
      <c r="AW114" s="975"/>
      <c r="AX114" s="975"/>
      <c r="AY114" s="975"/>
      <c r="AZ114" s="1023" t="s">
        <v>448</v>
      </c>
      <c r="BA114" s="1024"/>
      <c r="BB114" s="1024"/>
      <c r="BC114" s="1024"/>
      <c r="BD114" s="1024"/>
      <c r="BE114" s="1024"/>
      <c r="BF114" s="1024"/>
      <c r="BG114" s="1024"/>
      <c r="BH114" s="1024"/>
      <c r="BI114" s="1024"/>
      <c r="BJ114" s="1024"/>
      <c r="BK114" s="1024"/>
      <c r="BL114" s="1024"/>
      <c r="BM114" s="1024"/>
      <c r="BN114" s="1024"/>
      <c r="BO114" s="1024"/>
      <c r="BP114" s="1025"/>
      <c r="BQ114" s="993">
        <v>2172738</v>
      </c>
      <c r="BR114" s="994"/>
      <c r="BS114" s="994"/>
      <c r="BT114" s="994"/>
      <c r="BU114" s="994"/>
      <c r="BV114" s="994">
        <v>2275463</v>
      </c>
      <c r="BW114" s="994"/>
      <c r="BX114" s="994"/>
      <c r="BY114" s="994"/>
      <c r="BZ114" s="994"/>
      <c r="CA114" s="994">
        <v>2341815</v>
      </c>
      <c r="CB114" s="994"/>
      <c r="CC114" s="994"/>
      <c r="CD114" s="994"/>
      <c r="CE114" s="994"/>
      <c r="CF114" s="988">
        <v>36.5</v>
      </c>
      <c r="CG114" s="989"/>
      <c r="CH114" s="989"/>
      <c r="CI114" s="989"/>
      <c r="CJ114" s="989"/>
      <c r="CK114" s="1019"/>
      <c r="CL114" s="1020"/>
      <c r="CM114" s="990" t="s">
        <v>449</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32" t="s">
        <v>406</v>
      </c>
      <c r="DH114" s="1033"/>
      <c r="DI114" s="1033"/>
      <c r="DJ114" s="1033"/>
      <c r="DK114" s="1034"/>
      <c r="DL114" s="1035" t="s">
        <v>436</v>
      </c>
      <c r="DM114" s="1033"/>
      <c r="DN114" s="1033"/>
      <c r="DO114" s="1033"/>
      <c r="DP114" s="1034"/>
      <c r="DQ114" s="1035" t="s">
        <v>434</v>
      </c>
      <c r="DR114" s="1033"/>
      <c r="DS114" s="1033"/>
      <c r="DT114" s="1033"/>
      <c r="DU114" s="1034"/>
      <c r="DV114" s="1036" t="s">
        <v>434</v>
      </c>
      <c r="DW114" s="1037"/>
      <c r="DX114" s="1037"/>
      <c r="DY114" s="1037"/>
      <c r="DZ114" s="1038"/>
    </row>
    <row r="115" spans="1:130" s="226" customFormat="1" ht="26.25" customHeight="1">
      <c r="A115" s="1028"/>
      <c r="B115" s="1029"/>
      <c r="C115" s="1024" t="s">
        <v>450</v>
      </c>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5"/>
      <c r="AA115" s="1007">
        <v>11578</v>
      </c>
      <c r="AB115" s="1008"/>
      <c r="AC115" s="1008"/>
      <c r="AD115" s="1008"/>
      <c r="AE115" s="1009"/>
      <c r="AF115" s="1010">
        <v>10251</v>
      </c>
      <c r="AG115" s="1008"/>
      <c r="AH115" s="1008"/>
      <c r="AI115" s="1008"/>
      <c r="AJ115" s="1009"/>
      <c r="AK115" s="1010">
        <v>8805</v>
      </c>
      <c r="AL115" s="1008"/>
      <c r="AM115" s="1008"/>
      <c r="AN115" s="1008"/>
      <c r="AO115" s="1009"/>
      <c r="AP115" s="1011">
        <v>0.1</v>
      </c>
      <c r="AQ115" s="1012"/>
      <c r="AR115" s="1012"/>
      <c r="AS115" s="1012"/>
      <c r="AT115" s="1013"/>
      <c r="AU115" s="974"/>
      <c r="AV115" s="975"/>
      <c r="AW115" s="975"/>
      <c r="AX115" s="975"/>
      <c r="AY115" s="975"/>
      <c r="AZ115" s="1023" t="s">
        <v>451</v>
      </c>
      <c r="BA115" s="1024"/>
      <c r="BB115" s="1024"/>
      <c r="BC115" s="1024"/>
      <c r="BD115" s="1024"/>
      <c r="BE115" s="1024"/>
      <c r="BF115" s="1024"/>
      <c r="BG115" s="1024"/>
      <c r="BH115" s="1024"/>
      <c r="BI115" s="1024"/>
      <c r="BJ115" s="1024"/>
      <c r="BK115" s="1024"/>
      <c r="BL115" s="1024"/>
      <c r="BM115" s="1024"/>
      <c r="BN115" s="1024"/>
      <c r="BO115" s="1024"/>
      <c r="BP115" s="1025"/>
      <c r="BQ115" s="993" t="s">
        <v>440</v>
      </c>
      <c r="BR115" s="994"/>
      <c r="BS115" s="994"/>
      <c r="BT115" s="994"/>
      <c r="BU115" s="994"/>
      <c r="BV115" s="994" t="s">
        <v>440</v>
      </c>
      <c r="BW115" s="994"/>
      <c r="BX115" s="994"/>
      <c r="BY115" s="994"/>
      <c r="BZ115" s="994"/>
      <c r="CA115" s="994" t="s">
        <v>436</v>
      </c>
      <c r="CB115" s="994"/>
      <c r="CC115" s="994"/>
      <c r="CD115" s="994"/>
      <c r="CE115" s="994"/>
      <c r="CF115" s="988" t="s">
        <v>434</v>
      </c>
      <c r="CG115" s="989"/>
      <c r="CH115" s="989"/>
      <c r="CI115" s="989"/>
      <c r="CJ115" s="989"/>
      <c r="CK115" s="1019"/>
      <c r="CL115" s="1020"/>
      <c r="CM115" s="1023" t="s">
        <v>452</v>
      </c>
      <c r="CN115" s="1044"/>
      <c r="CO115" s="1044"/>
      <c r="CP115" s="1044"/>
      <c r="CQ115" s="1044"/>
      <c r="CR115" s="1044"/>
      <c r="CS115" s="1044"/>
      <c r="CT115" s="1044"/>
      <c r="CU115" s="1044"/>
      <c r="CV115" s="1044"/>
      <c r="CW115" s="1044"/>
      <c r="CX115" s="1044"/>
      <c r="CY115" s="1044"/>
      <c r="CZ115" s="1044"/>
      <c r="DA115" s="1044"/>
      <c r="DB115" s="1044"/>
      <c r="DC115" s="1044"/>
      <c r="DD115" s="1044"/>
      <c r="DE115" s="1044"/>
      <c r="DF115" s="1025"/>
      <c r="DG115" s="1032" t="s">
        <v>434</v>
      </c>
      <c r="DH115" s="1033"/>
      <c r="DI115" s="1033"/>
      <c r="DJ115" s="1033"/>
      <c r="DK115" s="1034"/>
      <c r="DL115" s="1035" t="s">
        <v>432</v>
      </c>
      <c r="DM115" s="1033"/>
      <c r="DN115" s="1033"/>
      <c r="DO115" s="1033"/>
      <c r="DP115" s="1034"/>
      <c r="DQ115" s="1035" t="s">
        <v>441</v>
      </c>
      <c r="DR115" s="1033"/>
      <c r="DS115" s="1033"/>
      <c r="DT115" s="1033"/>
      <c r="DU115" s="1034"/>
      <c r="DV115" s="1036" t="s">
        <v>436</v>
      </c>
      <c r="DW115" s="1037"/>
      <c r="DX115" s="1037"/>
      <c r="DY115" s="1037"/>
      <c r="DZ115" s="1038"/>
    </row>
    <row r="116" spans="1:130" s="226" customFormat="1" ht="26.25" customHeight="1">
      <c r="A116" s="1030"/>
      <c r="B116" s="1031"/>
      <c r="C116" s="1039" t="s">
        <v>453</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v>67</v>
      </c>
      <c r="AB116" s="1033"/>
      <c r="AC116" s="1033"/>
      <c r="AD116" s="1033"/>
      <c r="AE116" s="1034"/>
      <c r="AF116" s="1035">
        <v>132</v>
      </c>
      <c r="AG116" s="1033"/>
      <c r="AH116" s="1033"/>
      <c r="AI116" s="1033"/>
      <c r="AJ116" s="1034"/>
      <c r="AK116" s="1035">
        <v>329</v>
      </c>
      <c r="AL116" s="1033"/>
      <c r="AM116" s="1033"/>
      <c r="AN116" s="1033"/>
      <c r="AO116" s="1034"/>
      <c r="AP116" s="1036">
        <v>0</v>
      </c>
      <c r="AQ116" s="1037"/>
      <c r="AR116" s="1037"/>
      <c r="AS116" s="1037"/>
      <c r="AT116" s="1038"/>
      <c r="AU116" s="974"/>
      <c r="AV116" s="975"/>
      <c r="AW116" s="975"/>
      <c r="AX116" s="975"/>
      <c r="AY116" s="975"/>
      <c r="AZ116" s="1041" t="s">
        <v>454</v>
      </c>
      <c r="BA116" s="1042"/>
      <c r="BB116" s="1042"/>
      <c r="BC116" s="1042"/>
      <c r="BD116" s="1042"/>
      <c r="BE116" s="1042"/>
      <c r="BF116" s="1042"/>
      <c r="BG116" s="1042"/>
      <c r="BH116" s="1042"/>
      <c r="BI116" s="1042"/>
      <c r="BJ116" s="1042"/>
      <c r="BK116" s="1042"/>
      <c r="BL116" s="1042"/>
      <c r="BM116" s="1042"/>
      <c r="BN116" s="1042"/>
      <c r="BO116" s="1042"/>
      <c r="BP116" s="1043"/>
      <c r="BQ116" s="993" t="s">
        <v>440</v>
      </c>
      <c r="BR116" s="994"/>
      <c r="BS116" s="994"/>
      <c r="BT116" s="994"/>
      <c r="BU116" s="994"/>
      <c r="BV116" s="994" t="s">
        <v>436</v>
      </c>
      <c r="BW116" s="994"/>
      <c r="BX116" s="994"/>
      <c r="BY116" s="994"/>
      <c r="BZ116" s="994"/>
      <c r="CA116" s="994" t="s">
        <v>436</v>
      </c>
      <c r="CB116" s="994"/>
      <c r="CC116" s="994"/>
      <c r="CD116" s="994"/>
      <c r="CE116" s="994"/>
      <c r="CF116" s="988" t="s">
        <v>237</v>
      </c>
      <c r="CG116" s="989"/>
      <c r="CH116" s="989"/>
      <c r="CI116" s="989"/>
      <c r="CJ116" s="989"/>
      <c r="CK116" s="1019"/>
      <c r="CL116" s="1020"/>
      <c r="CM116" s="990" t="s">
        <v>455</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32" t="s">
        <v>434</v>
      </c>
      <c r="DH116" s="1033"/>
      <c r="DI116" s="1033"/>
      <c r="DJ116" s="1033"/>
      <c r="DK116" s="1034"/>
      <c r="DL116" s="1035" t="s">
        <v>436</v>
      </c>
      <c r="DM116" s="1033"/>
      <c r="DN116" s="1033"/>
      <c r="DO116" s="1033"/>
      <c r="DP116" s="1034"/>
      <c r="DQ116" s="1035" t="s">
        <v>431</v>
      </c>
      <c r="DR116" s="1033"/>
      <c r="DS116" s="1033"/>
      <c r="DT116" s="1033"/>
      <c r="DU116" s="1034"/>
      <c r="DV116" s="1036" t="s">
        <v>434</v>
      </c>
      <c r="DW116" s="1037"/>
      <c r="DX116" s="1037"/>
      <c r="DY116" s="1037"/>
      <c r="DZ116" s="1038"/>
    </row>
    <row r="117" spans="1:130" s="226" customFormat="1" ht="26.25" customHeight="1">
      <c r="A117" s="978" t="s">
        <v>180</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9" t="s">
        <v>456</v>
      </c>
      <c r="Z117" s="960"/>
      <c r="AA117" s="1050">
        <v>1726066</v>
      </c>
      <c r="AB117" s="1051"/>
      <c r="AC117" s="1051"/>
      <c r="AD117" s="1051"/>
      <c r="AE117" s="1052"/>
      <c r="AF117" s="1053">
        <v>1852217</v>
      </c>
      <c r="AG117" s="1051"/>
      <c r="AH117" s="1051"/>
      <c r="AI117" s="1051"/>
      <c r="AJ117" s="1052"/>
      <c r="AK117" s="1053">
        <v>1878989</v>
      </c>
      <c r="AL117" s="1051"/>
      <c r="AM117" s="1051"/>
      <c r="AN117" s="1051"/>
      <c r="AO117" s="1052"/>
      <c r="AP117" s="1054"/>
      <c r="AQ117" s="1055"/>
      <c r="AR117" s="1055"/>
      <c r="AS117" s="1055"/>
      <c r="AT117" s="1056"/>
      <c r="AU117" s="974"/>
      <c r="AV117" s="975"/>
      <c r="AW117" s="975"/>
      <c r="AX117" s="975"/>
      <c r="AY117" s="975"/>
      <c r="AZ117" s="1041" t="s">
        <v>457</v>
      </c>
      <c r="BA117" s="1042"/>
      <c r="BB117" s="1042"/>
      <c r="BC117" s="1042"/>
      <c r="BD117" s="1042"/>
      <c r="BE117" s="1042"/>
      <c r="BF117" s="1042"/>
      <c r="BG117" s="1042"/>
      <c r="BH117" s="1042"/>
      <c r="BI117" s="1042"/>
      <c r="BJ117" s="1042"/>
      <c r="BK117" s="1042"/>
      <c r="BL117" s="1042"/>
      <c r="BM117" s="1042"/>
      <c r="BN117" s="1042"/>
      <c r="BO117" s="1042"/>
      <c r="BP117" s="1043"/>
      <c r="BQ117" s="993" t="s">
        <v>430</v>
      </c>
      <c r="BR117" s="994"/>
      <c r="BS117" s="994"/>
      <c r="BT117" s="994"/>
      <c r="BU117" s="994"/>
      <c r="BV117" s="994" t="s">
        <v>436</v>
      </c>
      <c r="BW117" s="994"/>
      <c r="BX117" s="994"/>
      <c r="BY117" s="994"/>
      <c r="BZ117" s="994"/>
      <c r="CA117" s="994" t="s">
        <v>436</v>
      </c>
      <c r="CB117" s="994"/>
      <c r="CC117" s="994"/>
      <c r="CD117" s="994"/>
      <c r="CE117" s="994"/>
      <c r="CF117" s="988" t="s">
        <v>436</v>
      </c>
      <c r="CG117" s="989"/>
      <c r="CH117" s="989"/>
      <c r="CI117" s="989"/>
      <c r="CJ117" s="989"/>
      <c r="CK117" s="1019"/>
      <c r="CL117" s="1020"/>
      <c r="CM117" s="990" t="s">
        <v>458</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32" t="s">
        <v>432</v>
      </c>
      <c r="DH117" s="1033"/>
      <c r="DI117" s="1033"/>
      <c r="DJ117" s="1033"/>
      <c r="DK117" s="1034"/>
      <c r="DL117" s="1035" t="s">
        <v>436</v>
      </c>
      <c r="DM117" s="1033"/>
      <c r="DN117" s="1033"/>
      <c r="DO117" s="1033"/>
      <c r="DP117" s="1034"/>
      <c r="DQ117" s="1035" t="s">
        <v>436</v>
      </c>
      <c r="DR117" s="1033"/>
      <c r="DS117" s="1033"/>
      <c r="DT117" s="1033"/>
      <c r="DU117" s="1034"/>
      <c r="DV117" s="1036" t="s">
        <v>436</v>
      </c>
      <c r="DW117" s="1037"/>
      <c r="DX117" s="1037"/>
      <c r="DY117" s="1037"/>
      <c r="DZ117" s="1038"/>
    </row>
    <row r="118" spans="1:130" s="226" customFormat="1" ht="26.25" customHeight="1">
      <c r="A118" s="978" t="s">
        <v>425</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423</v>
      </c>
      <c r="AB118" s="959"/>
      <c r="AC118" s="959"/>
      <c r="AD118" s="959"/>
      <c r="AE118" s="960"/>
      <c r="AF118" s="958" t="s">
        <v>298</v>
      </c>
      <c r="AG118" s="959"/>
      <c r="AH118" s="959"/>
      <c r="AI118" s="959"/>
      <c r="AJ118" s="960"/>
      <c r="AK118" s="958" t="s">
        <v>297</v>
      </c>
      <c r="AL118" s="959"/>
      <c r="AM118" s="959"/>
      <c r="AN118" s="959"/>
      <c r="AO118" s="960"/>
      <c r="AP118" s="1045" t="s">
        <v>424</v>
      </c>
      <c r="AQ118" s="1046"/>
      <c r="AR118" s="1046"/>
      <c r="AS118" s="1046"/>
      <c r="AT118" s="1047"/>
      <c r="AU118" s="974"/>
      <c r="AV118" s="975"/>
      <c r="AW118" s="975"/>
      <c r="AX118" s="975"/>
      <c r="AY118" s="975"/>
      <c r="AZ118" s="1048" t="s">
        <v>459</v>
      </c>
      <c r="BA118" s="1039"/>
      <c r="BB118" s="1039"/>
      <c r="BC118" s="1039"/>
      <c r="BD118" s="1039"/>
      <c r="BE118" s="1039"/>
      <c r="BF118" s="1039"/>
      <c r="BG118" s="1039"/>
      <c r="BH118" s="1039"/>
      <c r="BI118" s="1039"/>
      <c r="BJ118" s="1039"/>
      <c r="BK118" s="1039"/>
      <c r="BL118" s="1039"/>
      <c r="BM118" s="1039"/>
      <c r="BN118" s="1039"/>
      <c r="BO118" s="1039"/>
      <c r="BP118" s="1040"/>
      <c r="BQ118" s="1071" t="s">
        <v>430</v>
      </c>
      <c r="BR118" s="1072"/>
      <c r="BS118" s="1072"/>
      <c r="BT118" s="1072"/>
      <c r="BU118" s="1072"/>
      <c r="BV118" s="1072" t="s">
        <v>237</v>
      </c>
      <c r="BW118" s="1072"/>
      <c r="BX118" s="1072"/>
      <c r="BY118" s="1072"/>
      <c r="BZ118" s="1072"/>
      <c r="CA118" s="1072" t="s">
        <v>432</v>
      </c>
      <c r="CB118" s="1072"/>
      <c r="CC118" s="1072"/>
      <c r="CD118" s="1072"/>
      <c r="CE118" s="1072"/>
      <c r="CF118" s="988" t="s">
        <v>237</v>
      </c>
      <c r="CG118" s="989"/>
      <c r="CH118" s="989"/>
      <c r="CI118" s="989"/>
      <c r="CJ118" s="989"/>
      <c r="CK118" s="1019"/>
      <c r="CL118" s="1020"/>
      <c r="CM118" s="990" t="s">
        <v>460</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32" t="s">
        <v>430</v>
      </c>
      <c r="DH118" s="1033"/>
      <c r="DI118" s="1033"/>
      <c r="DJ118" s="1033"/>
      <c r="DK118" s="1034"/>
      <c r="DL118" s="1035" t="s">
        <v>430</v>
      </c>
      <c r="DM118" s="1033"/>
      <c r="DN118" s="1033"/>
      <c r="DO118" s="1033"/>
      <c r="DP118" s="1034"/>
      <c r="DQ118" s="1035" t="s">
        <v>432</v>
      </c>
      <c r="DR118" s="1033"/>
      <c r="DS118" s="1033"/>
      <c r="DT118" s="1033"/>
      <c r="DU118" s="1034"/>
      <c r="DV118" s="1036" t="s">
        <v>430</v>
      </c>
      <c r="DW118" s="1037"/>
      <c r="DX118" s="1037"/>
      <c r="DY118" s="1037"/>
      <c r="DZ118" s="1038"/>
    </row>
    <row r="119" spans="1:130" s="226" customFormat="1" ht="26.25" customHeight="1">
      <c r="A119" s="1132" t="s">
        <v>428</v>
      </c>
      <c r="B119" s="1018"/>
      <c r="C119" s="997" t="s">
        <v>429</v>
      </c>
      <c r="D119" s="998"/>
      <c r="E119" s="998"/>
      <c r="F119" s="998"/>
      <c r="G119" s="998"/>
      <c r="H119" s="998"/>
      <c r="I119" s="998"/>
      <c r="J119" s="998"/>
      <c r="K119" s="998"/>
      <c r="L119" s="998"/>
      <c r="M119" s="998"/>
      <c r="N119" s="998"/>
      <c r="O119" s="998"/>
      <c r="P119" s="998"/>
      <c r="Q119" s="998"/>
      <c r="R119" s="998"/>
      <c r="S119" s="998"/>
      <c r="T119" s="998"/>
      <c r="U119" s="998"/>
      <c r="V119" s="998"/>
      <c r="W119" s="998"/>
      <c r="X119" s="998"/>
      <c r="Y119" s="998"/>
      <c r="Z119" s="999"/>
      <c r="AA119" s="965" t="s">
        <v>237</v>
      </c>
      <c r="AB119" s="966"/>
      <c r="AC119" s="966"/>
      <c r="AD119" s="966"/>
      <c r="AE119" s="967"/>
      <c r="AF119" s="968" t="s">
        <v>430</v>
      </c>
      <c r="AG119" s="966"/>
      <c r="AH119" s="966"/>
      <c r="AI119" s="966"/>
      <c r="AJ119" s="967"/>
      <c r="AK119" s="968" t="s">
        <v>432</v>
      </c>
      <c r="AL119" s="966"/>
      <c r="AM119" s="966"/>
      <c r="AN119" s="966"/>
      <c r="AO119" s="967"/>
      <c r="AP119" s="969" t="s">
        <v>430</v>
      </c>
      <c r="AQ119" s="970"/>
      <c r="AR119" s="970"/>
      <c r="AS119" s="970"/>
      <c r="AT119" s="971"/>
      <c r="AU119" s="976"/>
      <c r="AV119" s="977"/>
      <c r="AW119" s="977"/>
      <c r="AX119" s="977"/>
      <c r="AY119" s="977"/>
      <c r="AZ119" s="257" t="s">
        <v>180</v>
      </c>
      <c r="BA119" s="257"/>
      <c r="BB119" s="257"/>
      <c r="BC119" s="257"/>
      <c r="BD119" s="257"/>
      <c r="BE119" s="257"/>
      <c r="BF119" s="257"/>
      <c r="BG119" s="257"/>
      <c r="BH119" s="257"/>
      <c r="BI119" s="257"/>
      <c r="BJ119" s="257"/>
      <c r="BK119" s="257"/>
      <c r="BL119" s="257"/>
      <c r="BM119" s="257"/>
      <c r="BN119" s="257"/>
      <c r="BO119" s="1049" t="s">
        <v>461</v>
      </c>
      <c r="BP119" s="1080"/>
      <c r="BQ119" s="1071">
        <v>20197863</v>
      </c>
      <c r="BR119" s="1072"/>
      <c r="BS119" s="1072"/>
      <c r="BT119" s="1072"/>
      <c r="BU119" s="1072"/>
      <c r="BV119" s="1072">
        <v>20023762</v>
      </c>
      <c r="BW119" s="1072"/>
      <c r="BX119" s="1072"/>
      <c r="BY119" s="1072"/>
      <c r="BZ119" s="1072"/>
      <c r="CA119" s="1072">
        <v>21773993</v>
      </c>
      <c r="CB119" s="1072"/>
      <c r="CC119" s="1072"/>
      <c r="CD119" s="1072"/>
      <c r="CE119" s="1072"/>
      <c r="CF119" s="1073"/>
      <c r="CG119" s="1074"/>
      <c r="CH119" s="1074"/>
      <c r="CI119" s="1074"/>
      <c r="CJ119" s="1075"/>
      <c r="CK119" s="1021"/>
      <c r="CL119" s="1022"/>
      <c r="CM119" s="1076" t="s">
        <v>462</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1079" t="s">
        <v>440</v>
      </c>
      <c r="DH119" s="1058"/>
      <c r="DI119" s="1058"/>
      <c r="DJ119" s="1058"/>
      <c r="DK119" s="1059"/>
      <c r="DL119" s="1057" t="s">
        <v>436</v>
      </c>
      <c r="DM119" s="1058"/>
      <c r="DN119" s="1058"/>
      <c r="DO119" s="1058"/>
      <c r="DP119" s="1059"/>
      <c r="DQ119" s="1057" t="s">
        <v>436</v>
      </c>
      <c r="DR119" s="1058"/>
      <c r="DS119" s="1058"/>
      <c r="DT119" s="1058"/>
      <c r="DU119" s="1059"/>
      <c r="DV119" s="1060" t="s">
        <v>430</v>
      </c>
      <c r="DW119" s="1061"/>
      <c r="DX119" s="1061"/>
      <c r="DY119" s="1061"/>
      <c r="DZ119" s="1062"/>
    </row>
    <row r="120" spans="1:130" s="226" customFormat="1" ht="26.25" customHeight="1">
      <c r="A120" s="1133"/>
      <c r="B120" s="1020"/>
      <c r="C120" s="990" t="s">
        <v>437</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32" t="s">
        <v>436</v>
      </c>
      <c r="AB120" s="1033"/>
      <c r="AC120" s="1033"/>
      <c r="AD120" s="1033"/>
      <c r="AE120" s="1034"/>
      <c r="AF120" s="1035" t="s">
        <v>430</v>
      </c>
      <c r="AG120" s="1033"/>
      <c r="AH120" s="1033"/>
      <c r="AI120" s="1033"/>
      <c r="AJ120" s="1034"/>
      <c r="AK120" s="1035" t="s">
        <v>430</v>
      </c>
      <c r="AL120" s="1033"/>
      <c r="AM120" s="1033"/>
      <c r="AN120" s="1033"/>
      <c r="AO120" s="1034"/>
      <c r="AP120" s="1036" t="s">
        <v>436</v>
      </c>
      <c r="AQ120" s="1037"/>
      <c r="AR120" s="1037"/>
      <c r="AS120" s="1037"/>
      <c r="AT120" s="1038"/>
      <c r="AU120" s="1063" t="s">
        <v>463</v>
      </c>
      <c r="AV120" s="1064"/>
      <c r="AW120" s="1064"/>
      <c r="AX120" s="1064"/>
      <c r="AY120" s="1065"/>
      <c r="AZ120" s="1014" t="s">
        <v>464</v>
      </c>
      <c r="BA120" s="963"/>
      <c r="BB120" s="963"/>
      <c r="BC120" s="963"/>
      <c r="BD120" s="963"/>
      <c r="BE120" s="963"/>
      <c r="BF120" s="963"/>
      <c r="BG120" s="963"/>
      <c r="BH120" s="963"/>
      <c r="BI120" s="963"/>
      <c r="BJ120" s="963"/>
      <c r="BK120" s="963"/>
      <c r="BL120" s="963"/>
      <c r="BM120" s="963"/>
      <c r="BN120" s="963"/>
      <c r="BO120" s="963"/>
      <c r="BP120" s="964"/>
      <c r="BQ120" s="1000">
        <v>7426527</v>
      </c>
      <c r="BR120" s="1001"/>
      <c r="BS120" s="1001"/>
      <c r="BT120" s="1001"/>
      <c r="BU120" s="1001"/>
      <c r="BV120" s="1001">
        <v>7001091</v>
      </c>
      <c r="BW120" s="1001"/>
      <c r="BX120" s="1001"/>
      <c r="BY120" s="1001"/>
      <c r="BZ120" s="1001"/>
      <c r="CA120" s="1001">
        <v>6530675</v>
      </c>
      <c r="CB120" s="1001"/>
      <c r="CC120" s="1001"/>
      <c r="CD120" s="1001"/>
      <c r="CE120" s="1001"/>
      <c r="CF120" s="1015">
        <v>101.9</v>
      </c>
      <c r="CG120" s="1016"/>
      <c r="CH120" s="1016"/>
      <c r="CI120" s="1016"/>
      <c r="CJ120" s="1016"/>
      <c r="CK120" s="1081" t="s">
        <v>465</v>
      </c>
      <c r="CL120" s="1082"/>
      <c r="CM120" s="1082"/>
      <c r="CN120" s="1082"/>
      <c r="CO120" s="1083"/>
      <c r="CP120" s="1089" t="s">
        <v>466</v>
      </c>
      <c r="CQ120" s="1090"/>
      <c r="CR120" s="1090"/>
      <c r="CS120" s="1090"/>
      <c r="CT120" s="1090"/>
      <c r="CU120" s="1090"/>
      <c r="CV120" s="1090"/>
      <c r="CW120" s="1090"/>
      <c r="CX120" s="1090"/>
      <c r="CY120" s="1090"/>
      <c r="CZ120" s="1090"/>
      <c r="DA120" s="1090"/>
      <c r="DB120" s="1090"/>
      <c r="DC120" s="1090"/>
      <c r="DD120" s="1090"/>
      <c r="DE120" s="1090"/>
      <c r="DF120" s="1091"/>
      <c r="DG120" s="1000">
        <v>1768738</v>
      </c>
      <c r="DH120" s="1001"/>
      <c r="DI120" s="1001"/>
      <c r="DJ120" s="1001"/>
      <c r="DK120" s="1001"/>
      <c r="DL120" s="1001">
        <v>1699299</v>
      </c>
      <c r="DM120" s="1001"/>
      <c r="DN120" s="1001"/>
      <c r="DO120" s="1001"/>
      <c r="DP120" s="1001"/>
      <c r="DQ120" s="1001">
        <v>1639187</v>
      </c>
      <c r="DR120" s="1001"/>
      <c r="DS120" s="1001"/>
      <c r="DT120" s="1001"/>
      <c r="DU120" s="1001"/>
      <c r="DV120" s="1002">
        <v>25.6</v>
      </c>
      <c r="DW120" s="1002"/>
      <c r="DX120" s="1002"/>
      <c r="DY120" s="1002"/>
      <c r="DZ120" s="1003"/>
    </row>
    <row r="121" spans="1:130" s="226" customFormat="1" ht="26.25" customHeight="1">
      <c r="A121" s="1133"/>
      <c r="B121" s="1020"/>
      <c r="C121" s="1041" t="s">
        <v>467</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2" t="s">
        <v>436</v>
      </c>
      <c r="AB121" s="1033"/>
      <c r="AC121" s="1033"/>
      <c r="AD121" s="1033"/>
      <c r="AE121" s="1034"/>
      <c r="AF121" s="1035" t="s">
        <v>436</v>
      </c>
      <c r="AG121" s="1033"/>
      <c r="AH121" s="1033"/>
      <c r="AI121" s="1033"/>
      <c r="AJ121" s="1034"/>
      <c r="AK121" s="1035" t="s">
        <v>436</v>
      </c>
      <c r="AL121" s="1033"/>
      <c r="AM121" s="1033"/>
      <c r="AN121" s="1033"/>
      <c r="AO121" s="1034"/>
      <c r="AP121" s="1036" t="s">
        <v>436</v>
      </c>
      <c r="AQ121" s="1037"/>
      <c r="AR121" s="1037"/>
      <c r="AS121" s="1037"/>
      <c r="AT121" s="1038"/>
      <c r="AU121" s="1066"/>
      <c r="AV121" s="1067"/>
      <c r="AW121" s="1067"/>
      <c r="AX121" s="1067"/>
      <c r="AY121" s="1068"/>
      <c r="AZ121" s="1023" t="s">
        <v>468</v>
      </c>
      <c r="BA121" s="1024"/>
      <c r="BB121" s="1024"/>
      <c r="BC121" s="1024"/>
      <c r="BD121" s="1024"/>
      <c r="BE121" s="1024"/>
      <c r="BF121" s="1024"/>
      <c r="BG121" s="1024"/>
      <c r="BH121" s="1024"/>
      <c r="BI121" s="1024"/>
      <c r="BJ121" s="1024"/>
      <c r="BK121" s="1024"/>
      <c r="BL121" s="1024"/>
      <c r="BM121" s="1024"/>
      <c r="BN121" s="1024"/>
      <c r="BO121" s="1024"/>
      <c r="BP121" s="1025"/>
      <c r="BQ121" s="993">
        <v>438959</v>
      </c>
      <c r="BR121" s="994"/>
      <c r="BS121" s="994"/>
      <c r="BT121" s="994"/>
      <c r="BU121" s="994"/>
      <c r="BV121" s="994">
        <v>170172</v>
      </c>
      <c r="BW121" s="994"/>
      <c r="BX121" s="994"/>
      <c r="BY121" s="994"/>
      <c r="BZ121" s="994"/>
      <c r="CA121" s="994">
        <v>953907</v>
      </c>
      <c r="CB121" s="994"/>
      <c r="CC121" s="994"/>
      <c r="CD121" s="994"/>
      <c r="CE121" s="994"/>
      <c r="CF121" s="988">
        <v>14.9</v>
      </c>
      <c r="CG121" s="989"/>
      <c r="CH121" s="989"/>
      <c r="CI121" s="989"/>
      <c r="CJ121" s="989"/>
      <c r="CK121" s="1084"/>
      <c r="CL121" s="1085"/>
      <c r="CM121" s="1085"/>
      <c r="CN121" s="1085"/>
      <c r="CO121" s="1086"/>
      <c r="CP121" s="1094" t="s">
        <v>469</v>
      </c>
      <c r="CQ121" s="1095"/>
      <c r="CR121" s="1095"/>
      <c r="CS121" s="1095"/>
      <c r="CT121" s="1095"/>
      <c r="CU121" s="1095"/>
      <c r="CV121" s="1095"/>
      <c r="CW121" s="1095"/>
      <c r="CX121" s="1095"/>
      <c r="CY121" s="1095"/>
      <c r="CZ121" s="1095"/>
      <c r="DA121" s="1095"/>
      <c r="DB121" s="1095"/>
      <c r="DC121" s="1095"/>
      <c r="DD121" s="1095"/>
      <c r="DE121" s="1095"/>
      <c r="DF121" s="1096"/>
      <c r="DG121" s="993">
        <v>767644</v>
      </c>
      <c r="DH121" s="994"/>
      <c r="DI121" s="994"/>
      <c r="DJ121" s="994"/>
      <c r="DK121" s="994"/>
      <c r="DL121" s="994">
        <v>720028</v>
      </c>
      <c r="DM121" s="994"/>
      <c r="DN121" s="994"/>
      <c r="DO121" s="994"/>
      <c r="DP121" s="994"/>
      <c r="DQ121" s="994">
        <v>657522</v>
      </c>
      <c r="DR121" s="994"/>
      <c r="DS121" s="994"/>
      <c r="DT121" s="994"/>
      <c r="DU121" s="994"/>
      <c r="DV121" s="995">
        <v>10.3</v>
      </c>
      <c r="DW121" s="995"/>
      <c r="DX121" s="995"/>
      <c r="DY121" s="995"/>
      <c r="DZ121" s="996"/>
    </row>
    <row r="122" spans="1:130" s="226" customFormat="1" ht="26.25" customHeight="1">
      <c r="A122" s="1133"/>
      <c r="B122" s="1020"/>
      <c r="C122" s="990" t="s">
        <v>449</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32" t="s">
        <v>430</v>
      </c>
      <c r="AB122" s="1033"/>
      <c r="AC122" s="1033"/>
      <c r="AD122" s="1033"/>
      <c r="AE122" s="1034"/>
      <c r="AF122" s="1035" t="s">
        <v>430</v>
      </c>
      <c r="AG122" s="1033"/>
      <c r="AH122" s="1033"/>
      <c r="AI122" s="1033"/>
      <c r="AJ122" s="1034"/>
      <c r="AK122" s="1035" t="s">
        <v>440</v>
      </c>
      <c r="AL122" s="1033"/>
      <c r="AM122" s="1033"/>
      <c r="AN122" s="1033"/>
      <c r="AO122" s="1034"/>
      <c r="AP122" s="1036" t="s">
        <v>430</v>
      </c>
      <c r="AQ122" s="1037"/>
      <c r="AR122" s="1037"/>
      <c r="AS122" s="1037"/>
      <c r="AT122" s="1038"/>
      <c r="AU122" s="1066"/>
      <c r="AV122" s="1067"/>
      <c r="AW122" s="1067"/>
      <c r="AX122" s="1067"/>
      <c r="AY122" s="1068"/>
      <c r="AZ122" s="1048" t="s">
        <v>470</v>
      </c>
      <c r="BA122" s="1039"/>
      <c r="BB122" s="1039"/>
      <c r="BC122" s="1039"/>
      <c r="BD122" s="1039"/>
      <c r="BE122" s="1039"/>
      <c r="BF122" s="1039"/>
      <c r="BG122" s="1039"/>
      <c r="BH122" s="1039"/>
      <c r="BI122" s="1039"/>
      <c r="BJ122" s="1039"/>
      <c r="BK122" s="1039"/>
      <c r="BL122" s="1039"/>
      <c r="BM122" s="1039"/>
      <c r="BN122" s="1039"/>
      <c r="BO122" s="1039"/>
      <c r="BP122" s="1040"/>
      <c r="BQ122" s="1071">
        <v>11039571</v>
      </c>
      <c r="BR122" s="1072"/>
      <c r="BS122" s="1072"/>
      <c r="BT122" s="1072"/>
      <c r="BU122" s="1072"/>
      <c r="BV122" s="1072">
        <v>10510051</v>
      </c>
      <c r="BW122" s="1072"/>
      <c r="BX122" s="1072"/>
      <c r="BY122" s="1072"/>
      <c r="BZ122" s="1072"/>
      <c r="CA122" s="1072">
        <v>10286674</v>
      </c>
      <c r="CB122" s="1072"/>
      <c r="CC122" s="1072"/>
      <c r="CD122" s="1072"/>
      <c r="CE122" s="1072"/>
      <c r="CF122" s="1092">
        <v>160.5</v>
      </c>
      <c r="CG122" s="1093"/>
      <c r="CH122" s="1093"/>
      <c r="CI122" s="1093"/>
      <c r="CJ122" s="1093"/>
      <c r="CK122" s="1084"/>
      <c r="CL122" s="1085"/>
      <c r="CM122" s="1085"/>
      <c r="CN122" s="1085"/>
      <c r="CO122" s="1086"/>
      <c r="CP122" s="1094" t="s">
        <v>471</v>
      </c>
      <c r="CQ122" s="1095"/>
      <c r="CR122" s="1095"/>
      <c r="CS122" s="1095"/>
      <c r="CT122" s="1095"/>
      <c r="CU122" s="1095"/>
      <c r="CV122" s="1095"/>
      <c r="CW122" s="1095"/>
      <c r="CX122" s="1095"/>
      <c r="CY122" s="1095"/>
      <c r="CZ122" s="1095"/>
      <c r="DA122" s="1095"/>
      <c r="DB122" s="1095"/>
      <c r="DC122" s="1095"/>
      <c r="DD122" s="1095"/>
      <c r="DE122" s="1095"/>
      <c r="DF122" s="1096"/>
      <c r="DG122" s="993">
        <v>94702</v>
      </c>
      <c r="DH122" s="994"/>
      <c r="DI122" s="994"/>
      <c r="DJ122" s="994"/>
      <c r="DK122" s="994"/>
      <c r="DL122" s="994">
        <v>88589</v>
      </c>
      <c r="DM122" s="994"/>
      <c r="DN122" s="994"/>
      <c r="DO122" s="994"/>
      <c r="DP122" s="994"/>
      <c r="DQ122" s="994">
        <v>83860</v>
      </c>
      <c r="DR122" s="994"/>
      <c r="DS122" s="994"/>
      <c r="DT122" s="994"/>
      <c r="DU122" s="994"/>
      <c r="DV122" s="995">
        <v>1.3</v>
      </c>
      <c r="DW122" s="995"/>
      <c r="DX122" s="995"/>
      <c r="DY122" s="995"/>
      <c r="DZ122" s="996"/>
    </row>
    <row r="123" spans="1:130" s="226" customFormat="1" ht="26.25" customHeight="1">
      <c r="A123" s="1133"/>
      <c r="B123" s="1020"/>
      <c r="C123" s="990" t="s">
        <v>455</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32" t="s">
        <v>431</v>
      </c>
      <c r="AB123" s="1033"/>
      <c r="AC123" s="1033"/>
      <c r="AD123" s="1033"/>
      <c r="AE123" s="1034"/>
      <c r="AF123" s="1035" t="s">
        <v>431</v>
      </c>
      <c r="AG123" s="1033"/>
      <c r="AH123" s="1033"/>
      <c r="AI123" s="1033"/>
      <c r="AJ123" s="1034"/>
      <c r="AK123" s="1035" t="s">
        <v>431</v>
      </c>
      <c r="AL123" s="1033"/>
      <c r="AM123" s="1033"/>
      <c r="AN123" s="1033"/>
      <c r="AO123" s="1034"/>
      <c r="AP123" s="1036" t="s">
        <v>432</v>
      </c>
      <c r="AQ123" s="1037"/>
      <c r="AR123" s="1037"/>
      <c r="AS123" s="1037"/>
      <c r="AT123" s="1038"/>
      <c r="AU123" s="1069"/>
      <c r="AV123" s="1070"/>
      <c r="AW123" s="1070"/>
      <c r="AX123" s="1070"/>
      <c r="AY123" s="1070"/>
      <c r="AZ123" s="257" t="s">
        <v>180</v>
      </c>
      <c r="BA123" s="257"/>
      <c r="BB123" s="257"/>
      <c r="BC123" s="257"/>
      <c r="BD123" s="257"/>
      <c r="BE123" s="257"/>
      <c r="BF123" s="257"/>
      <c r="BG123" s="257"/>
      <c r="BH123" s="257"/>
      <c r="BI123" s="257"/>
      <c r="BJ123" s="257"/>
      <c r="BK123" s="257"/>
      <c r="BL123" s="257"/>
      <c r="BM123" s="257"/>
      <c r="BN123" s="257"/>
      <c r="BO123" s="1049" t="s">
        <v>472</v>
      </c>
      <c r="BP123" s="1080"/>
      <c r="BQ123" s="1139">
        <v>18905057</v>
      </c>
      <c r="BR123" s="1140"/>
      <c r="BS123" s="1140"/>
      <c r="BT123" s="1140"/>
      <c r="BU123" s="1140"/>
      <c r="BV123" s="1140">
        <v>17681314</v>
      </c>
      <c r="BW123" s="1140"/>
      <c r="BX123" s="1140"/>
      <c r="BY123" s="1140"/>
      <c r="BZ123" s="1140"/>
      <c r="CA123" s="1140">
        <v>17771256</v>
      </c>
      <c r="CB123" s="1140"/>
      <c r="CC123" s="1140"/>
      <c r="CD123" s="1140"/>
      <c r="CE123" s="1140"/>
      <c r="CF123" s="1073"/>
      <c r="CG123" s="1074"/>
      <c r="CH123" s="1074"/>
      <c r="CI123" s="1074"/>
      <c r="CJ123" s="1075"/>
      <c r="CK123" s="1084"/>
      <c r="CL123" s="1085"/>
      <c r="CM123" s="1085"/>
      <c r="CN123" s="1085"/>
      <c r="CO123" s="1086"/>
      <c r="CP123" s="1094" t="s">
        <v>396</v>
      </c>
      <c r="CQ123" s="1095"/>
      <c r="CR123" s="1095"/>
      <c r="CS123" s="1095"/>
      <c r="CT123" s="1095"/>
      <c r="CU123" s="1095"/>
      <c r="CV123" s="1095"/>
      <c r="CW123" s="1095"/>
      <c r="CX123" s="1095"/>
      <c r="CY123" s="1095"/>
      <c r="CZ123" s="1095"/>
      <c r="DA123" s="1095"/>
      <c r="DB123" s="1095"/>
      <c r="DC123" s="1095"/>
      <c r="DD123" s="1095"/>
      <c r="DE123" s="1095"/>
      <c r="DF123" s="1096"/>
      <c r="DG123" s="1032" t="s">
        <v>430</v>
      </c>
      <c r="DH123" s="1033"/>
      <c r="DI123" s="1033"/>
      <c r="DJ123" s="1033"/>
      <c r="DK123" s="1034"/>
      <c r="DL123" s="1035" t="s">
        <v>432</v>
      </c>
      <c r="DM123" s="1033"/>
      <c r="DN123" s="1033"/>
      <c r="DO123" s="1033"/>
      <c r="DP123" s="1034"/>
      <c r="DQ123" s="1035" t="s">
        <v>430</v>
      </c>
      <c r="DR123" s="1033"/>
      <c r="DS123" s="1033"/>
      <c r="DT123" s="1033"/>
      <c r="DU123" s="1034"/>
      <c r="DV123" s="1036" t="s">
        <v>430</v>
      </c>
      <c r="DW123" s="1037"/>
      <c r="DX123" s="1037"/>
      <c r="DY123" s="1037"/>
      <c r="DZ123" s="1038"/>
    </row>
    <row r="124" spans="1:130" s="226" customFormat="1" ht="26.25" customHeight="1" thickBot="1">
      <c r="A124" s="1133"/>
      <c r="B124" s="1020"/>
      <c r="C124" s="990" t="s">
        <v>458</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32" t="s">
        <v>440</v>
      </c>
      <c r="AB124" s="1033"/>
      <c r="AC124" s="1033"/>
      <c r="AD124" s="1033"/>
      <c r="AE124" s="1034"/>
      <c r="AF124" s="1035" t="s">
        <v>430</v>
      </c>
      <c r="AG124" s="1033"/>
      <c r="AH124" s="1033"/>
      <c r="AI124" s="1033"/>
      <c r="AJ124" s="1034"/>
      <c r="AK124" s="1035" t="s">
        <v>440</v>
      </c>
      <c r="AL124" s="1033"/>
      <c r="AM124" s="1033"/>
      <c r="AN124" s="1033"/>
      <c r="AO124" s="1034"/>
      <c r="AP124" s="1036" t="s">
        <v>430</v>
      </c>
      <c r="AQ124" s="1037"/>
      <c r="AR124" s="1037"/>
      <c r="AS124" s="1037"/>
      <c r="AT124" s="1038"/>
      <c r="AU124" s="1135" t="s">
        <v>473</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20.100000000000001</v>
      </c>
      <c r="BR124" s="1102"/>
      <c r="BS124" s="1102"/>
      <c r="BT124" s="1102"/>
      <c r="BU124" s="1102"/>
      <c r="BV124" s="1102">
        <v>36.799999999999997</v>
      </c>
      <c r="BW124" s="1102"/>
      <c r="BX124" s="1102"/>
      <c r="BY124" s="1102"/>
      <c r="BZ124" s="1102"/>
      <c r="CA124" s="1102">
        <v>62.4</v>
      </c>
      <c r="CB124" s="1102"/>
      <c r="CC124" s="1102"/>
      <c r="CD124" s="1102"/>
      <c r="CE124" s="1102"/>
      <c r="CF124" s="1103"/>
      <c r="CG124" s="1104"/>
      <c r="CH124" s="1104"/>
      <c r="CI124" s="1104"/>
      <c r="CJ124" s="1105"/>
      <c r="CK124" s="1087"/>
      <c r="CL124" s="1087"/>
      <c r="CM124" s="1087"/>
      <c r="CN124" s="1087"/>
      <c r="CO124" s="1088"/>
      <c r="CP124" s="1094" t="s">
        <v>474</v>
      </c>
      <c r="CQ124" s="1095"/>
      <c r="CR124" s="1095"/>
      <c r="CS124" s="1095"/>
      <c r="CT124" s="1095"/>
      <c r="CU124" s="1095"/>
      <c r="CV124" s="1095"/>
      <c r="CW124" s="1095"/>
      <c r="CX124" s="1095"/>
      <c r="CY124" s="1095"/>
      <c r="CZ124" s="1095"/>
      <c r="DA124" s="1095"/>
      <c r="DB124" s="1095"/>
      <c r="DC124" s="1095"/>
      <c r="DD124" s="1095"/>
      <c r="DE124" s="1095"/>
      <c r="DF124" s="1096"/>
      <c r="DG124" s="1079" t="s">
        <v>378</v>
      </c>
      <c r="DH124" s="1058"/>
      <c r="DI124" s="1058"/>
      <c r="DJ124" s="1058"/>
      <c r="DK124" s="1059"/>
      <c r="DL124" s="1057" t="s">
        <v>237</v>
      </c>
      <c r="DM124" s="1058"/>
      <c r="DN124" s="1058"/>
      <c r="DO124" s="1058"/>
      <c r="DP124" s="1059"/>
      <c r="DQ124" s="1057" t="s">
        <v>378</v>
      </c>
      <c r="DR124" s="1058"/>
      <c r="DS124" s="1058"/>
      <c r="DT124" s="1058"/>
      <c r="DU124" s="1059"/>
      <c r="DV124" s="1060" t="s">
        <v>378</v>
      </c>
      <c r="DW124" s="1061"/>
      <c r="DX124" s="1061"/>
      <c r="DY124" s="1061"/>
      <c r="DZ124" s="1062"/>
    </row>
    <row r="125" spans="1:130" s="226" customFormat="1" ht="26.25" customHeight="1">
      <c r="A125" s="1133"/>
      <c r="B125" s="1020"/>
      <c r="C125" s="990" t="s">
        <v>460</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32" t="s">
        <v>475</v>
      </c>
      <c r="AB125" s="1033"/>
      <c r="AC125" s="1033"/>
      <c r="AD125" s="1033"/>
      <c r="AE125" s="1034"/>
      <c r="AF125" s="1035" t="s">
        <v>378</v>
      </c>
      <c r="AG125" s="1033"/>
      <c r="AH125" s="1033"/>
      <c r="AI125" s="1033"/>
      <c r="AJ125" s="1034"/>
      <c r="AK125" s="1035" t="s">
        <v>476</v>
      </c>
      <c r="AL125" s="1033"/>
      <c r="AM125" s="1033"/>
      <c r="AN125" s="1033"/>
      <c r="AO125" s="1034"/>
      <c r="AP125" s="1036" t="s">
        <v>378</v>
      </c>
      <c r="AQ125" s="1037"/>
      <c r="AR125" s="1037"/>
      <c r="AS125" s="1037"/>
      <c r="AT125" s="103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7" t="s">
        <v>477</v>
      </c>
      <c r="CL125" s="1082"/>
      <c r="CM125" s="1082"/>
      <c r="CN125" s="1082"/>
      <c r="CO125" s="1083"/>
      <c r="CP125" s="1014" t="s">
        <v>478</v>
      </c>
      <c r="CQ125" s="963"/>
      <c r="CR125" s="963"/>
      <c r="CS125" s="963"/>
      <c r="CT125" s="963"/>
      <c r="CU125" s="963"/>
      <c r="CV125" s="963"/>
      <c r="CW125" s="963"/>
      <c r="CX125" s="963"/>
      <c r="CY125" s="963"/>
      <c r="CZ125" s="963"/>
      <c r="DA125" s="963"/>
      <c r="DB125" s="963"/>
      <c r="DC125" s="963"/>
      <c r="DD125" s="963"/>
      <c r="DE125" s="963"/>
      <c r="DF125" s="964"/>
      <c r="DG125" s="1000" t="s">
        <v>476</v>
      </c>
      <c r="DH125" s="1001"/>
      <c r="DI125" s="1001"/>
      <c r="DJ125" s="1001"/>
      <c r="DK125" s="1001"/>
      <c r="DL125" s="1001" t="s">
        <v>237</v>
      </c>
      <c r="DM125" s="1001"/>
      <c r="DN125" s="1001"/>
      <c r="DO125" s="1001"/>
      <c r="DP125" s="1001"/>
      <c r="DQ125" s="1001" t="s">
        <v>237</v>
      </c>
      <c r="DR125" s="1001"/>
      <c r="DS125" s="1001"/>
      <c r="DT125" s="1001"/>
      <c r="DU125" s="1001"/>
      <c r="DV125" s="1002" t="s">
        <v>476</v>
      </c>
      <c r="DW125" s="1002"/>
      <c r="DX125" s="1002"/>
      <c r="DY125" s="1002"/>
      <c r="DZ125" s="1003"/>
    </row>
    <row r="126" spans="1:130" s="226" customFormat="1" ht="26.25" customHeight="1" thickBot="1">
      <c r="A126" s="1133"/>
      <c r="B126" s="1020"/>
      <c r="C126" s="990" t="s">
        <v>462</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32" t="s">
        <v>237</v>
      </c>
      <c r="AB126" s="1033"/>
      <c r="AC126" s="1033"/>
      <c r="AD126" s="1033"/>
      <c r="AE126" s="1034"/>
      <c r="AF126" s="1035" t="s">
        <v>378</v>
      </c>
      <c r="AG126" s="1033"/>
      <c r="AH126" s="1033"/>
      <c r="AI126" s="1033"/>
      <c r="AJ126" s="1034"/>
      <c r="AK126" s="1035" t="s">
        <v>237</v>
      </c>
      <c r="AL126" s="1033"/>
      <c r="AM126" s="1033"/>
      <c r="AN126" s="1033"/>
      <c r="AO126" s="1034"/>
      <c r="AP126" s="1036" t="s">
        <v>378</v>
      </c>
      <c r="AQ126" s="1037"/>
      <c r="AR126" s="1037"/>
      <c r="AS126" s="1037"/>
      <c r="AT126" s="103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8"/>
      <c r="CL126" s="1085"/>
      <c r="CM126" s="1085"/>
      <c r="CN126" s="1085"/>
      <c r="CO126" s="1086"/>
      <c r="CP126" s="1023" t="s">
        <v>479</v>
      </c>
      <c r="CQ126" s="1024"/>
      <c r="CR126" s="1024"/>
      <c r="CS126" s="1024"/>
      <c r="CT126" s="1024"/>
      <c r="CU126" s="1024"/>
      <c r="CV126" s="1024"/>
      <c r="CW126" s="1024"/>
      <c r="CX126" s="1024"/>
      <c r="CY126" s="1024"/>
      <c r="CZ126" s="1024"/>
      <c r="DA126" s="1024"/>
      <c r="DB126" s="1024"/>
      <c r="DC126" s="1024"/>
      <c r="DD126" s="1024"/>
      <c r="DE126" s="1024"/>
      <c r="DF126" s="1025"/>
      <c r="DG126" s="993" t="s">
        <v>378</v>
      </c>
      <c r="DH126" s="994"/>
      <c r="DI126" s="994"/>
      <c r="DJ126" s="994"/>
      <c r="DK126" s="994"/>
      <c r="DL126" s="994" t="s">
        <v>237</v>
      </c>
      <c r="DM126" s="994"/>
      <c r="DN126" s="994"/>
      <c r="DO126" s="994"/>
      <c r="DP126" s="994"/>
      <c r="DQ126" s="994" t="s">
        <v>378</v>
      </c>
      <c r="DR126" s="994"/>
      <c r="DS126" s="994"/>
      <c r="DT126" s="994"/>
      <c r="DU126" s="994"/>
      <c r="DV126" s="995" t="s">
        <v>237</v>
      </c>
      <c r="DW126" s="995"/>
      <c r="DX126" s="995"/>
      <c r="DY126" s="995"/>
      <c r="DZ126" s="996"/>
    </row>
    <row r="127" spans="1:130" s="226" customFormat="1" ht="26.25" customHeight="1">
      <c r="A127" s="1134"/>
      <c r="B127" s="1022"/>
      <c r="C127" s="1076" t="s">
        <v>480</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v>11578</v>
      </c>
      <c r="AB127" s="1033"/>
      <c r="AC127" s="1033"/>
      <c r="AD127" s="1033"/>
      <c r="AE127" s="1034"/>
      <c r="AF127" s="1035">
        <v>10251</v>
      </c>
      <c r="AG127" s="1033"/>
      <c r="AH127" s="1033"/>
      <c r="AI127" s="1033"/>
      <c r="AJ127" s="1034"/>
      <c r="AK127" s="1035">
        <v>8805</v>
      </c>
      <c r="AL127" s="1033"/>
      <c r="AM127" s="1033"/>
      <c r="AN127" s="1033"/>
      <c r="AO127" s="1034"/>
      <c r="AP127" s="1036">
        <v>0.1</v>
      </c>
      <c r="AQ127" s="1037"/>
      <c r="AR127" s="1037"/>
      <c r="AS127" s="1037"/>
      <c r="AT127" s="1038"/>
      <c r="AU127" s="262"/>
      <c r="AV127" s="262"/>
      <c r="AW127" s="262"/>
      <c r="AX127" s="1106" t="s">
        <v>481</v>
      </c>
      <c r="AY127" s="1107"/>
      <c r="AZ127" s="1107"/>
      <c r="BA127" s="1107"/>
      <c r="BB127" s="1107"/>
      <c r="BC127" s="1107"/>
      <c r="BD127" s="1107"/>
      <c r="BE127" s="1108"/>
      <c r="BF127" s="1109" t="s">
        <v>482</v>
      </c>
      <c r="BG127" s="1107"/>
      <c r="BH127" s="1107"/>
      <c r="BI127" s="1107"/>
      <c r="BJ127" s="1107"/>
      <c r="BK127" s="1107"/>
      <c r="BL127" s="1108"/>
      <c r="BM127" s="1109" t="s">
        <v>483</v>
      </c>
      <c r="BN127" s="1107"/>
      <c r="BO127" s="1107"/>
      <c r="BP127" s="1107"/>
      <c r="BQ127" s="1107"/>
      <c r="BR127" s="1107"/>
      <c r="BS127" s="1108"/>
      <c r="BT127" s="1109" t="s">
        <v>484</v>
      </c>
      <c r="BU127" s="1107"/>
      <c r="BV127" s="1107"/>
      <c r="BW127" s="1107"/>
      <c r="BX127" s="1107"/>
      <c r="BY127" s="1107"/>
      <c r="BZ127" s="1131"/>
      <c r="CA127" s="262"/>
      <c r="CB127" s="262"/>
      <c r="CC127" s="262"/>
      <c r="CD127" s="263"/>
      <c r="CE127" s="263"/>
      <c r="CF127" s="263"/>
      <c r="CG127" s="260"/>
      <c r="CH127" s="260"/>
      <c r="CI127" s="260"/>
      <c r="CJ127" s="261"/>
      <c r="CK127" s="1098"/>
      <c r="CL127" s="1085"/>
      <c r="CM127" s="1085"/>
      <c r="CN127" s="1085"/>
      <c r="CO127" s="1086"/>
      <c r="CP127" s="1023" t="s">
        <v>485</v>
      </c>
      <c r="CQ127" s="1024"/>
      <c r="CR127" s="1024"/>
      <c r="CS127" s="1024"/>
      <c r="CT127" s="1024"/>
      <c r="CU127" s="1024"/>
      <c r="CV127" s="1024"/>
      <c r="CW127" s="1024"/>
      <c r="CX127" s="1024"/>
      <c r="CY127" s="1024"/>
      <c r="CZ127" s="1024"/>
      <c r="DA127" s="1024"/>
      <c r="DB127" s="1024"/>
      <c r="DC127" s="1024"/>
      <c r="DD127" s="1024"/>
      <c r="DE127" s="1024"/>
      <c r="DF127" s="1025"/>
      <c r="DG127" s="993" t="s">
        <v>378</v>
      </c>
      <c r="DH127" s="994"/>
      <c r="DI127" s="994"/>
      <c r="DJ127" s="994"/>
      <c r="DK127" s="994"/>
      <c r="DL127" s="994" t="s">
        <v>476</v>
      </c>
      <c r="DM127" s="994"/>
      <c r="DN127" s="994"/>
      <c r="DO127" s="994"/>
      <c r="DP127" s="994"/>
      <c r="DQ127" s="994" t="s">
        <v>237</v>
      </c>
      <c r="DR127" s="994"/>
      <c r="DS127" s="994"/>
      <c r="DT127" s="994"/>
      <c r="DU127" s="994"/>
      <c r="DV127" s="995" t="s">
        <v>476</v>
      </c>
      <c r="DW127" s="995"/>
      <c r="DX127" s="995"/>
      <c r="DY127" s="995"/>
      <c r="DZ127" s="996"/>
    </row>
    <row r="128" spans="1:130" s="226" customFormat="1" ht="26.25" customHeight="1" thickBot="1">
      <c r="A128" s="1117" t="s">
        <v>486</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487</v>
      </c>
      <c r="X128" s="1119"/>
      <c r="Y128" s="1119"/>
      <c r="Z128" s="1120"/>
      <c r="AA128" s="1121">
        <v>13201</v>
      </c>
      <c r="AB128" s="1122"/>
      <c r="AC128" s="1122"/>
      <c r="AD128" s="1122"/>
      <c r="AE128" s="1123"/>
      <c r="AF128" s="1124">
        <v>5417</v>
      </c>
      <c r="AG128" s="1122"/>
      <c r="AH128" s="1122"/>
      <c r="AI128" s="1122"/>
      <c r="AJ128" s="1123"/>
      <c r="AK128" s="1124">
        <v>833</v>
      </c>
      <c r="AL128" s="1122"/>
      <c r="AM128" s="1122"/>
      <c r="AN128" s="1122"/>
      <c r="AO128" s="1123"/>
      <c r="AP128" s="1125"/>
      <c r="AQ128" s="1126"/>
      <c r="AR128" s="1126"/>
      <c r="AS128" s="1126"/>
      <c r="AT128" s="1127"/>
      <c r="AU128" s="262"/>
      <c r="AV128" s="262"/>
      <c r="AW128" s="262"/>
      <c r="AX128" s="962" t="s">
        <v>488</v>
      </c>
      <c r="AY128" s="963"/>
      <c r="AZ128" s="963"/>
      <c r="BA128" s="963"/>
      <c r="BB128" s="963"/>
      <c r="BC128" s="963"/>
      <c r="BD128" s="963"/>
      <c r="BE128" s="964"/>
      <c r="BF128" s="1128" t="s">
        <v>475</v>
      </c>
      <c r="BG128" s="1129"/>
      <c r="BH128" s="1129"/>
      <c r="BI128" s="1129"/>
      <c r="BJ128" s="1129"/>
      <c r="BK128" s="1129"/>
      <c r="BL128" s="1130"/>
      <c r="BM128" s="1128">
        <v>13.9</v>
      </c>
      <c r="BN128" s="1129"/>
      <c r="BO128" s="1129"/>
      <c r="BP128" s="1129"/>
      <c r="BQ128" s="1129"/>
      <c r="BR128" s="1129"/>
      <c r="BS128" s="1130"/>
      <c r="BT128" s="1128">
        <v>20</v>
      </c>
      <c r="BU128" s="1129"/>
      <c r="BV128" s="1129"/>
      <c r="BW128" s="1129"/>
      <c r="BX128" s="1129"/>
      <c r="BY128" s="1129"/>
      <c r="BZ128" s="1153"/>
      <c r="CA128" s="263"/>
      <c r="CB128" s="263"/>
      <c r="CC128" s="263"/>
      <c r="CD128" s="263"/>
      <c r="CE128" s="263"/>
      <c r="CF128" s="263"/>
      <c r="CG128" s="260"/>
      <c r="CH128" s="260"/>
      <c r="CI128" s="260"/>
      <c r="CJ128" s="261"/>
      <c r="CK128" s="1099"/>
      <c r="CL128" s="1100"/>
      <c r="CM128" s="1100"/>
      <c r="CN128" s="1100"/>
      <c r="CO128" s="1101"/>
      <c r="CP128" s="1110" t="s">
        <v>489</v>
      </c>
      <c r="CQ128" s="1111"/>
      <c r="CR128" s="1111"/>
      <c r="CS128" s="1111"/>
      <c r="CT128" s="1111"/>
      <c r="CU128" s="1111"/>
      <c r="CV128" s="1111"/>
      <c r="CW128" s="1111"/>
      <c r="CX128" s="1111"/>
      <c r="CY128" s="1111"/>
      <c r="CZ128" s="1111"/>
      <c r="DA128" s="1111"/>
      <c r="DB128" s="1111"/>
      <c r="DC128" s="1111"/>
      <c r="DD128" s="1111"/>
      <c r="DE128" s="1111"/>
      <c r="DF128" s="1112"/>
      <c r="DG128" s="1113" t="s">
        <v>378</v>
      </c>
      <c r="DH128" s="1114"/>
      <c r="DI128" s="1114"/>
      <c r="DJ128" s="1114"/>
      <c r="DK128" s="1114"/>
      <c r="DL128" s="1114" t="s">
        <v>378</v>
      </c>
      <c r="DM128" s="1114"/>
      <c r="DN128" s="1114"/>
      <c r="DO128" s="1114"/>
      <c r="DP128" s="1114"/>
      <c r="DQ128" s="1114" t="s">
        <v>237</v>
      </c>
      <c r="DR128" s="1114"/>
      <c r="DS128" s="1114"/>
      <c r="DT128" s="1114"/>
      <c r="DU128" s="1114"/>
      <c r="DV128" s="1115" t="s">
        <v>237</v>
      </c>
      <c r="DW128" s="1115"/>
      <c r="DX128" s="1115"/>
      <c r="DY128" s="1115"/>
      <c r="DZ128" s="1116"/>
    </row>
    <row r="129" spans="1:131" s="226" customFormat="1" ht="26.25" customHeight="1">
      <c r="A129" s="1004" t="s">
        <v>101</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7" t="s">
        <v>490</v>
      </c>
      <c r="X129" s="1148"/>
      <c r="Y129" s="1148"/>
      <c r="Z129" s="1149"/>
      <c r="AA129" s="1032">
        <v>7466761</v>
      </c>
      <c r="AB129" s="1033"/>
      <c r="AC129" s="1033"/>
      <c r="AD129" s="1033"/>
      <c r="AE129" s="1034"/>
      <c r="AF129" s="1035">
        <v>7408082</v>
      </c>
      <c r="AG129" s="1033"/>
      <c r="AH129" s="1033"/>
      <c r="AI129" s="1033"/>
      <c r="AJ129" s="1034"/>
      <c r="AK129" s="1035">
        <v>7457375</v>
      </c>
      <c r="AL129" s="1033"/>
      <c r="AM129" s="1033"/>
      <c r="AN129" s="1033"/>
      <c r="AO129" s="1034"/>
      <c r="AP129" s="1150"/>
      <c r="AQ129" s="1151"/>
      <c r="AR129" s="1151"/>
      <c r="AS129" s="1151"/>
      <c r="AT129" s="1152"/>
      <c r="AU129" s="264"/>
      <c r="AV129" s="264"/>
      <c r="AW129" s="264"/>
      <c r="AX129" s="1141" t="s">
        <v>491</v>
      </c>
      <c r="AY129" s="1024"/>
      <c r="AZ129" s="1024"/>
      <c r="BA129" s="1024"/>
      <c r="BB129" s="1024"/>
      <c r="BC129" s="1024"/>
      <c r="BD129" s="1024"/>
      <c r="BE129" s="1025"/>
      <c r="BF129" s="1142" t="s">
        <v>476</v>
      </c>
      <c r="BG129" s="1143"/>
      <c r="BH129" s="1143"/>
      <c r="BI129" s="1143"/>
      <c r="BJ129" s="1143"/>
      <c r="BK129" s="1143"/>
      <c r="BL129" s="1144"/>
      <c r="BM129" s="1142">
        <v>18.899999999999999</v>
      </c>
      <c r="BN129" s="1143"/>
      <c r="BO129" s="1143"/>
      <c r="BP129" s="1143"/>
      <c r="BQ129" s="1143"/>
      <c r="BR129" s="1143"/>
      <c r="BS129" s="1144"/>
      <c r="BT129" s="1142">
        <v>30</v>
      </c>
      <c r="BU129" s="1145"/>
      <c r="BV129" s="1145"/>
      <c r="BW129" s="1145"/>
      <c r="BX129" s="1145"/>
      <c r="BY129" s="1145"/>
      <c r="BZ129" s="114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4" t="s">
        <v>492</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7" t="s">
        <v>493</v>
      </c>
      <c r="X130" s="1148"/>
      <c r="Y130" s="1148"/>
      <c r="Z130" s="1149"/>
      <c r="AA130" s="1032">
        <v>1052689</v>
      </c>
      <c r="AB130" s="1033"/>
      <c r="AC130" s="1033"/>
      <c r="AD130" s="1033"/>
      <c r="AE130" s="1034"/>
      <c r="AF130" s="1035">
        <v>1049853</v>
      </c>
      <c r="AG130" s="1033"/>
      <c r="AH130" s="1033"/>
      <c r="AI130" s="1033"/>
      <c r="AJ130" s="1034"/>
      <c r="AK130" s="1035">
        <v>1048939</v>
      </c>
      <c r="AL130" s="1033"/>
      <c r="AM130" s="1033"/>
      <c r="AN130" s="1033"/>
      <c r="AO130" s="1034"/>
      <c r="AP130" s="1150"/>
      <c r="AQ130" s="1151"/>
      <c r="AR130" s="1151"/>
      <c r="AS130" s="1151"/>
      <c r="AT130" s="1152"/>
      <c r="AU130" s="264"/>
      <c r="AV130" s="264"/>
      <c r="AW130" s="264"/>
      <c r="AX130" s="1141" t="s">
        <v>494</v>
      </c>
      <c r="AY130" s="1024"/>
      <c r="AZ130" s="1024"/>
      <c r="BA130" s="1024"/>
      <c r="BB130" s="1024"/>
      <c r="BC130" s="1024"/>
      <c r="BD130" s="1024"/>
      <c r="BE130" s="1025"/>
      <c r="BF130" s="1178">
        <v>11.9</v>
      </c>
      <c r="BG130" s="1179"/>
      <c r="BH130" s="1179"/>
      <c r="BI130" s="1179"/>
      <c r="BJ130" s="1179"/>
      <c r="BK130" s="1179"/>
      <c r="BL130" s="1180"/>
      <c r="BM130" s="1178">
        <v>25</v>
      </c>
      <c r="BN130" s="1179"/>
      <c r="BO130" s="1179"/>
      <c r="BP130" s="1179"/>
      <c r="BQ130" s="1179"/>
      <c r="BR130" s="1179"/>
      <c r="BS130" s="1180"/>
      <c r="BT130" s="1178">
        <v>35</v>
      </c>
      <c r="BU130" s="1181"/>
      <c r="BV130" s="1181"/>
      <c r="BW130" s="1181"/>
      <c r="BX130" s="1181"/>
      <c r="BY130" s="1181"/>
      <c r="BZ130" s="118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3"/>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5" t="s">
        <v>495</v>
      </c>
      <c r="X131" s="1186"/>
      <c r="Y131" s="1186"/>
      <c r="Z131" s="1187"/>
      <c r="AA131" s="1079">
        <v>6414072</v>
      </c>
      <c r="AB131" s="1058"/>
      <c r="AC131" s="1058"/>
      <c r="AD131" s="1058"/>
      <c r="AE131" s="1059"/>
      <c r="AF131" s="1057">
        <v>6358229</v>
      </c>
      <c r="AG131" s="1058"/>
      <c r="AH131" s="1058"/>
      <c r="AI131" s="1058"/>
      <c r="AJ131" s="1059"/>
      <c r="AK131" s="1057">
        <v>6408436</v>
      </c>
      <c r="AL131" s="1058"/>
      <c r="AM131" s="1058"/>
      <c r="AN131" s="1058"/>
      <c r="AO131" s="1059"/>
      <c r="AP131" s="1188"/>
      <c r="AQ131" s="1189"/>
      <c r="AR131" s="1189"/>
      <c r="AS131" s="1189"/>
      <c r="AT131" s="1190"/>
      <c r="AU131" s="264"/>
      <c r="AV131" s="264"/>
      <c r="AW131" s="264"/>
      <c r="AX131" s="1160" t="s">
        <v>496</v>
      </c>
      <c r="AY131" s="1111"/>
      <c r="AZ131" s="1111"/>
      <c r="BA131" s="1111"/>
      <c r="BB131" s="1111"/>
      <c r="BC131" s="1111"/>
      <c r="BD131" s="1111"/>
      <c r="BE131" s="1112"/>
      <c r="BF131" s="1161">
        <v>62.4</v>
      </c>
      <c r="BG131" s="1162"/>
      <c r="BH131" s="1162"/>
      <c r="BI131" s="1162"/>
      <c r="BJ131" s="1162"/>
      <c r="BK131" s="1162"/>
      <c r="BL131" s="1163"/>
      <c r="BM131" s="1161">
        <v>350</v>
      </c>
      <c r="BN131" s="1162"/>
      <c r="BO131" s="1162"/>
      <c r="BP131" s="1162"/>
      <c r="BQ131" s="1162"/>
      <c r="BR131" s="1162"/>
      <c r="BS131" s="1163"/>
      <c r="BT131" s="1164"/>
      <c r="BU131" s="1165"/>
      <c r="BV131" s="1165"/>
      <c r="BW131" s="1165"/>
      <c r="BX131" s="1165"/>
      <c r="BY131" s="1165"/>
      <c r="BZ131" s="116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7" t="s">
        <v>497</v>
      </c>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71" t="s">
        <v>498</v>
      </c>
      <c r="W132" s="1171"/>
      <c r="X132" s="1171"/>
      <c r="Y132" s="1171"/>
      <c r="Z132" s="1172"/>
      <c r="AA132" s="1173">
        <v>10.2926191</v>
      </c>
      <c r="AB132" s="1174"/>
      <c r="AC132" s="1174"/>
      <c r="AD132" s="1174"/>
      <c r="AE132" s="1175"/>
      <c r="AF132" s="1176">
        <v>12.534103440000001</v>
      </c>
      <c r="AG132" s="1174"/>
      <c r="AH132" s="1174"/>
      <c r="AI132" s="1174"/>
      <c r="AJ132" s="1175"/>
      <c r="AK132" s="1176">
        <v>12.9394598</v>
      </c>
      <c r="AL132" s="1174"/>
      <c r="AM132" s="1174"/>
      <c r="AN132" s="1174"/>
      <c r="AO132" s="1175"/>
      <c r="AP132" s="1073"/>
      <c r="AQ132" s="1074"/>
      <c r="AR132" s="1074"/>
      <c r="AS132" s="1074"/>
      <c r="AT132" s="117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9"/>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54" t="s">
        <v>499</v>
      </c>
      <c r="W133" s="1154"/>
      <c r="X133" s="1154"/>
      <c r="Y133" s="1154"/>
      <c r="Z133" s="1155"/>
      <c r="AA133" s="1156">
        <v>9</v>
      </c>
      <c r="AB133" s="1157"/>
      <c r="AC133" s="1157"/>
      <c r="AD133" s="1157"/>
      <c r="AE133" s="1158"/>
      <c r="AF133" s="1156">
        <v>9.9</v>
      </c>
      <c r="AG133" s="1157"/>
      <c r="AH133" s="1157"/>
      <c r="AI133" s="1157"/>
      <c r="AJ133" s="1158"/>
      <c r="AK133" s="1156">
        <v>11.9</v>
      </c>
      <c r="AL133" s="1157"/>
      <c r="AM133" s="1157"/>
      <c r="AN133" s="1157"/>
      <c r="AO133" s="1158"/>
      <c r="AP133" s="1103"/>
      <c r="AQ133" s="1104"/>
      <c r="AR133" s="1104"/>
      <c r="AS133" s="1104"/>
      <c r="AT133" s="115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2LOswuKmPbJ6KCmmdBtbjxLcAVxtH0weFu9HzfgZvFB36FRVmWOmHDb9PyRj8RjXPT9WEKRKffE8qTv4Z3CTg==" saltValue="NPac4pJUzVB0sHFrXjuX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6DAooUkxU4TYe4YUjEXI/vAcwPUk4eQPRNrypNPAknYtXg7nVxUovXZLQ1l87QhNofQtAcVeoRDcNjXsA8CxyA==" saltValue="B2dfXNgahsX8Fhhi7zSb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0ADOBT4ISkpaVL9Zb4Cii/KciGf/N4r293ZY9+8b4x5+6ImxPj1K+9Om52Yg9jB7QfbYeNxPEyDQLqR6tTjog==" saltValue="3pd3elQB6+nQU8Y1nRj0W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6" t="s">
        <v>508</v>
      </c>
      <c r="AL9" s="1197"/>
      <c r="AM9" s="1197"/>
      <c r="AN9" s="1198"/>
      <c r="AO9" s="292">
        <v>2123198</v>
      </c>
      <c r="AP9" s="292">
        <v>77230</v>
      </c>
      <c r="AQ9" s="293">
        <v>89546</v>
      </c>
      <c r="AR9" s="294">
        <v>-13.8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6" t="s">
        <v>509</v>
      </c>
      <c r="AL10" s="1197"/>
      <c r="AM10" s="1197"/>
      <c r="AN10" s="1198"/>
      <c r="AO10" s="295">
        <v>380547</v>
      </c>
      <c r="AP10" s="295">
        <v>13842</v>
      </c>
      <c r="AQ10" s="296">
        <v>7518</v>
      </c>
      <c r="AR10" s="297">
        <v>84.1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6" t="s">
        <v>510</v>
      </c>
      <c r="AL11" s="1197"/>
      <c r="AM11" s="1197"/>
      <c r="AN11" s="1198"/>
      <c r="AO11" s="295">
        <v>44495</v>
      </c>
      <c r="AP11" s="295">
        <v>1618</v>
      </c>
      <c r="AQ11" s="296">
        <v>9181</v>
      </c>
      <c r="AR11" s="297">
        <v>-82.4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6" t="s">
        <v>511</v>
      </c>
      <c r="AL12" s="1197"/>
      <c r="AM12" s="1197"/>
      <c r="AN12" s="1198"/>
      <c r="AO12" s="295">
        <v>3008</v>
      </c>
      <c r="AP12" s="295">
        <v>109</v>
      </c>
      <c r="AQ12" s="296">
        <v>1021</v>
      </c>
      <c r="AR12" s="297">
        <v>-89.3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6" t="s">
        <v>512</v>
      </c>
      <c r="AL13" s="1197"/>
      <c r="AM13" s="1197"/>
      <c r="AN13" s="1198"/>
      <c r="AO13" s="295" t="s">
        <v>513</v>
      </c>
      <c r="AP13" s="295" t="s">
        <v>513</v>
      </c>
      <c r="AQ13" s="296">
        <v>11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6" t="s">
        <v>514</v>
      </c>
      <c r="AL14" s="1197"/>
      <c r="AM14" s="1197"/>
      <c r="AN14" s="1198"/>
      <c r="AO14" s="295">
        <v>102437</v>
      </c>
      <c r="AP14" s="295">
        <v>3726</v>
      </c>
      <c r="AQ14" s="296">
        <v>4082</v>
      </c>
      <c r="AR14" s="297">
        <v>-8.6999999999999993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6" t="s">
        <v>515</v>
      </c>
      <c r="AL15" s="1197"/>
      <c r="AM15" s="1197"/>
      <c r="AN15" s="1198"/>
      <c r="AO15" s="295">
        <v>52417</v>
      </c>
      <c r="AP15" s="295">
        <v>1907</v>
      </c>
      <c r="AQ15" s="296">
        <v>2228</v>
      </c>
      <c r="AR15" s="297">
        <v>-14.4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9" t="s">
        <v>516</v>
      </c>
      <c r="AL16" s="1200"/>
      <c r="AM16" s="1200"/>
      <c r="AN16" s="1201"/>
      <c r="AO16" s="295">
        <v>-127710</v>
      </c>
      <c r="AP16" s="295">
        <v>-4645</v>
      </c>
      <c r="AQ16" s="296">
        <v>-8980</v>
      </c>
      <c r="AR16" s="297">
        <v>-48.3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9" t="s">
        <v>180</v>
      </c>
      <c r="AL17" s="1200"/>
      <c r="AM17" s="1200"/>
      <c r="AN17" s="1201"/>
      <c r="AO17" s="295">
        <v>2578392</v>
      </c>
      <c r="AP17" s="295">
        <v>93787</v>
      </c>
      <c r="AQ17" s="296">
        <v>104606</v>
      </c>
      <c r="AR17" s="297">
        <v>-10.3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1" t="s">
        <v>521</v>
      </c>
      <c r="AL21" s="1192"/>
      <c r="AM21" s="1192"/>
      <c r="AN21" s="1193"/>
      <c r="AO21" s="307">
        <v>10.08</v>
      </c>
      <c r="AP21" s="308">
        <v>10.09</v>
      </c>
      <c r="AQ21" s="309">
        <v>-0.01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1" t="s">
        <v>522</v>
      </c>
      <c r="AL22" s="1192"/>
      <c r="AM22" s="1192"/>
      <c r="AN22" s="1193"/>
      <c r="AO22" s="312">
        <v>98.5</v>
      </c>
      <c r="AP22" s="313">
        <v>97.8</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7" t="s">
        <v>527</v>
      </c>
      <c r="AL32" s="1208"/>
      <c r="AM32" s="1208"/>
      <c r="AN32" s="1209"/>
      <c r="AO32" s="322">
        <v>1622207</v>
      </c>
      <c r="AP32" s="322">
        <v>59007</v>
      </c>
      <c r="AQ32" s="323">
        <v>67805</v>
      </c>
      <c r="AR32" s="324">
        <v>-13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7" t="s">
        <v>528</v>
      </c>
      <c r="AL33" s="1208"/>
      <c r="AM33" s="1208"/>
      <c r="AN33" s="1209"/>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7" t="s">
        <v>529</v>
      </c>
      <c r="AL34" s="1208"/>
      <c r="AM34" s="1208"/>
      <c r="AN34" s="1209"/>
      <c r="AO34" s="322" t="s">
        <v>513</v>
      </c>
      <c r="AP34" s="322" t="s">
        <v>513</v>
      </c>
      <c r="AQ34" s="323">
        <v>11</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7" t="s">
        <v>530</v>
      </c>
      <c r="AL35" s="1208"/>
      <c r="AM35" s="1208"/>
      <c r="AN35" s="1209"/>
      <c r="AO35" s="322">
        <v>196257</v>
      </c>
      <c r="AP35" s="322">
        <v>7139</v>
      </c>
      <c r="AQ35" s="323">
        <v>18110</v>
      </c>
      <c r="AR35" s="324">
        <v>-60.6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7" t="s">
        <v>531</v>
      </c>
      <c r="AL36" s="1208"/>
      <c r="AM36" s="1208"/>
      <c r="AN36" s="1209"/>
      <c r="AO36" s="322">
        <v>51391</v>
      </c>
      <c r="AP36" s="322">
        <v>1869</v>
      </c>
      <c r="AQ36" s="323">
        <v>2781</v>
      </c>
      <c r="AR36" s="324">
        <v>-32.799999999999997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7" t="s">
        <v>532</v>
      </c>
      <c r="AL37" s="1208"/>
      <c r="AM37" s="1208"/>
      <c r="AN37" s="1209"/>
      <c r="AO37" s="322">
        <v>8805</v>
      </c>
      <c r="AP37" s="322">
        <v>320</v>
      </c>
      <c r="AQ37" s="323">
        <v>1073</v>
      </c>
      <c r="AR37" s="324">
        <v>-70.2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0" t="s">
        <v>533</v>
      </c>
      <c r="AL38" s="1211"/>
      <c r="AM38" s="1211"/>
      <c r="AN38" s="1212"/>
      <c r="AO38" s="325">
        <v>329</v>
      </c>
      <c r="AP38" s="325">
        <v>12</v>
      </c>
      <c r="AQ38" s="326">
        <v>5</v>
      </c>
      <c r="AR38" s="314">
        <v>140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0" t="s">
        <v>534</v>
      </c>
      <c r="AL39" s="1211"/>
      <c r="AM39" s="1211"/>
      <c r="AN39" s="1212"/>
      <c r="AO39" s="322">
        <v>-833</v>
      </c>
      <c r="AP39" s="322">
        <v>-30</v>
      </c>
      <c r="AQ39" s="323">
        <v>-3858</v>
      </c>
      <c r="AR39" s="324">
        <v>-99.2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7" t="s">
        <v>535</v>
      </c>
      <c r="AL40" s="1208"/>
      <c r="AM40" s="1208"/>
      <c r="AN40" s="1209"/>
      <c r="AO40" s="322">
        <v>-1048939</v>
      </c>
      <c r="AP40" s="322">
        <v>-38154</v>
      </c>
      <c r="AQ40" s="323">
        <v>-59194</v>
      </c>
      <c r="AR40" s="324">
        <v>-35.5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3" t="s">
        <v>292</v>
      </c>
      <c r="AL41" s="1214"/>
      <c r="AM41" s="1214"/>
      <c r="AN41" s="1215"/>
      <c r="AO41" s="322">
        <v>829217</v>
      </c>
      <c r="AP41" s="322">
        <v>30162</v>
      </c>
      <c r="AQ41" s="323">
        <v>26732</v>
      </c>
      <c r="AR41" s="324">
        <v>12.8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2" t="s">
        <v>503</v>
      </c>
      <c r="AN49" s="1204" t="s">
        <v>539</v>
      </c>
      <c r="AO49" s="1205"/>
      <c r="AP49" s="1205"/>
      <c r="AQ49" s="1205"/>
      <c r="AR49" s="1206"/>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3"/>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3589504</v>
      </c>
      <c r="AN51" s="344">
        <v>125490</v>
      </c>
      <c r="AO51" s="345">
        <v>16</v>
      </c>
      <c r="AP51" s="346">
        <v>90961</v>
      </c>
      <c r="AQ51" s="347">
        <v>20.100000000000001</v>
      </c>
      <c r="AR51" s="348">
        <v>-4.0999999999999996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2137353</v>
      </c>
      <c r="AN52" s="352">
        <v>74722</v>
      </c>
      <c r="AO52" s="353">
        <v>33.1</v>
      </c>
      <c r="AP52" s="354">
        <v>37720</v>
      </c>
      <c r="AQ52" s="355">
        <v>7.1</v>
      </c>
      <c r="AR52" s="356">
        <v>26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2995650</v>
      </c>
      <c r="AN53" s="344">
        <v>105738</v>
      </c>
      <c r="AO53" s="345">
        <v>-15.7</v>
      </c>
      <c r="AP53" s="346">
        <v>106614</v>
      </c>
      <c r="AQ53" s="347">
        <v>17.2</v>
      </c>
      <c r="AR53" s="348">
        <v>-32.9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1427429</v>
      </c>
      <c r="AN54" s="352">
        <v>50384</v>
      </c>
      <c r="AO54" s="353">
        <v>-32.6</v>
      </c>
      <c r="AP54" s="354">
        <v>45545</v>
      </c>
      <c r="AQ54" s="355">
        <v>20.7</v>
      </c>
      <c r="AR54" s="356">
        <v>-53.3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3036623</v>
      </c>
      <c r="AN55" s="344">
        <v>108207</v>
      </c>
      <c r="AO55" s="345">
        <v>2.2999999999999998</v>
      </c>
      <c r="AP55" s="346">
        <v>85459</v>
      </c>
      <c r="AQ55" s="347">
        <v>-19.8</v>
      </c>
      <c r="AR55" s="348">
        <v>22.1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1063191</v>
      </c>
      <c r="AN56" s="352">
        <v>37886</v>
      </c>
      <c r="AO56" s="353">
        <v>-24.8</v>
      </c>
      <c r="AP56" s="354">
        <v>44378</v>
      </c>
      <c r="AQ56" s="355">
        <v>-2.6</v>
      </c>
      <c r="AR56" s="356">
        <v>-22.2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2613870</v>
      </c>
      <c r="AN57" s="344">
        <v>94014</v>
      </c>
      <c r="AO57" s="345">
        <v>-13.1</v>
      </c>
      <c r="AP57" s="346">
        <v>83280</v>
      </c>
      <c r="AQ57" s="347">
        <v>-2.5</v>
      </c>
      <c r="AR57" s="348">
        <v>-10.6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1473241</v>
      </c>
      <c r="AN58" s="352">
        <v>52989</v>
      </c>
      <c r="AO58" s="353">
        <v>39.9</v>
      </c>
      <c r="AP58" s="354">
        <v>43123</v>
      </c>
      <c r="AQ58" s="355">
        <v>-2.8</v>
      </c>
      <c r="AR58" s="356">
        <v>42.7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5501614</v>
      </c>
      <c r="AN59" s="344">
        <v>200117</v>
      </c>
      <c r="AO59" s="345">
        <v>112.9</v>
      </c>
      <c r="AP59" s="346">
        <v>88968</v>
      </c>
      <c r="AQ59" s="347">
        <v>6.8</v>
      </c>
      <c r="AR59" s="348">
        <v>106.1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2097095</v>
      </c>
      <c r="AN60" s="352">
        <v>76280</v>
      </c>
      <c r="AO60" s="353">
        <v>44</v>
      </c>
      <c r="AP60" s="354">
        <v>45482</v>
      </c>
      <c r="AQ60" s="355">
        <v>5.5</v>
      </c>
      <c r="AR60" s="356">
        <v>38.5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3547452</v>
      </c>
      <c r="AN61" s="359">
        <v>126713</v>
      </c>
      <c r="AO61" s="360">
        <v>20.5</v>
      </c>
      <c r="AP61" s="361">
        <v>91056</v>
      </c>
      <c r="AQ61" s="362">
        <v>4.4000000000000004</v>
      </c>
      <c r="AR61" s="348">
        <v>16.100000000000001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1639662</v>
      </c>
      <c r="AN62" s="352">
        <v>58452</v>
      </c>
      <c r="AO62" s="353">
        <v>11.9</v>
      </c>
      <c r="AP62" s="354">
        <v>43250</v>
      </c>
      <c r="AQ62" s="355">
        <v>5.6</v>
      </c>
      <c r="AR62" s="356">
        <v>6.3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0Ct6gtUriTh4X/0bHKW1/sYqDHL8VDtO2fRsJ+LQ9TQcaOO9s5dWmVQFjtAE5X9pUZb0m9d+B6tUDT05JRu0A==" saltValue="4eA3afDCe2SFUXMRDFK2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OBVxOw0IRjv5smNmlJQXHtF61pz5jjLTu3Bwk9F1ORdPy/q3SUrOokMl8jZyeeLu3rfoacuzMBENyUXHl5hag==" saltValue="Ll9PJyTVoWSXeriEEEtTr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aCKP8mNWUaKCY6kuARemITDPNrO5C0w2x+wv3GUdDFmXrbtzUdwLJRT1HRJwuUloWx4gRkSPcq1rl2diY1CCw==" saltValue="tgNWlQ3LGKt34Tda5LZx+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6" t="s">
        <v>3</v>
      </c>
      <c r="D47" s="1216"/>
      <c r="E47" s="1217"/>
      <c r="F47" s="11">
        <v>21.47</v>
      </c>
      <c r="G47" s="12">
        <v>22.69</v>
      </c>
      <c r="H47" s="12">
        <v>23.15</v>
      </c>
      <c r="I47" s="12">
        <v>23.79</v>
      </c>
      <c r="J47" s="13">
        <v>20.97</v>
      </c>
    </row>
    <row r="48" spans="2:10" ht="57.75" customHeight="1">
      <c r="B48" s="14"/>
      <c r="C48" s="1218" t="s">
        <v>4</v>
      </c>
      <c r="D48" s="1218"/>
      <c r="E48" s="1219"/>
      <c r="F48" s="15">
        <v>4.8099999999999996</v>
      </c>
      <c r="G48" s="16">
        <v>1.94</v>
      </c>
      <c r="H48" s="16">
        <v>0.77</v>
      </c>
      <c r="I48" s="16">
        <v>0.14000000000000001</v>
      </c>
      <c r="J48" s="17">
        <v>0.91</v>
      </c>
    </row>
    <row r="49" spans="2:10" ht="57.75" customHeight="1" thickBot="1">
      <c r="B49" s="18"/>
      <c r="C49" s="1220" t="s">
        <v>5</v>
      </c>
      <c r="D49" s="1220"/>
      <c r="E49" s="1221"/>
      <c r="F49" s="19">
        <v>2.4500000000000002</v>
      </c>
      <c r="G49" s="20" t="s">
        <v>560</v>
      </c>
      <c r="H49" s="20" t="s">
        <v>561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biEe5qnlsKSiUre1EcLgAWpF6YBwHOOmISo9/wXFP/QRinonx43JJP9y9U8aAzVsPz77y17/Zb8rqruuhCKN7g==" saltValue="wDAObnOokpO+P5fcvnwy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8" t="s">
        <v>564</v>
      </c>
      <c r="D34" s="1228"/>
      <c r="E34" s="1229"/>
      <c r="F34" s="32" t="s">
        <v>565</v>
      </c>
      <c r="G34" s="33" t="s">
        <v>566</v>
      </c>
      <c r="H34" s="33" t="s">
        <v>567</v>
      </c>
      <c r="I34" s="33" t="s">
        <v>568</v>
      </c>
      <c r="J34" s="34" t="s">
        <v>569</v>
      </c>
      <c r="K34" s="22"/>
      <c r="L34" s="22"/>
      <c r="M34" s="22"/>
      <c r="N34" s="22"/>
      <c r="O34" s="22"/>
      <c r="P34" s="22"/>
    </row>
    <row r="35" spans="1:16" ht="39" customHeight="1">
      <c r="A35" s="22"/>
      <c r="B35" s="35"/>
      <c r="C35" s="1222" t="s">
        <v>570</v>
      </c>
      <c r="D35" s="1223"/>
      <c r="E35" s="1224"/>
      <c r="F35" s="36">
        <v>25.31</v>
      </c>
      <c r="G35" s="37">
        <v>25.65</v>
      </c>
      <c r="H35" s="37">
        <v>27.36</v>
      </c>
      <c r="I35" s="37">
        <v>29.75</v>
      </c>
      <c r="J35" s="38">
        <v>30.44</v>
      </c>
      <c r="K35" s="22"/>
      <c r="L35" s="22"/>
      <c r="M35" s="22"/>
      <c r="N35" s="22"/>
      <c r="O35" s="22"/>
      <c r="P35" s="22"/>
    </row>
    <row r="36" spans="1:16" ht="39" customHeight="1">
      <c r="A36" s="22"/>
      <c r="B36" s="35"/>
      <c r="C36" s="1222" t="s">
        <v>571</v>
      </c>
      <c r="D36" s="1223"/>
      <c r="E36" s="1224"/>
      <c r="F36" s="36">
        <v>19.79</v>
      </c>
      <c r="G36" s="37">
        <v>21.09</v>
      </c>
      <c r="H36" s="37">
        <v>21.55</v>
      </c>
      <c r="I36" s="37">
        <v>22.44</v>
      </c>
      <c r="J36" s="38">
        <v>22.18</v>
      </c>
      <c r="K36" s="22"/>
      <c r="L36" s="22"/>
      <c r="M36" s="22"/>
      <c r="N36" s="22"/>
      <c r="O36" s="22"/>
      <c r="P36" s="22"/>
    </row>
    <row r="37" spans="1:16" ht="39" customHeight="1">
      <c r="A37" s="22"/>
      <c r="B37" s="35"/>
      <c r="C37" s="1222" t="s">
        <v>572</v>
      </c>
      <c r="D37" s="1223"/>
      <c r="E37" s="1224"/>
      <c r="F37" s="36">
        <v>3.83</v>
      </c>
      <c r="G37" s="37">
        <v>1.91</v>
      </c>
      <c r="H37" s="37">
        <v>0.67</v>
      </c>
      <c r="I37" s="37">
        <v>7.0000000000000007E-2</v>
      </c>
      <c r="J37" s="38">
        <v>0.89</v>
      </c>
      <c r="K37" s="22"/>
      <c r="L37" s="22"/>
      <c r="M37" s="22"/>
      <c r="N37" s="22"/>
      <c r="O37" s="22"/>
      <c r="P37" s="22"/>
    </row>
    <row r="38" spans="1:16" ht="39" customHeight="1">
      <c r="A38" s="22"/>
      <c r="B38" s="35"/>
      <c r="C38" s="1222" t="s">
        <v>573</v>
      </c>
      <c r="D38" s="1223"/>
      <c r="E38" s="1224"/>
      <c r="F38" s="36">
        <v>0.1</v>
      </c>
      <c r="G38" s="37">
        <v>0.12</v>
      </c>
      <c r="H38" s="37">
        <v>0.11</v>
      </c>
      <c r="I38" s="37">
        <v>0.15</v>
      </c>
      <c r="J38" s="38">
        <v>0.15</v>
      </c>
      <c r="K38" s="22"/>
      <c r="L38" s="22"/>
      <c r="M38" s="22"/>
      <c r="N38" s="22"/>
      <c r="O38" s="22"/>
      <c r="P38" s="22"/>
    </row>
    <row r="39" spans="1:16" ht="39" customHeight="1">
      <c r="A39" s="22"/>
      <c r="B39" s="35"/>
      <c r="C39" s="1222" t="s">
        <v>574</v>
      </c>
      <c r="D39" s="1223"/>
      <c r="E39" s="1224"/>
      <c r="F39" s="36">
        <v>0</v>
      </c>
      <c r="G39" s="37">
        <v>0</v>
      </c>
      <c r="H39" s="37">
        <v>0.01</v>
      </c>
      <c r="I39" s="37">
        <v>0.02</v>
      </c>
      <c r="J39" s="38">
        <v>0</v>
      </c>
      <c r="K39" s="22"/>
      <c r="L39" s="22"/>
      <c r="M39" s="22"/>
      <c r="N39" s="22"/>
      <c r="O39" s="22"/>
      <c r="P39" s="22"/>
    </row>
    <row r="40" spans="1:16" ht="39" customHeight="1">
      <c r="A40" s="22"/>
      <c r="B40" s="35"/>
      <c r="C40" s="1222" t="s">
        <v>575</v>
      </c>
      <c r="D40" s="1223"/>
      <c r="E40" s="1224"/>
      <c r="F40" s="36">
        <v>0.01</v>
      </c>
      <c r="G40" s="37">
        <v>0</v>
      </c>
      <c r="H40" s="37">
        <v>0.48</v>
      </c>
      <c r="I40" s="37">
        <v>0.17</v>
      </c>
      <c r="J40" s="38">
        <v>0</v>
      </c>
      <c r="K40" s="22"/>
      <c r="L40" s="22"/>
      <c r="M40" s="22"/>
      <c r="N40" s="22"/>
      <c r="O40" s="22"/>
      <c r="P40" s="22"/>
    </row>
    <row r="41" spans="1:16" ht="39" customHeight="1">
      <c r="A41" s="22"/>
      <c r="B41" s="35"/>
      <c r="C41" s="1222" t="s">
        <v>576</v>
      </c>
      <c r="D41" s="1223"/>
      <c r="E41" s="1224"/>
      <c r="F41" s="36">
        <v>0.03</v>
      </c>
      <c r="G41" s="37">
        <v>0.02</v>
      </c>
      <c r="H41" s="37">
        <v>0.08</v>
      </c>
      <c r="I41" s="37">
        <v>0.04</v>
      </c>
      <c r="J41" s="38">
        <v>0</v>
      </c>
      <c r="K41" s="22"/>
      <c r="L41" s="22"/>
      <c r="M41" s="22"/>
      <c r="N41" s="22"/>
      <c r="O41" s="22"/>
      <c r="P41" s="22"/>
    </row>
    <row r="42" spans="1:16" ht="39" customHeight="1">
      <c r="A42" s="22"/>
      <c r="B42" s="39"/>
      <c r="C42" s="1222" t="s">
        <v>577</v>
      </c>
      <c r="D42" s="1223"/>
      <c r="E42" s="1224"/>
      <c r="F42" s="36" t="s">
        <v>513</v>
      </c>
      <c r="G42" s="37" t="s">
        <v>513</v>
      </c>
      <c r="H42" s="37" t="s">
        <v>513</v>
      </c>
      <c r="I42" s="37" t="s">
        <v>513</v>
      </c>
      <c r="J42" s="38" t="s">
        <v>513</v>
      </c>
      <c r="K42" s="22"/>
      <c r="L42" s="22"/>
      <c r="M42" s="22"/>
      <c r="N42" s="22"/>
      <c r="O42" s="22"/>
      <c r="P42" s="22"/>
    </row>
    <row r="43" spans="1:16" ht="39" customHeight="1" thickBot="1">
      <c r="A43" s="22"/>
      <c r="B43" s="40"/>
      <c r="C43" s="1225" t="s">
        <v>578</v>
      </c>
      <c r="D43" s="1226"/>
      <c r="E43" s="1227"/>
      <c r="F43" s="41">
        <v>0.93</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na5ux5K3WQJ4LhM+YulAiyytObzG9XENHd8S2iAr6K2CTH+qbJmcFeQH5ozi2jrF0nT/7fsjSbeR5AIOmrWOw==" saltValue="t3ge1MmomWvXO8AbnJJv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8" t="s">
        <v>10</v>
      </c>
      <c r="C45" s="1239"/>
      <c r="D45" s="58"/>
      <c r="E45" s="1244" t="s">
        <v>11</v>
      </c>
      <c r="F45" s="1244"/>
      <c r="G45" s="1244"/>
      <c r="H45" s="1244"/>
      <c r="I45" s="1244"/>
      <c r="J45" s="1245"/>
      <c r="K45" s="59">
        <v>1334</v>
      </c>
      <c r="L45" s="60">
        <v>1419</v>
      </c>
      <c r="M45" s="60">
        <v>1487</v>
      </c>
      <c r="N45" s="60">
        <v>1624</v>
      </c>
      <c r="O45" s="61">
        <v>1622</v>
      </c>
      <c r="P45" s="48"/>
      <c r="Q45" s="48"/>
      <c r="R45" s="48"/>
      <c r="S45" s="48"/>
      <c r="T45" s="48"/>
      <c r="U45" s="48"/>
    </row>
    <row r="46" spans="1:21" ht="30.75" customHeight="1">
      <c r="A46" s="48"/>
      <c r="B46" s="1240"/>
      <c r="C46" s="1241"/>
      <c r="D46" s="62"/>
      <c r="E46" s="1232" t="s">
        <v>12</v>
      </c>
      <c r="F46" s="1232"/>
      <c r="G46" s="1232"/>
      <c r="H46" s="1232"/>
      <c r="I46" s="1232"/>
      <c r="J46" s="1233"/>
      <c r="K46" s="63" t="s">
        <v>513</v>
      </c>
      <c r="L46" s="64" t="s">
        <v>513</v>
      </c>
      <c r="M46" s="64" t="s">
        <v>513</v>
      </c>
      <c r="N46" s="64" t="s">
        <v>513</v>
      </c>
      <c r="O46" s="65" t="s">
        <v>513</v>
      </c>
      <c r="P46" s="48"/>
      <c r="Q46" s="48"/>
      <c r="R46" s="48"/>
      <c r="S46" s="48"/>
      <c r="T46" s="48"/>
      <c r="U46" s="48"/>
    </row>
    <row r="47" spans="1:21" ht="30.75" customHeight="1">
      <c r="A47" s="48"/>
      <c r="B47" s="1240"/>
      <c r="C47" s="1241"/>
      <c r="D47" s="62"/>
      <c r="E47" s="1232" t="s">
        <v>13</v>
      </c>
      <c r="F47" s="1232"/>
      <c r="G47" s="1232"/>
      <c r="H47" s="1232"/>
      <c r="I47" s="1232"/>
      <c r="J47" s="1233"/>
      <c r="K47" s="63" t="s">
        <v>513</v>
      </c>
      <c r="L47" s="64" t="s">
        <v>513</v>
      </c>
      <c r="M47" s="64" t="s">
        <v>513</v>
      </c>
      <c r="N47" s="64" t="s">
        <v>513</v>
      </c>
      <c r="O47" s="65" t="s">
        <v>513</v>
      </c>
      <c r="P47" s="48"/>
      <c r="Q47" s="48"/>
      <c r="R47" s="48"/>
      <c r="S47" s="48"/>
      <c r="T47" s="48"/>
      <c r="U47" s="48"/>
    </row>
    <row r="48" spans="1:21" ht="30.75" customHeight="1">
      <c r="A48" s="48"/>
      <c r="B48" s="1240"/>
      <c r="C48" s="1241"/>
      <c r="D48" s="62"/>
      <c r="E48" s="1232" t="s">
        <v>14</v>
      </c>
      <c r="F48" s="1232"/>
      <c r="G48" s="1232"/>
      <c r="H48" s="1232"/>
      <c r="I48" s="1232"/>
      <c r="J48" s="1233"/>
      <c r="K48" s="63">
        <v>186</v>
      </c>
      <c r="L48" s="64">
        <v>185</v>
      </c>
      <c r="M48" s="64">
        <v>178</v>
      </c>
      <c r="N48" s="64">
        <v>168</v>
      </c>
      <c r="O48" s="65">
        <v>196</v>
      </c>
      <c r="P48" s="48"/>
      <c r="Q48" s="48"/>
      <c r="R48" s="48"/>
      <c r="S48" s="48"/>
      <c r="T48" s="48"/>
      <c r="U48" s="48"/>
    </row>
    <row r="49" spans="1:21" ht="30.75" customHeight="1">
      <c r="A49" s="48"/>
      <c r="B49" s="1240"/>
      <c r="C49" s="1241"/>
      <c r="D49" s="62"/>
      <c r="E49" s="1232" t="s">
        <v>15</v>
      </c>
      <c r="F49" s="1232"/>
      <c r="G49" s="1232"/>
      <c r="H49" s="1232"/>
      <c r="I49" s="1232"/>
      <c r="J49" s="1233"/>
      <c r="K49" s="63">
        <v>128</v>
      </c>
      <c r="L49" s="64">
        <v>98</v>
      </c>
      <c r="M49" s="64">
        <v>50</v>
      </c>
      <c r="N49" s="64">
        <v>50</v>
      </c>
      <c r="O49" s="65">
        <v>51</v>
      </c>
      <c r="P49" s="48"/>
      <c r="Q49" s="48"/>
      <c r="R49" s="48"/>
      <c r="S49" s="48"/>
      <c r="T49" s="48"/>
      <c r="U49" s="48"/>
    </row>
    <row r="50" spans="1:21" ht="30.75" customHeight="1">
      <c r="A50" s="48"/>
      <c r="B50" s="1240"/>
      <c r="C50" s="1241"/>
      <c r="D50" s="62"/>
      <c r="E50" s="1232" t="s">
        <v>16</v>
      </c>
      <c r="F50" s="1232"/>
      <c r="G50" s="1232"/>
      <c r="H50" s="1232"/>
      <c r="I50" s="1232"/>
      <c r="J50" s="1233"/>
      <c r="K50" s="63">
        <v>14</v>
      </c>
      <c r="L50" s="64">
        <v>14</v>
      </c>
      <c r="M50" s="64">
        <v>12</v>
      </c>
      <c r="N50" s="64">
        <v>10</v>
      </c>
      <c r="O50" s="65">
        <v>9</v>
      </c>
      <c r="P50" s="48"/>
      <c r="Q50" s="48"/>
      <c r="R50" s="48"/>
      <c r="S50" s="48"/>
      <c r="T50" s="48"/>
      <c r="U50" s="48"/>
    </row>
    <row r="51" spans="1:21" ht="30.75" customHeight="1">
      <c r="A51" s="48"/>
      <c r="B51" s="1242"/>
      <c r="C51" s="1243"/>
      <c r="D51" s="66"/>
      <c r="E51" s="1232" t="s">
        <v>17</v>
      </c>
      <c r="F51" s="1232"/>
      <c r="G51" s="1232"/>
      <c r="H51" s="1232"/>
      <c r="I51" s="1232"/>
      <c r="J51" s="1233"/>
      <c r="K51" s="63">
        <v>0</v>
      </c>
      <c r="L51" s="64">
        <v>0</v>
      </c>
      <c r="M51" s="64">
        <v>0</v>
      </c>
      <c r="N51" s="64">
        <v>0</v>
      </c>
      <c r="O51" s="65">
        <v>0</v>
      </c>
      <c r="P51" s="48"/>
      <c r="Q51" s="48"/>
      <c r="R51" s="48"/>
      <c r="S51" s="48"/>
      <c r="T51" s="48"/>
      <c r="U51" s="48"/>
    </row>
    <row r="52" spans="1:21" ht="30.75" customHeight="1">
      <c r="A52" s="48"/>
      <c r="B52" s="1230" t="s">
        <v>18</v>
      </c>
      <c r="C52" s="1231"/>
      <c r="D52" s="66"/>
      <c r="E52" s="1232" t="s">
        <v>19</v>
      </c>
      <c r="F52" s="1232"/>
      <c r="G52" s="1232"/>
      <c r="H52" s="1232"/>
      <c r="I52" s="1232"/>
      <c r="J52" s="1233"/>
      <c r="K52" s="63">
        <v>1105</v>
      </c>
      <c r="L52" s="64">
        <v>1151</v>
      </c>
      <c r="M52" s="64">
        <v>1126</v>
      </c>
      <c r="N52" s="64">
        <v>1117</v>
      </c>
      <c r="O52" s="65">
        <v>1050</v>
      </c>
      <c r="P52" s="48"/>
      <c r="Q52" s="48"/>
      <c r="R52" s="48"/>
      <c r="S52" s="48"/>
      <c r="T52" s="48"/>
      <c r="U52" s="48"/>
    </row>
    <row r="53" spans="1:21" ht="30.75" customHeight="1" thickBot="1">
      <c r="A53" s="48"/>
      <c r="B53" s="1234" t="s">
        <v>20</v>
      </c>
      <c r="C53" s="1235"/>
      <c r="D53" s="67"/>
      <c r="E53" s="1236" t="s">
        <v>21</v>
      </c>
      <c r="F53" s="1236"/>
      <c r="G53" s="1236"/>
      <c r="H53" s="1236"/>
      <c r="I53" s="1236"/>
      <c r="J53" s="1237"/>
      <c r="K53" s="68">
        <v>557</v>
      </c>
      <c r="L53" s="69">
        <v>565</v>
      </c>
      <c r="M53" s="69">
        <v>601</v>
      </c>
      <c r="N53" s="69">
        <v>735</v>
      </c>
      <c r="O53" s="70">
        <v>828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mWGX1ZDWX0eOnHyjFCMjA1W4x6OehR+/6xqjnZGaY/bSYxu9tHLCWjXDRxQBLz2YOtEdlz2A8KWOPvFrqt+Tg==" saltValue="ENh22pLzaZm86n637iaq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555</v>
      </c>
      <c r="J40" s="79" t="s">
        <v>556</v>
      </c>
      <c r="K40" s="79" t="s">
        <v>557</v>
      </c>
      <c r="L40" s="79" t="s">
        <v>558</v>
      </c>
      <c r="M40" s="80" t="s">
        <v>559</v>
      </c>
    </row>
    <row r="41" spans="2:13" ht="27.75" customHeight="1">
      <c r="B41" s="1246" t="s">
        <v>23</v>
      </c>
      <c r="C41" s="1247"/>
      <c r="D41" s="81"/>
      <c r="E41" s="1252" t="s">
        <v>24</v>
      </c>
      <c r="F41" s="1252"/>
      <c r="G41" s="1252"/>
      <c r="H41" s="1253"/>
      <c r="I41" s="82">
        <v>14539</v>
      </c>
      <c r="J41" s="83">
        <v>14705</v>
      </c>
      <c r="K41" s="83">
        <v>15038</v>
      </c>
      <c r="L41" s="83">
        <v>14953</v>
      </c>
      <c r="M41" s="84">
        <v>16840</v>
      </c>
    </row>
    <row r="42" spans="2:13" ht="27.75" customHeight="1">
      <c r="B42" s="1248"/>
      <c r="C42" s="1249"/>
      <c r="D42" s="85"/>
      <c r="E42" s="1254" t="s">
        <v>25</v>
      </c>
      <c r="F42" s="1254"/>
      <c r="G42" s="1254"/>
      <c r="H42" s="1255"/>
      <c r="I42" s="86" t="s">
        <v>513</v>
      </c>
      <c r="J42" s="87" t="s">
        <v>513</v>
      </c>
      <c r="K42" s="87" t="s">
        <v>513</v>
      </c>
      <c r="L42" s="87" t="s">
        <v>513</v>
      </c>
      <c r="M42" s="88" t="s">
        <v>513</v>
      </c>
    </row>
    <row r="43" spans="2:13" ht="27.75" customHeight="1">
      <c r="B43" s="1248"/>
      <c r="C43" s="1249"/>
      <c r="D43" s="85"/>
      <c r="E43" s="1254" t="s">
        <v>26</v>
      </c>
      <c r="F43" s="1254"/>
      <c r="G43" s="1254"/>
      <c r="H43" s="1255"/>
      <c r="I43" s="86">
        <v>2083</v>
      </c>
      <c r="J43" s="87">
        <v>2237</v>
      </c>
      <c r="K43" s="87">
        <v>2631</v>
      </c>
      <c r="L43" s="87">
        <v>2508</v>
      </c>
      <c r="M43" s="88">
        <v>2381</v>
      </c>
    </row>
    <row r="44" spans="2:13" ht="27.75" customHeight="1">
      <c r="B44" s="1248"/>
      <c r="C44" s="1249"/>
      <c r="D44" s="85"/>
      <c r="E44" s="1254" t="s">
        <v>27</v>
      </c>
      <c r="F44" s="1254"/>
      <c r="G44" s="1254"/>
      <c r="H44" s="1255"/>
      <c r="I44" s="86">
        <v>579</v>
      </c>
      <c r="J44" s="87">
        <v>420</v>
      </c>
      <c r="K44" s="87">
        <v>356</v>
      </c>
      <c r="L44" s="87">
        <v>288</v>
      </c>
      <c r="M44" s="88">
        <v>211</v>
      </c>
    </row>
    <row r="45" spans="2:13" ht="27.75" customHeight="1">
      <c r="B45" s="1248"/>
      <c r="C45" s="1249"/>
      <c r="D45" s="85"/>
      <c r="E45" s="1254" t="s">
        <v>28</v>
      </c>
      <c r="F45" s="1254"/>
      <c r="G45" s="1254"/>
      <c r="H45" s="1255"/>
      <c r="I45" s="86">
        <v>2646</v>
      </c>
      <c r="J45" s="87">
        <v>2364</v>
      </c>
      <c r="K45" s="87">
        <v>2173</v>
      </c>
      <c r="L45" s="87">
        <v>2275</v>
      </c>
      <c r="M45" s="88">
        <v>2342</v>
      </c>
    </row>
    <row r="46" spans="2:13" ht="27.75" customHeight="1">
      <c r="B46" s="1248"/>
      <c r="C46" s="1249"/>
      <c r="D46" s="89"/>
      <c r="E46" s="1254" t="s">
        <v>29</v>
      </c>
      <c r="F46" s="1254"/>
      <c r="G46" s="1254"/>
      <c r="H46" s="1255"/>
      <c r="I46" s="86" t="s">
        <v>513</v>
      </c>
      <c r="J46" s="87" t="s">
        <v>513</v>
      </c>
      <c r="K46" s="87" t="s">
        <v>513</v>
      </c>
      <c r="L46" s="87" t="s">
        <v>513</v>
      </c>
      <c r="M46" s="88" t="s">
        <v>513</v>
      </c>
    </row>
    <row r="47" spans="2:13" ht="27.75" customHeight="1">
      <c r="B47" s="1248"/>
      <c r="C47" s="1249"/>
      <c r="D47" s="90"/>
      <c r="E47" s="1256" t="s">
        <v>30</v>
      </c>
      <c r="F47" s="1257"/>
      <c r="G47" s="1257"/>
      <c r="H47" s="1258"/>
      <c r="I47" s="86" t="s">
        <v>513</v>
      </c>
      <c r="J47" s="87" t="s">
        <v>513</v>
      </c>
      <c r="K47" s="87" t="s">
        <v>513</v>
      </c>
      <c r="L47" s="87" t="s">
        <v>513</v>
      </c>
      <c r="M47" s="88" t="s">
        <v>513</v>
      </c>
    </row>
    <row r="48" spans="2:13" ht="27.75" customHeight="1">
      <c r="B48" s="1248"/>
      <c r="C48" s="1249"/>
      <c r="D48" s="85"/>
      <c r="E48" s="1254" t="s">
        <v>31</v>
      </c>
      <c r="F48" s="1254"/>
      <c r="G48" s="1254"/>
      <c r="H48" s="1255"/>
      <c r="I48" s="86" t="s">
        <v>513</v>
      </c>
      <c r="J48" s="87" t="s">
        <v>513</v>
      </c>
      <c r="K48" s="87" t="s">
        <v>513</v>
      </c>
      <c r="L48" s="87" t="s">
        <v>513</v>
      </c>
      <c r="M48" s="88" t="s">
        <v>513</v>
      </c>
    </row>
    <row r="49" spans="2:13" ht="27.75" customHeight="1">
      <c r="B49" s="1250"/>
      <c r="C49" s="1251"/>
      <c r="D49" s="85"/>
      <c r="E49" s="1254" t="s">
        <v>32</v>
      </c>
      <c r="F49" s="1254"/>
      <c r="G49" s="1254"/>
      <c r="H49" s="1255"/>
      <c r="I49" s="86" t="s">
        <v>513</v>
      </c>
      <c r="J49" s="87" t="s">
        <v>513</v>
      </c>
      <c r="K49" s="87" t="s">
        <v>513</v>
      </c>
      <c r="L49" s="87" t="s">
        <v>513</v>
      </c>
      <c r="M49" s="88" t="s">
        <v>513</v>
      </c>
    </row>
    <row r="50" spans="2:13" ht="27.75" customHeight="1">
      <c r="B50" s="1259" t="s">
        <v>33</v>
      </c>
      <c r="C50" s="1260"/>
      <c r="D50" s="91"/>
      <c r="E50" s="1254" t="s">
        <v>34</v>
      </c>
      <c r="F50" s="1254"/>
      <c r="G50" s="1254"/>
      <c r="H50" s="1255"/>
      <c r="I50" s="86">
        <v>7161</v>
      </c>
      <c r="J50" s="87">
        <v>7424</v>
      </c>
      <c r="K50" s="87">
        <v>7427</v>
      </c>
      <c r="L50" s="87">
        <v>7001</v>
      </c>
      <c r="M50" s="88">
        <v>6531</v>
      </c>
    </row>
    <row r="51" spans="2:13" ht="27.75" customHeight="1">
      <c r="B51" s="1248"/>
      <c r="C51" s="1249"/>
      <c r="D51" s="85"/>
      <c r="E51" s="1254" t="s">
        <v>35</v>
      </c>
      <c r="F51" s="1254"/>
      <c r="G51" s="1254"/>
      <c r="H51" s="1255"/>
      <c r="I51" s="86">
        <v>159</v>
      </c>
      <c r="J51" s="87">
        <v>403</v>
      </c>
      <c r="K51" s="87">
        <v>439</v>
      </c>
      <c r="L51" s="87">
        <v>170</v>
      </c>
      <c r="M51" s="88">
        <v>954</v>
      </c>
    </row>
    <row r="52" spans="2:13" ht="27.75" customHeight="1">
      <c r="B52" s="1250"/>
      <c r="C52" s="1251"/>
      <c r="D52" s="85"/>
      <c r="E52" s="1254" t="s">
        <v>36</v>
      </c>
      <c r="F52" s="1254"/>
      <c r="G52" s="1254"/>
      <c r="H52" s="1255"/>
      <c r="I52" s="86">
        <v>10978</v>
      </c>
      <c r="J52" s="87">
        <v>10923</v>
      </c>
      <c r="K52" s="87">
        <v>11040</v>
      </c>
      <c r="L52" s="87">
        <v>10510</v>
      </c>
      <c r="M52" s="88">
        <v>10287</v>
      </c>
    </row>
    <row r="53" spans="2:13" ht="27.75" customHeight="1" thickBot="1">
      <c r="B53" s="1261" t="s">
        <v>37</v>
      </c>
      <c r="C53" s="1262"/>
      <c r="D53" s="92"/>
      <c r="E53" s="1263" t="s">
        <v>38</v>
      </c>
      <c r="F53" s="1263"/>
      <c r="G53" s="1263"/>
      <c r="H53" s="1264"/>
      <c r="I53" s="93">
        <v>1548</v>
      </c>
      <c r="J53" s="94">
        <v>976</v>
      </c>
      <c r="K53" s="94">
        <v>1293</v>
      </c>
      <c r="L53" s="94">
        <v>2342</v>
      </c>
      <c r="M53" s="95">
        <v>4003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TGR+1HS/qAC4RVgkT4Xo9pL/dE9lfFzfqdQtZyckqe6Bwyxe8mLeOYwjscnV6BdC+gOWMSMMmG5iUcq0LK6yw==" saltValue="Tixi1k4iUh0BdYWvTkgi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557</v>
      </c>
      <c r="G54" s="104" t="s">
        <v>558</v>
      </c>
      <c r="H54" s="105" t="s">
        <v>559</v>
      </c>
    </row>
    <row r="55" spans="2:8" ht="52.5" customHeight="1">
      <c r="B55" s="106"/>
      <c r="C55" s="1273" t="s">
        <v>41</v>
      </c>
      <c r="D55" s="1273"/>
      <c r="E55" s="1274"/>
      <c r="F55" s="107">
        <v>1729</v>
      </c>
      <c r="G55" s="107">
        <v>1762</v>
      </c>
      <c r="H55" s="108">
        <v>1564</v>
      </c>
    </row>
    <row r="56" spans="2:8" ht="52.5" customHeight="1">
      <c r="B56" s="109"/>
      <c r="C56" s="1275" t="s">
        <v>42</v>
      </c>
      <c r="D56" s="1275"/>
      <c r="E56" s="1276"/>
      <c r="F56" s="110">
        <v>1091</v>
      </c>
      <c r="G56" s="110">
        <v>912</v>
      </c>
      <c r="H56" s="111">
        <v>915</v>
      </c>
    </row>
    <row r="57" spans="2:8" ht="53.25" customHeight="1">
      <c r="B57" s="109"/>
      <c r="C57" s="1277" t="s">
        <v>43</v>
      </c>
      <c r="D57" s="1277"/>
      <c r="E57" s="1278"/>
      <c r="F57" s="112">
        <v>4159</v>
      </c>
      <c r="G57" s="112">
        <v>3859</v>
      </c>
      <c r="H57" s="113">
        <v>3420</v>
      </c>
    </row>
    <row r="58" spans="2:8" ht="45.75" customHeight="1">
      <c r="B58" s="114"/>
      <c r="C58" s="1265" t="s">
        <v>579</v>
      </c>
      <c r="D58" s="1266"/>
      <c r="E58" s="1267"/>
      <c r="F58" s="115">
        <v>2197</v>
      </c>
      <c r="G58" s="115">
        <v>1814</v>
      </c>
      <c r="H58" s="116">
        <v>1473</v>
      </c>
    </row>
    <row r="59" spans="2:8" ht="45.75" customHeight="1">
      <c r="B59" s="114"/>
      <c r="C59" s="1265" t="s">
        <v>580</v>
      </c>
      <c r="D59" s="1266"/>
      <c r="E59" s="1267"/>
      <c r="F59" s="115">
        <v>436</v>
      </c>
      <c r="G59" s="115">
        <v>711</v>
      </c>
      <c r="H59" s="116">
        <v>664</v>
      </c>
    </row>
    <row r="60" spans="2:8" ht="45.75" customHeight="1">
      <c r="B60" s="114"/>
      <c r="C60" s="1265" t="s">
        <v>581</v>
      </c>
      <c r="D60" s="1266"/>
      <c r="E60" s="1267"/>
      <c r="F60" s="115">
        <v>358</v>
      </c>
      <c r="G60" s="115">
        <v>358</v>
      </c>
      <c r="H60" s="116">
        <v>358</v>
      </c>
    </row>
    <row r="61" spans="2:8" ht="45.75" customHeight="1">
      <c r="B61" s="114"/>
      <c r="C61" s="1265" t="s">
        <v>582</v>
      </c>
      <c r="D61" s="1266"/>
      <c r="E61" s="1267"/>
      <c r="F61" s="115">
        <v>341</v>
      </c>
      <c r="G61" s="115">
        <v>279</v>
      </c>
      <c r="H61" s="116">
        <v>279</v>
      </c>
    </row>
    <row r="62" spans="2:8" ht="45.75" customHeight="1" thickBot="1">
      <c r="B62" s="117"/>
      <c r="C62" s="1268" t="s">
        <v>583</v>
      </c>
      <c r="D62" s="1269"/>
      <c r="E62" s="1270"/>
      <c r="F62" s="118">
        <v>168</v>
      </c>
      <c r="G62" s="118">
        <v>131</v>
      </c>
      <c r="H62" s="119">
        <v>131</v>
      </c>
    </row>
    <row r="63" spans="2:8" ht="52.5" customHeight="1" thickBot="1">
      <c r="B63" s="120"/>
      <c r="C63" s="1271" t="s">
        <v>44</v>
      </c>
      <c r="D63" s="1271"/>
      <c r="E63" s="1272"/>
      <c r="F63" s="121">
        <v>6979</v>
      </c>
      <c r="G63" s="121">
        <v>6533</v>
      </c>
      <c r="H63" s="122">
        <v>5899</v>
      </c>
    </row>
    <row r="64" spans="2:8" ht="15" customHeight="1"/>
    <row r="65" ht="0" hidden="1" customHeight="1"/>
    <row r="66" ht="0" hidden="1" customHeight="1"/>
  </sheetData>
  <sheetProtection algorithmName="SHA-512" hashValue="d3oGTk8sefxYVGBR1GOs3JRHNsc33+qoUv+tOB1mJi07EqMHOyTkG7Hwbs9uY11b9+QPiFGS7tLgduR6PnmZ2Q==" saltValue="na0HdPglSkLfIIuQzoyp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2" t="s">
        <v>602</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c r="B44" s="374"/>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c r="B45" s="374"/>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c r="B46" s="374"/>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c r="B47" s="374"/>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603</v>
      </c>
    </row>
    <row r="50" spans="1:109">
      <c r="B50" s="374"/>
      <c r="G50" s="1285"/>
      <c r="H50" s="1285"/>
      <c r="I50" s="1285"/>
      <c r="J50" s="1285"/>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555</v>
      </c>
      <c r="BQ50" s="1284"/>
      <c r="BR50" s="1284"/>
      <c r="BS50" s="1284"/>
      <c r="BT50" s="1284"/>
      <c r="BU50" s="1284"/>
      <c r="BV50" s="1284"/>
      <c r="BW50" s="1284"/>
      <c r="BX50" s="1284" t="s">
        <v>556</v>
      </c>
      <c r="BY50" s="1284"/>
      <c r="BZ50" s="1284"/>
      <c r="CA50" s="1284"/>
      <c r="CB50" s="1284"/>
      <c r="CC50" s="1284"/>
      <c r="CD50" s="1284"/>
      <c r="CE50" s="1284"/>
      <c r="CF50" s="1284" t="s">
        <v>557</v>
      </c>
      <c r="CG50" s="1284"/>
      <c r="CH50" s="1284"/>
      <c r="CI50" s="1284"/>
      <c r="CJ50" s="1284"/>
      <c r="CK50" s="1284"/>
      <c r="CL50" s="1284"/>
      <c r="CM50" s="1284"/>
      <c r="CN50" s="1284" t="s">
        <v>558</v>
      </c>
      <c r="CO50" s="1284"/>
      <c r="CP50" s="1284"/>
      <c r="CQ50" s="1284"/>
      <c r="CR50" s="1284"/>
      <c r="CS50" s="1284"/>
      <c r="CT50" s="1284"/>
      <c r="CU50" s="1284"/>
      <c r="CV50" s="1284" t="s">
        <v>559</v>
      </c>
      <c r="CW50" s="1284"/>
      <c r="CX50" s="1284"/>
      <c r="CY50" s="1284"/>
      <c r="CZ50" s="1284"/>
      <c r="DA50" s="1284"/>
      <c r="DB50" s="1284"/>
      <c r="DC50" s="1284"/>
    </row>
    <row r="51" spans="1:109" ht="13.5" customHeight="1">
      <c r="B51" s="374"/>
      <c r="G51" s="1287"/>
      <c r="H51" s="1287"/>
      <c r="I51" s="1301"/>
      <c r="J51" s="1301"/>
      <c r="K51" s="1286"/>
      <c r="L51" s="1286"/>
      <c r="M51" s="1286"/>
      <c r="N51" s="1286"/>
      <c r="AM51" s="383"/>
      <c r="AN51" s="1282" t="s">
        <v>604</v>
      </c>
      <c r="AO51" s="1282"/>
      <c r="AP51" s="1282"/>
      <c r="AQ51" s="1282"/>
      <c r="AR51" s="1282"/>
      <c r="AS51" s="1282"/>
      <c r="AT51" s="1282"/>
      <c r="AU51" s="1282"/>
      <c r="AV51" s="1282"/>
      <c r="AW51" s="1282"/>
      <c r="AX51" s="1282"/>
      <c r="AY51" s="1282"/>
      <c r="AZ51" s="1282"/>
      <c r="BA51" s="1282"/>
      <c r="BB51" s="1282" t="s">
        <v>605</v>
      </c>
      <c r="BC51" s="1282"/>
      <c r="BD51" s="1282"/>
      <c r="BE51" s="1282"/>
      <c r="BF51" s="1282"/>
      <c r="BG51" s="1282"/>
      <c r="BH51" s="1282"/>
      <c r="BI51" s="1282"/>
      <c r="BJ51" s="1282"/>
      <c r="BK51" s="1282"/>
      <c r="BL51" s="1282"/>
      <c r="BM51" s="1282"/>
      <c r="BN51" s="1282"/>
      <c r="BO51" s="1282"/>
      <c r="BP51" s="1291"/>
      <c r="BQ51" s="1279"/>
      <c r="BR51" s="1279"/>
      <c r="BS51" s="1279"/>
      <c r="BT51" s="1279"/>
      <c r="BU51" s="1279"/>
      <c r="BV51" s="1279"/>
      <c r="BW51" s="1279"/>
      <c r="BX51" s="1291"/>
      <c r="BY51" s="1279"/>
      <c r="BZ51" s="1279"/>
      <c r="CA51" s="1279"/>
      <c r="CB51" s="1279"/>
      <c r="CC51" s="1279"/>
      <c r="CD51" s="1279"/>
      <c r="CE51" s="1279"/>
      <c r="CF51" s="1279">
        <v>20.100000000000001</v>
      </c>
      <c r="CG51" s="1279"/>
      <c r="CH51" s="1279"/>
      <c r="CI51" s="1279"/>
      <c r="CJ51" s="1279"/>
      <c r="CK51" s="1279"/>
      <c r="CL51" s="1279"/>
      <c r="CM51" s="1279"/>
      <c r="CN51" s="1279">
        <v>36.799999999999997</v>
      </c>
      <c r="CO51" s="1279"/>
      <c r="CP51" s="1279"/>
      <c r="CQ51" s="1279"/>
      <c r="CR51" s="1279"/>
      <c r="CS51" s="1279"/>
      <c r="CT51" s="1279"/>
      <c r="CU51" s="1279"/>
      <c r="CV51" s="1291"/>
      <c r="CW51" s="1279"/>
      <c r="CX51" s="1279"/>
      <c r="CY51" s="1279"/>
      <c r="CZ51" s="1279"/>
      <c r="DA51" s="1279"/>
      <c r="DB51" s="1279"/>
      <c r="DC51" s="1279"/>
    </row>
    <row r="52" spans="1:109">
      <c r="B52" s="374"/>
      <c r="G52" s="1287"/>
      <c r="H52" s="1287"/>
      <c r="I52" s="1301"/>
      <c r="J52" s="1301"/>
      <c r="K52" s="1286"/>
      <c r="L52" s="1286"/>
      <c r="M52" s="1286"/>
      <c r="N52" s="1286"/>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2"/>
      <c r="B53" s="374"/>
      <c r="G53" s="1287"/>
      <c r="H53" s="1287"/>
      <c r="I53" s="1285"/>
      <c r="J53" s="1285"/>
      <c r="K53" s="1286"/>
      <c r="L53" s="1286"/>
      <c r="M53" s="1286"/>
      <c r="N53" s="1286"/>
      <c r="AM53" s="383"/>
      <c r="AN53" s="1282"/>
      <c r="AO53" s="1282"/>
      <c r="AP53" s="1282"/>
      <c r="AQ53" s="1282"/>
      <c r="AR53" s="1282"/>
      <c r="AS53" s="1282"/>
      <c r="AT53" s="1282"/>
      <c r="AU53" s="1282"/>
      <c r="AV53" s="1282"/>
      <c r="AW53" s="1282"/>
      <c r="AX53" s="1282"/>
      <c r="AY53" s="1282"/>
      <c r="AZ53" s="1282"/>
      <c r="BA53" s="1282"/>
      <c r="BB53" s="1282" t="s">
        <v>606</v>
      </c>
      <c r="BC53" s="1282"/>
      <c r="BD53" s="1282"/>
      <c r="BE53" s="1282"/>
      <c r="BF53" s="1282"/>
      <c r="BG53" s="1282"/>
      <c r="BH53" s="1282"/>
      <c r="BI53" s="1282"/>
      <c r="BJ53" s="1282"/>
      <c r="BK53" s="1282"/>
      <c r="BL53" s="1282"/>
      <c r="BM53" s="1282"/>
      <c r="BN53" s="1282"/>
      <c r="BO53" s="1282"/>
      <c r="BP53" s="1291"/>
      <c r="BQ53" s="1279"/>
      <c r="BR53" s="1279"/>
      <c r="BS53" s="1279"/>
      <c r="BT53" s="1279"/>
      <c r="BU53" s="1279"/>
      <c r="BV53" s="1279"/>
      <c r="BW53" s="1279"/>
      <c r="BX53" s="1291"/>
      <c r="BY53" s="1279"/>
      <c r="BZ53" s="1279"/>
      <c r="CA53" s="1279"/>
      <c r="CB53" s="1279"/>
      <c r="CC53" s="1279"/>
      <c r="CD53" s="1279"/>
      <c r="CE53" s="1279"/>
      <c r="CF53" s="1279">
        <v>47.7</v>
      </c>
      <c r="CG53" s="1279"/>
      <c r="CH53" s="1279"/>
      <c r="CI53" s="1279"/>
      <c r="CJ53" s="1279"/>
      <c r="CK53" s="1279"/>
      <c r="CL53" s="1279"/>
      <c r="CM53" s="1279"/>
      <c r="CN53" s="1279">
        <v>53.1</v>
      </c>
      <c r="CO53" s="1279"/>
      <c r="CP53" s="1279"/>
      <c r="CQ53" s="1279"/>
      <c r="CR53" s="1279"/>
      <c r="CS53" s="1279"/>
      <c r="CT53" s="1279"/>
      <c r="CU53" s="1279"/>
      <c r="CV53" s="1291"/>
      <c r="CW53" s="1279"/>
      <c r="CX53" s="1279"/>
      <c r="CY53" s="1279"/>
      <c r="CZ53" s="1279"/>
      <c r="DA53" s="1279"/>
      <c r="DB53" s="1279"/>
      <c r="DC53" s="1279"/>
    </row>
    <row r="54" spans="1:109">
      <c r="A54" s="382"/>
      <c r="B54" s="374"/>
      <c r="G54" s="1287"/>
      <c r="H54" s="1287"/>
      <c r="I54" s="1285"/>
      <c r="J54" s="1285"/>
      <c r="K54" s="1286"/>
      <c r="L54" s="1286"/>
      <c r="M54" s="1286"/>
      <c r="N54" s="1286"/>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2"/>
      <c r="B55" s="374"/>
      <c r="G55" s="1285"/>
      <c r="H55" s="1285"/>
      <c r="I55" s="1285"/>
      <c r="J55" s="1285"/>
      <c r="K55" s="1286"/>
      <c r="L55" s="1286"/>
      <c r="M55" s="1286"/>
      <c r="N55" s="1286"/>
      <c r="AN55" s="1284" t="s">
        <v>607</v>
      </c>
      <c r="AO55" s="1284"/>
      <c r="AP55" s="1284"/>
      <c r="AQ55" s="1284"/>
      <c r="AR55" s="1284"/>
      <c r="AS55" s="1284"/>
      <c r="AT55" s="1284"/>
      <c r="AU55" s="1284"/>
      <c r="AV55" s="1284"/>
      <c r="AW55" s="1284"/>
      <c r="AX55" s="1284"/>
      <c r="AY55" s="1284"/>
      <c r="AZ55" s="1284"/>
      <c r="BA55" s="1284"/>
      <c r="BB55" s="1282" t="s">
        <v>605</v>
      </c>
      <c r="BC55" s="1282"/>
      <c r="BD55" s="1282"/>
      <c r="BE55" s="1282"/>
      <c r="BF55" s="1282"/>
      <c r="BG55" s="1282"/>
      <c r="BH55" s="1282"/>
      <c r="BI55" s="1282"/>
      <c r="BJ55" s="1282"/>
      <c r="BK55" s="1282"/>
      <c r="BL55" s="1282"/>
      <c r="BM55" s="1282"/>
      <c r="BN55" s="1282"/>
      <c r="BO55" s="1282"/>
      <c r="BP55" s="1291"/>
      <c r="BQ55" s="1279"/>
      <c r="BR55" s="1279"/>
      <c r="BS55" s="1279"/>
      <c r="BT55" s="1279"/>
      <c r="BU55" s="1279"/>
      <c r="BV55" s="1279"/>
      <c r="BW55" s="1279"/>
      <c r="BX55" s="1291"/>
      <c r="BY55" s="1279"/>
      <c r="BZ55" s="1279"/>
      <c r="CA55" s="1279"/>
      <c r="CB55" s="1279"/>
      <c r="CC55" s="1279"/>
      <c r="CD55" s="1279"/>
      <c r="CE55" s="1279"/>
      <c r="CF55" s="1279">
        <v>58.5</v>
      </c>
      <c r="CG55" s="1279"/>
      <c r="CH55" s="1279"/>
      <c r="CI55" s="1279"/>
      <c r="CJ55" s="1279"/>
      <c r="CK55" s="1279"/>
      <c r="CL55" s="1279"/>
      <c r="CM55" s="1279"/>
      <c r="CN55" s="1279">
        <v>54.6</v>
      </c>
      <c r="CO55" s="1279"/>
      <c r="CP55" s="1279"/>
      <c r="CQ55" s="1279"/>
      <c r="CR55" s="1279"/>
      <c r="CS55" s="1279"/>
      <c r="CT55" s="1279"/>
      <c r="CU55" s="1279"/>
      <c r="CV55" s="1291"/>
      <c r="CW55" s="1279"/>
      <c r="CX55" s="1279"/>
      <c r="CY55" s="1279"/>
      <c r="CZ55" s="1279"/>
      <c r="DA55" s="1279"/>
      <c r="DB55" s="1279"/>
      <c r="DC55" s="1279"/>
    </row>
    <row r="56" spans="1:109">
      <c r="A56" s="382"/>
      <c r="B56" s="374"/>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2" customFormat="1">
      <c r="B57" s="386"/>
      <c r="G57" s="1285"/>
      <c r="H57" s="1285"/>
      <c r="I57" s="1280"/>
      <c r="J57" s="1280"/>
      <c r="K57" s="1286"/>
      <c r="L57" s="1286"/>
      <c r="M57" s="1286"/>
      <c r="N57" s="1286"/>
      <c r="AM57" s="367"/>
      <c r="AN57" s="1284"/>
      <c r="AO57" s="1284"/>
      <c r="AP57" s="1284"/>
      <c r="AQ57" s="1284"/>
      <c r="AR57" s="1284"/>
      <c r="AS57" s="1284"/>
      <c r="AT57" s="1284"/>
      <c r="AU57" s="1284"/>
      <c r="AV57" s="1284"/>
      <c r="AW57" s="1284"/>
      <c r="AX57" s="1284"/>
      <c r="AY57" s="1284"/>
      <c r="AZ57" s="1284"/>
      <c r="BA57" s="1284"/>
      <c r="BB57" s="1282" t="s">
        <v>606</v>
      </c>
      <c r="BC57" s="1282"/>
      <c r="BD57" s="1282"/>
      <c r="BE57" s="1282"/>
      <c r="BF57" s="1282"/>
      <c r="BG57" s="1282"/>
      <c r="BH57" s="1282"/>
      <c r="BI57" s="1282"/>
      <c r="BJ57" s="1282"/>
      <c r="BK57" s="1282"/>
      <c r="BL57" s="1282"/>
      <c r="BM57" s="1282"/>
      <c r="BN57" s="1282"/>
      <c r="BO57" s="1282"/>
      <c r="BP57" s="1291"/>
      <c r="BQ57" s="1279"/>
      <c r="BR57" s="1279"/>
      <c r="BS57" s="1279"/>
      <c r="BT57" s="1279"/>
      <c r="BU57" s="1279"/>
      <c r="BV57" s="1279"/>
      <c r="BW57" s="1279"/>
      <c r="BX57" s="1291"/>
      <c r="BY57" s="1279"/>
      <c r="BZ57" s="1279"/>
      <c r="CA57" s="1279"/>
      <c r="CB57" s="1279"/>
      <c r="CC57" s="1279"/>
      <c r="CD57" s="1279"/>
      <c r="CE57" s="1279"/>
      <c r="CF57" s="1279">
        <v>52.9</v>
      </c>
      <c r="CG57" s="1279"/>
      <c r="CH57" s="1279"/>
      <c r="CI57" s="1279"/>
      <c r="CJ57" s="1279"/>
      <c r="CK57" s="1279"/>
      <c r="CL57" s="1279"/>
      <c r="CM57" s="1279"/>
      <c r="CN57" s="1279">
        <v>58.3</v>
      </c>
      <c r="CO57" s="1279"/>
      <c r="CP57" s="1279"/>
      <c r="CQ57" s="1279"/>
      <c r="CR57" s="1279"/>
      <c r="CS57" s="1279"/>
      <c r="CT57" s="1279"/>
      <c r="CU57" s="1279"/>
      <c r="CV57" s="1291"/>
      <c r="CW57" s="1279"/>
      <c r="CX57" s="1279"/>
      <c r="CY57" s="1279"/>
      <c r="CZ57" s="1279"/>
      <c r="DA57" s="1279"/>
      <c r="DB57" s="1279"/>
      <c r="DC57" s="1279"/>
      <c r="DD57" s="387"/>
      <c r="DE57" s="386"/>
    </row>
    <row r="58" spans="1:109" s="382" customFormat="1">
      <c r="A58" s="367"/>
      <c r="B58" s="386"/>
      <c r="G58" s="1285"/>
      <c r="H58" s="1285"/>
      <c r="I58" s="1280"/>
      <c r="J58" s="1280"/>
      <c r="K58" s="1286"/>
      <c r="L58" s="1286"/>
      <c r="M58" s="1286"/>
      <c r="N58" s="1286"/>
      <c r="AM58" s="367"/>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608</v>
      </c>
    </row>
    <row r="64" spans="1:109">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2" t="s">
        <v>609</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c r="B66" s="374"/>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c r="B67" s="374"/>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c r="B68" s="374"/>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c r="B69" s="374"/>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603</v>
      </c>
    </row>
    <row r="72" spans="2:107">
      <c r="B72" s="374"/>
      <c r="G72" s="1285"/>
      <c r="H72" s="1285"/>
      <c r="I72" s="1285"/>
      <c r="J72" s="1285"/>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555</v>
      </c>
      <c r="BQ72" s="1284"/>
      <c r="BR72" s="1284"/>
      <c r="BS72" s="1284"/>
      <c r="BT72" s="1284"/>
      <c r="BU72" s="1284"/>
      <c r="BV72" s="1284"/>
      <c r="BW72" s="1284"/>
      <c r="BX72" s="1284" t="s">
        <v>556</v>
      </c>
      <c r="BY72" s="1284"/>
      <c r="BZ72" s="1284"/>
      <c r="CA72" s="1284"/>
      <c r="CB72" s="1284"/>
      <c r="CC72" s="1284"/>
      <c r="CD72" s="1284"/>
      <c r="CE72" s="1284"/>
      <c r="CF72" s="1284" t="s">
        <v>557</v>
      </c>
      <c r="CG72" s="1284"/>
      <c r="CH72" s="1284"/>
      <c r="CI72" s="1284"/>
      <c r="CJ72" s="1284"/>
      <c r="CK72" s="1284"/>
      <c r="CL72" s="1284"/>
      <c r="CM72" s="1284"/>
      <c r="CN72" s="1284" t="s">
        <v>558</v>
      </c>
      <c r="CO72" s="1284"/>
      <c r="CP72" s="1284"/>
      <c r="CQ72" s="1284"/>
      <c r="CR72" s="1284"/>
      <c r="CS72" s="1284"/>
      <c r="CT72" s="1284"/>
      <c r="CU72" s="1284"/>
      <c r="CV72" s="1284" t="s">
        <v>559</v>
      </c>
      <c r="CW72" s="1284"/>
      <c r="CX72" s="1284"/>
      <c r="CY72" s="1284"/>
      <c r="CZ72" s="1284"/>
      <c r="DA72" s="1284"/>
      <c r="DB72" s="1284"/>
      <c r="DC72" s="1284"/>
    </row>
    <row r="73" spans="2:107">
      <c r="B73" s="374"/>
      <c r="G73" s="1287"/>
      <c r="H73" s="1287"/>
      <c r="I73" s="1287"/>
      <c r="J73" s="1287"/>
      <c r="K73" s="1283"/>
      <c r="L73" s="1283"/>
      <c r="M73" s="1283"/>
      <c r="N73" s="1283"/>
      <c r="AM73" s="383"/>
      <c r="AN73" s="1282" t="s">
        <v>604</v>
      </c>
      <c r="AO73" s="1282"/>
      <c r="AP73" s="1282"/>
      <c r="AQ73" s="1282"/>
      <c r="AR73" s="1282"/>
      <c r="AS73" s="1282"/>
      <c r="AT73" s="1282"/>
      <c r="AU73" s="1282"/>
      <c r="AV73" s="1282"/>
      <c r="AW73" s="1282"/>
      <c r="AX73" s="1282"/>
      <c r="AY73" s="1282"/>
      <c r="AZ73" s="1282"/>
      <c r="BA73" s="1282"/>
      <c r="BB73" s="1282" t="s">
        <v>605</v>
      </c>
      <c r="BC73" s="1282"/>
      <c r="BD73" s="1282"/>
      <c r="BE73" s="1282"/>
      <c r="BF73" s="1282"/>
      <c r="BG73" s="1282"/>
      <c r="BH73" s="1282"/>
      <c r="BI73" s="1282"/>
      <c r="BJ73" s="1282"/>
      <c r="BK73" s="1282"/>
      <c r="BL73" s="1282"/>
      <c r="BM73" s="1282"/>
      <c r="BN73" s="1282"/>
      <c r="BO73" s="1282"/>
      <c r="BP73" s="1279">
        <v>24.7</v>
      </c>
      <c r="BQ73" s="1279"/>
      <c r="BR73" s="1279"/>
      <c r="BS73" s="1279"/>
      <c r="BT73" s="1279"/>
      <c r="BU73" s="1279"/>
      <c r="BV73" s="1279"/>
      <c r="BW73" s="1279"/>
      <c r="BX73" s="1279">
        <v>15.6</v>
      </c>
      <c r="BY73" s="1279"/>
      <c r="BZ73" s="1279"/>
      <c r="CA73" s="1279"/>
      <c r="CB73" s="1279"/>
      <c r="CC73" s="1279"/>
      <c r="CD73" s="1279"/>
      <c r="CE73" s="1279"/>
      <c r="CF73" s="1279">
        <v>20.100000000000001</v>
      </c>
      <c r="CG73" s="1279"/>
      <c r="CH73" s="1279"/>
      <c r="CI73" s="1279"/>
      <c r="CJ73" s="1279"/>
      <c r="CK73" s="1279"/>
      <c r="CL73" s="1279"/>
      <c r="CM73" s="1279"/>
      <c r="CN73" s="1279">
        <v>36.799999999999997</v>
      </c>
      <c r="CO73" s="1279"/>
      <c r="CP73" s="1279"/>
      <c r="CQ73" s="1279"/>
      <c r="CR73" s="1279"/>
      <c r="CS73" s="1279"/>
      <c r="CT73" s="1279"/>
      <c r="CU73" s="1279"/>
      <c r="CV73" s="1279">
        <v>62.4</v>
      </c>
      <c r="CW73" s="1279"/>
      <c r="CX73" s="1279"/>
      <c r="CY73" s="1279"/>
      <c r="CZ73" s="1279"/>
      <c r="DA73" s="1279"/>
      <c r="DB73" s="1279"/>
      <c r="DC73" s="1279"/>
    </row>
    <row r="74" spans="2:107">
      <c r="B74" s="374"/>
      <c r="G74" s="1287"/>
      <c r="H74" s="1287"/>
      <c r="I74" s="1287"/>
      <c r="J74" s="1287"/>
      <c r="K74" s="1283"/>
      <c r="L74" s="1283"/>
      <c r="M74" s="1283"/>
      <c r="N74" s="1283"/>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4"/>
      <c r="G75" s="1287"/>
      <c r="H75" s="1287"/>
      <c r="I75" s="1285"/>
      <c r="J75" s="1285"/>
      <c r="K75" s="1286"/>
      <c r="L75" s="1286"/>
      <c r="M75" s="1286"/>
      <c r="N75" s="1286"/>
      <c r="AM75" s="383"/>
      <c r="AN75" s="1282"/>
      <c r="AO75" s="1282"/>
      <c r="AP75" s="1282"/>
      <c r="AQ75" s="1282"/>
      <c r="AR75" s="1282"/>
      <c r="AS75" s="1282"/>
      <c r="AT75" s="1282"/>
      <c r="AU75" s="1282"/>
      <c r="AV75" s="1282"/>
      <c r="AW75" s="1282"/>
      <c r="AX75" s="1282"/>
      <c r="AY75" s="1282"/>
      <c r="AZ75" s="1282"/>
      <c r="BA75" s="1282"/>
      <c r="BB75" s="1282" t="s">
        <v>610</v>
      </c>
      <c r="BC75" s="1282"/>
      <c r="BD75" s="1282"/>
      <c r="BE75" s="1282"/>
      <c r="BF75" s="1282"/>
      <c r="BG75" s="1282"/>
      <c r="BH75" s="1282"/>
      <c r="BI75" s="1282"/>
      <c r="BJ75" s="1282"/>
      <c r="BK75" s="1282"/>
      <c r="BL75" s="1282"/>
      <c r="BM75" s="1282"/>
      <c r="BN75" s="1282"/>
      <c r="BO75" s="1282"/>
      <c r="BP75" s="1279">
        <v>8.6999999999999993</v>
      </c>
      <c r="BQ75" s="1279"/>
      <c r="BR75" s="1279"/>
      <c r="BS75" s="1279"/>
      <c r="BT75" s="1279"/>
      <c r="BU75" s="1279"/>
      <c r="BV75" s="1279"/>
      <c r="BW75" s="1279"/>
      <c r="BX75" s="1279">
        <v>8.6999999999999993</v>
      </c>
      <c r="BY75" s="1279"/>
      <c r="BZ75" s="1279"/>
      <c r="CA75" s="1279"/>
      <c r="CB75" s="1279"/>
      <c r="CC75" s="1279"/>
      <c r="CD75" s="1279"/>
      <c r="CE75" s="1279"/>
      <c r="CF75" s="1279">
        <v>9</v>
      </c>
      <c r="CG75" s="1279"/>
      <c r="CH75" s="1279"/>
      <c r="CI75" s="1279"/>
      <c r="CJ75" s="1279"/>
      <c r="CK75" s="1279"/>
      <c r="CL75" s="1279"/>
      <c r="CM75" s="1279"/>
      <c r="CN75" s="1279">
        <v>9.9</v>
      </c>
      <c r="CO75" s="1279"/>
      <c r="CP75" s="1279"/>
      <c r="CQ75" s="1279"/>
      <c r="CR75" s="1279"/>
      <c r="CS75" s="1279"/>
      <c r="CT75" s="1279"/>
      <c r="CU75" s="1279"/>
      <c r="CV75" s="1279">
        <v>11.9</v>
      </c>
      <c r="CW75" s="1279"/>
      <c r="CX75" s="1279"/>
      <c r="CY75" s="1279"/>
      <c r="CZ75" s="1279"/>
      <c r="DA75" s="1279"/>
      <c r="DB75" s="1279"/>
      <c r="DC75" s="1279"/>
    </row>
    <row r="76" spans="2:107">
      <c r="B76" s="374"/>
      <c r="G76" s="1287"/>
      <c r="H76" s="1287"/>
      <c r="I76" s="1285"/>
      <c r="J76" s="1285"/>
      <c r="K76" s="1286"/>
      <c r="L76" s="1286"/>
      <c r="M76" s="1286"/>
      <c r="N76" s="1286"/>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4"/>
      <c r="G77" s="1285"/>
      <c r="H77" s="1285"/>
      <c r="I77" s="1285"/>
      <c r="J77" s="1285"/>
      <c r="K77" s="1283"/>
      <c r="L77" s="1283"/>
      <c r="M77" s="1283"/>
      <c r="N77" s="1283"/>
      <c r="AN77" s="1284" t="s">
        <v>607</v>
      </c>
      <c r="AO77" s="1284"/>
      <c r="AP77" s="1284"/>
      <c r="AQ77" s="1284"/>
      <c r="AR77" s="1284"/>
      <c r="AS77" s="1284"/>
      <c r="AT77" s="1284"/>
      <c r="AU77" s="1284"/>
      <c r="AV77" s="1284"/>
      <c r="AW77" s="1284"/>
      <c r="AX77" s="1284"/>
      <c r="AY77" s="1284"/>
      <c r="AZ77" s="1284"/>
      <c r="BA77" s="1284"/>
      <c r="BB77" s="1282" t="s">
        <v>605</v>
      </c>
      <c r="BC77" s="1282"/>
      <c r="BD77" s="1282"/>
      <c r="BE77" s="1282"/>
      <c r="BF77" s="1282"/>
      <c r="BG77" s="1282"/>
      <c r="BH77" s="1282"/>
      <c r="BI77" s="1282"/>
      <c r="BJ77" s="1282"/>
      <c r="BK77" s="1282"/>
      <c r="BL77" s="1282"/>
      <c r="BM77" s="1282"/>
      <c r="BN77" s="1282"/>
      <c r="BO77" s="1282"/>
      <c r="BP77" s="1279">
        <v>65.3</v>
      </c>
      <c r="BQ77" s="1279"/>
      <c r="BR77" s="1279"/>
      <c r="BS77" s="1279"/>
      <c r="BT77" s="1279"/>
      <c r="BU77" s="1279"/>
      <c r="BV77" s="1279"/>
      <c r="BW77" s="1279"/>
      <c r="BX77" s="1279">
        <v>60.8</v>
      </c>
      <c r="BY77" s="1279"/>
      <c r="BZ77" s="1279"/>
      <c r="CA77" s="1279"/>
      <c r="CB77" s="1279"/>
      <c r="CC77" s="1279"/>
      <c r="CD77" s="1279"/>
      <c r="CE77" s="1279"/>
      <c r="CF77" s="1279">
        <v>58.5</v>
      </c>
      <c r="CG77" s="1279"/>
      <c r="CH77" s="1279"/>
      <c r="CI77" s="1279"/>
      <c r="CJ77" s="1279"/>
      <c r="CK77" s="1279"/>
      <c r="CL77" s="1279"/>
      <c r="CM77" s="1279"/>
      <c r="CN77" s="1279">
        <v>54.6</v>
      </c>
      <c r="CO77" s="1279"/>
      <c r="CP77" s="1279"/>
      <c r="CQ77" s="1279"/>
      <c r="CR77" s="1279"/>
      <c r="CS77" s="1279"/>
      <c r="CT77" s="1279"/>
      <c r="CU77" s="1279"/>
      <c r="CV77" s="1279">
        <v>53.2</v>
      </c>
      <c r="CW77" s="1279"/>
      <c r="CX77" s="1279"/>
      <c r="CY77" s="1279"/>
      <c r="CZ77" s="1279"/>
      <c r="DA77" s="1279"/>
      <c r="DB77" s="1279"/>
      <c r="DC77" s="1279"/>
    </row>
    <row r="78" spans="2:107">
      <c r="B78" s="374"/>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4"/>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610</v>
      </c>
      <c r="BC79" s="1282"/>
      <c r="BD79" s="1282"/>
      <c r="BE79" s="1282"/>
      <c r="BF79" s="1282"/>
      <c r="BG79" s="1282"/>
      <c r="BH79" s="1282"/>
      <c r="BI79" s="1282"/>
      <c r="BJ79" s="1282"/>
      <c r="BK79" s="1282"/>
      <c r="BL79" s="1282"/>
      <c r="BM79" s="1282"/>
      <c r="BN79" s="1282"/>
      <c r="BO79" s="1282"/>
      <c r="BP79" s="1279">
        <v>12</v>
      </c>
      <c r="BQ79" s="1279"/>
      <c r="BR79" s="1279"/>
      <c r="BS79" s="1279"/>
      <c r="BT79" s="1279"/>
      <c r="BU79" s="1279"/>
      <c r="BV79" s="1279"/>
      <c r="BW79" s="1279"/>
      <c r="BX79" s="1279">
        <v>11.1</v>
      </c>
      <c r="BY79" s="1279"/>
      <c r="BZ79" s="1279"/>
      <c r="CA79" s="1279"/>
      <c r="CB79" s="1279"/>
      <c r="CC79" s="1279"/>
      <c r="CD79" s="1279"/>
      <c r="CE79" s="1279"/>
      <c r="CF79" s="1279">
        <v>10.7</v>
      </c>
      <c r="CG79" s="1279"/>
      <c r="CH79" s="1279"/>
      <c r="CI79" s="1279"/>
      <c r="CJ79" s="1279"/>
      <c r="CK79" s="1279"/>
      <c r="CL79" s="1279"/>
      <c r="CM79" s="1279"/>
      <c r="CN79" s="1279">
        <v>10</v>
      </c>
      <c r="CO79" s="1279"/>
      <c r="CP79" s="1279"/>
      <c r="CQ79" s="1279"/>
      <c r="CR79" s="1279"/>
      <c r="CS79" s="1279"/>
      <c r="CT79" s="1279"/>
      <c r="CU79" s="1279"/>
      <c r="CV79" s="1279">
        <v>9.8000000000000007</v>
      </c>
      <c r="CW79" s="1279"/>
      <c r="CX79" s="1279"/>
      <c r="CY79" s="1279"/>
      <c r="CZ79" s="1279"/>
      <c r="DA79" s="1279"/>
      <c r="DB79" s="1279"/>
      <c r="DC79" s="1279"/>
    </row>
    <row r="80" spans="2:107">
      <c r="B80" s="374"/>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quBiOK0NMpgAVTiyMrbRxbLrzN6QW4mzVoHGvsb7yt9mNelgqfsKsyetCWe+viaww1FCwgDFaB8BXbc1T6tMQ==" saltValue="+Efbv5EPwFpxx1wyXUyi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553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ArklKZcIzIxuM/CEnQXB9ReRllyBiDIJ6tV11guI+fRTINsk0RN5BKdAysD5TOsY9iofLGmBTzn+8g0dFv7LQ==" saltValue="uW2RE7AGssbejrUGXHOY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bKKenpaEFfYNlhRhvsa92bT52jHE4sghUZz8UKGwR4XFBCBnh332Icm4du8o1OpSi6HlrSJfkESckYO6rQzfg==" saltValue="6558JYye1USEXBmt/r588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125490</v>
      </c>
      <c r="E3" s="141"/>
      <c r="F3" s="142">
        <v>90961</v>
      </c>
      <c r="G3" s="143"/>
      <c r="H3" s="144"/>
    </row>
    <row r="4" spans="1:8">
      <c r="A4" s="145"/>
      <c r="B4" s="146"/>
      <c r="C4" s="147"/>
      <c r="D4" s="148">
        <v>74722</v>
      </c>
      <c r="E4" s="149"/>
      <c r="F4" s="150">
        <v>37720</v>
      </c>
      <c r="G4" s="151"/>
      <c r="H4" s="152"/>
    </row>
    <row r="5" spans="1:8">
      <c r="A5" s="133" t="s">
        <v>547</v>
      </c>
      <c r="B5" s="138"/>
      <c r="C5" s="139"/>
      <c r="D5" s="140">
        <v>105738</v>
      </c>
      <c r="E5" s="141"/>
      <c r="F5" s="142">
        <v>106614</v>
      </c>
      <c r="G5" s="143"/>
      <c r="H5" s="144"/>
    </row>
    <row r="6" spans="1:8">
      <c r="A6" s="145"/>
      <c r="B6" s="146"/>
      <c r="C6" s="147"/>
      <c r="D6" s="148">
        <v>50384</v>
      </c>
      <c r="E6" s="149"/>
      <c r="F6" s="150">
        <v>45545</v>
      </c>
      <c r="G6" s="151"/>
      <c r="H6" s="152"/>
    </row>
    <row r="7" spans="1:8">
      <c r="A7" s="133" t="s">
        <v>548</v>
      </c>
      <c r="B7" s="138"/>
      <c r="C7" s="139"/>
      <c r="D7" s="140">
        <v>108207</v>
      </c>
      <c r="E7" s="141"/>
      <c r="F7" s="142">
        <v>85459</v>
      </c>
      <c r="G7" s="143"/>
      <c r="H7" s="144"/>
    </row>
    <row r="8" spans="1:8">
      <c r="A8" s="145"/>
      <c r="B8" s="146"/>
      <c r="C8" s="147"/>
      <c r="D8" s="148">
        <v>37886</v>
      </c>
      <c r="E8" s="149"/>
      <c r="F8" s="150">
        <v>44378</v>
      </c>
      <c r="G8" s="151"/>
      <c r="H8" s="152"/>
    </row>
    <row r="9" spans="1:8">
      <c r="A9" s="133" t="s">
        <v>549</v>
      </c>
      <c r="B9" s="138"/>
      <c r="C9" s="139"/>
      <c r="D9" s="140">
        <v>94014</v>
      </c>
      <c r="E9" s="141"/>
      <c r="F9" s="142">
        <v>83280</v>
      </c>
      <c r="G9" s="143"/>
      <c r="H9" s="144"/>
    </row>
    <row r="10" spans="1:8">
      <c r="A10" s="145"/>
      <c r="B10" s="146"/>
      <c r="C10" s="147"/>
      <c r="D10" s="148">
        <v>52989</v>
      </c>
      <c r="E10" s="149"/>
      <c r="F10" s="150">
        <v>43123</v>
      </c>
      <c r="G10" s="151"/>
      <c r="H10" s="152"/>
    </row>
    <row r="11" spans="1:8">
      <c r="A11" s="133" t="s">
        <v>550</v>
      </c>
      <c r="B11" s="138"/>
      <c r="C11" s="139"/>
      <c r="D11" s="140">
        <v>200117</v>
      </c>
      <c r="E11" s="141"/>
      <c r="F11" s="142">
        <v>88968</v>
      </c>
      <c r="G11" s="143"/>
      <c r="H11" s="144"/>
    </row>
    <row r="12" spans="1:8">
      <c r="A12" s="145"/>
      <c r="B12" s="146"/>
      <c r="C12" s="153"/>
      <c r="D12" s="148">
        <v>76280</v>
      </c>
      <c r="E12" s="149"/>
      <c r="F12" s="150">
        <v>45482</v>
      </c>
      <c r="G12" s="151"/>
      <c r="H12" s="152"/>
    </row>
    <row r="13" spans="1:8">
      <c r="A13" s="133"/>
      <c r="B13" s="138"/>
      <c r="C13" s="154"/>
      <c r="D13" s="155">
        <v>126713</v>
      </c>
      <c r="E13" s="156"/>
      <c r="F13" s="157">
        <v>91056</v>
      </c>
      <c r="G13" s="158"/>
      <c r="H13" s="144"/>
    </row>
    <row r="14" spans="1:8">
      <c r="A14" s="145"/>
      <c r="B14" s="146"/>
      <c r="C14" s="147"/>
      <c r="D14" s="148">
        <v>58452</v>
      </c>
      <c r="E14" s="149"/>
      <c r="F14" s="150">
        <v>43250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4.8099999999999996</v>
      </c>
      <c r="C19" s="159">
        <f>ROUND(VALUE(SUBSTITUTE(実質収支比率等に係る経年分析!G$48,"▲","-")),2)</f>
        <v>1.94</v>
      </c>
      <c r="D19" s="159">
        <f>ROUND(VALUE(SUBSTITUTE(実質収支比率等に係る経年分析!H$48,"▲","-")),2)</f>
        <v>0.77</v>
      </c>
      <c r="E19" s="159">
        <f>ROUND(VALUE(SUBSTITUTE(実質収支比率等に係る経年分析!I$48,"▲","-")),2)</f>
        <v>0.14000000000000001</v>
      </c>
      <c r="F19" s="159">
        <f>ROUND(VALUE(SUBSTITUTE(実質収支比率等に係る経年分析!J$48,"▲","-")),2)</f>
        <v>0.91</v>
      </c>
    </row>
    <row r="20" spans="1:11">
      <c r="A20" s="159" t="s">
        <v>48</v>
      </c>
      <c r="B20" s="159">
        <f>ROUND(VALUE(SUBSTITUTE(実質収支比率等に係る経年分析!F$47,"▲","-")),2)</f>
        <v>21.47</v>
      </c>
      <c r="C20" s="159">
        <f>ROUND(VALUE(SUBSTITUTE(実質収支比率等に係る経年分析!G$47,"▲","-")),2)</f>
        <v>22.69</v>
      </c>
      <c r="D20" s="159">
        <f>ROUND(VALUE(SUBSTITUTE(実質収支比率等に係る経年分析!H$47,"▲","-")),2)</f>
        <v>23.15</v>
      </c>
      <c r="E20" s="159">
        <f>ROUND(VALUE(SUBSTITUTE(実質収支比率等に係る経年分析!I$47,"▲","-")),2)</f>
        <v>23.79</v>
      </c>
      <c r="F20" s="159">
        <f>ROUND(VALUE(SUBSTITUTE(実質収支比率等に係る経年分析!J$47,"▲","-")),2)</f>
        <v>20.97</v>
      </c>
    </row>
    <row r="21" spans="1:11">
      <c r="A21" s="159" t="s">
        <v>49</v>
      </c>
      <c r="B21" s="159">
        <f>IF(ISNUMBER(VALUE(SUBSTITUTE(実質収支比率等に係る経年分析!F$49,"▲","-"))),ROUND(VALUE(SUBSTITUTE(実質収支比率等に係る経年分析!F$49,"▲","-")),2),NA())</f>
        <v>2.4500000000000002</v>
      </c>
      <c r="C21" s="159">
        <f>IF(ISNUMBER(VALUE(SUBSTITUTE(実質収支比率等に係る経年分析!G$49,"▲","-"))),ROUND(VALUE(SUBSTITUTE(実質収支比率等に係る経年分析!G$49,"▲","-")),2),NA())</f>
        <v>-4.21</v>
      </c>
      <c r="D21" s="159">
        <f>IF(ISNUMBER(VALUE(SUBSTITUTE(実質収支比率等に係る経年分析!H$49,"▲","-"))),ROUND(VALUE(SUBSTITUTE(実質収支比率等に係る経年分析!H$49,"▲","-")),2),NA())</f>
        <v>-1.0900000000000001</v>
      </c>
      <c r="E21" s="159">
        <f>IF(ISNUMBER(VALUE(SUBSTITUTE(実質収支比率等に係る経年分析!I$49,"▲","-"))),ROUND(VALUE(SUBSTITUTE(実質収支比率等に係る経年分析!I$49,"▲","-")),2),NA())</f>
        <v>-0.59</v>
      </c>
      <c r="F21" s="159">
        <f>IF(ISNUMBER(VALUE(SUBSTITUTE(実質収支比率等に係る経年分析!J$49,"▲","-"))),ROUND(VALUE(SUBSTITUTE(実質収支比率等に係る経年分析!J$49,"▲","-")),2),NA())</f>
        <v>-1.89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住宅新築資金等特別会計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学校給食特別会計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7.0000000000000007E-2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0.89</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21.55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22.44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22.18</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25.65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27.36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29.75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30.44</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2.5499999999999998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4.0199999999999996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4.8600000000000003</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2.29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1.34</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1105</v>
      </c>
      <c r="E42" s="161"/>
      <c r="F42" s="161"/>
      <c r="G42" s="161">
        <f>'実質公債費比率（分子）の構造'!L$52</f>
        <v>1151</v>
      </c>
      <c r="H42" s="161"/>
      <c r="I42" s="161"/>
      <c r="J42" s="161">
        <f>'実質公債費比率（分子）の構造'!M$52</f>
        <v>1126</v>
      </c>
      <c r="K42" s="161"/>
      <c r="L42" s="161"/>
      <c r="M42" s="161">
        <f>'実質公債費比率（分子）の構造'!N$52</f>
        <v>1117</v>
      </c>
      <c r="N42" s="161"/>
      <c r="O42" s="161"/>
      <c r="P42" s="161">
        <f>'実質公債費比率（分子）の構造'!O$52</f>
        <v>1050</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14</v>
      </c>
      <c r="C44" s="161"/>
      <c r="D44" s="161"/>
      <c r="E44" s="161">
        <f>'実質公債費比率（分子）の構造'!L$50</f>
        <v>14</v>
      </c>
      <c r="F44" s="161"/>
      <c r="G44" s="161"/>
      <c r="H44" s="161">
        <f>'実質公債費比率（分子）の構造'!M$50</f>
        <v>12</v>
      </c>
      <c r="I44" s="161"/>
      <c r="J44" s="161"/>
      <c r="K44" s="161">
        <f>'実質公債費比率（分子）の構造'!N$50</f>
        <v>10</v>
      </c>
      <c r="L44" s="161"/>
      <c r="M44" s="161"/>
      <c r="N44" s="161">
        <f>'実質公債費比率（分子）の構造'!O$50</f>
        <v>9</v>
      </c>
      <c r="O44" s="161"/>
      <c r="P44" s="161"/>
    </row>
    <row r="45" spans="1:16">
      <c r="A45" s="161" t="s">
        <v>59</v>
      </c>
      <c r="B45" s="161">
        <f>'実質公債費比率（分子）の構造'!K$49</f>
        <v>128</v>
      </c>
      <c r="C45" s="161"/>
      <c r="D45" s="161"/>
      <c r="E45" s="161">
        <f>'実質公債費比率（分子）の構造'!L$49</f>
        <v>98</v>
      </c>
      <c r="F45" s="161"/>
      <c r="G45" s="161"/>
      <c r="H45" s="161">
        <f>'実質公債費比率（分子）の構造'!M$49</f>
        <v>50</v>
      </c>
      <c r="I45" s="161"/>
      <c r="J45" s="161"/>
      <c r="K45" s="161">
        <f>'実質公債費比率（分子）の構造'!N$49</f>
        <v>50</v>
      </c>
      <c r="L45" s="161"/>
      <c r="M45" s="161"/>
      <c r="N45" s="161">
        <f>'実質公債費比率（分子）の構造'!O$49</f>
        <v>51</v>
      </c>
      <c r="O45" s="161"/>
      <c r="P45" s="161"/>
    </row>
    <row r="46" spans="1:16">
      <c r="A46" s="161" t="s">
        <v>60</v>
      </c>
      <c r="B46" s="161">
        <f>'実質公債費比率（分子）の構造'!K$48</f>
        <v>186</v>
      </c>
      <c r="C46" s="161"/>
      <c r="D46" s="161"/>
      <c r="E46" s="161">
        <f>'実質公債費比率（分子）の構造'!L$48</f>
        <v>185</v>
      </c>
      <c r="F46" s="161"/>
      <c r="G46" s="161"/>
      <c r="H46" s="161">
        <f>'実質公債費比率（分子）の構造'!M$48</f>
        <v>178</v>
      </c>
      <c r="I46" s="161"/>
      <c r="J46" s="161"/>
      <c r="K46" s="161">
        <f>'実質公債費比率（分子）の構造'!N$48</f>
        <v>168</v>
      </c>
      <c r="L46" s="161"/>
      <c r="M46" s="161"/>
      <c r="N46" s="161">
        <f>'実質公債費比率（分子）の構造'!O$48</f>
        <v>196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1334</v>
      </c>
      <c r="C49" s="161"/>
      <c r="D49" s="161"/>
      <c r="E49" s="161">
        <f>'実質公債費比率（分子）の構造'!L$45</f>
        <v>1419</v>
      </c>
      <c r="F49" s="161"/>
      <c r="G49" s="161"/>
      <c r="H49" s="161">
        <f>'実質公債費比率（分子）の構造'!M$45</f>
        <v>1487</v>
      </c>
      <c r="I49" s="161"/>
      <c r="J49" s="161"/>
      <c r="K49" s="161">
        <f>'実質公債費比率（分子）の構造'!N$45</f>
        <v>1624</v>
      </c>
      <c r="L49" s="161"/>
      <c r="M49" s="161"/>
      <c r="N49" s="161">
        <f>'実質公債費比率（分子）の構造'!O$45</f>
        <v>1622</v>
      </c>
      <c r="O49" s="161"/>
      <c r="P49" s="161"/>
    </row>
    <row r="50" spans="1:16">
      <c r="A50" s="161" t="s">
        <v>64</v>
      </c>
      <c r="B50" s="161" t="e">
        <f>NA()</f>
        <v>#N/A</v>
      </c>
      <c r="C50" s="161">
        <f>IF(ISNUMBER('実質公債費比率（分子）の構造'!K$53),'実質公債費比率（分子）の構造'!K$53,NA())</f>
        <v>557</v>
      </c>
      <c r="D50" s="161" t="e">
        <f>NA()</f>
        <v>#N/A</v>
      </c>
      <c r="E50" s="161" t="e">
        <f>NA()</f>
        <v>#N/A</v>
      </c>
      <c r="F50" s="161">
        <f>IF(ISNUMBER('実質公債費比率（分子）の構造'!L$53),'実質公債費比率（分子）の構造'!L$53,NA())</f>
        <v>565</v>
      </c>
      <c r="G50" s="161" t="e">
        <f>NA()</f>
        <v>#N/A</v>
      </c>
      <c r="H50" s="161" t="e">
        <f>NA()</f>
        <v>#N/A</v>
      </c>
      <c r="I50" s="161">
        <f>IF(ISNUMBER('実質公債費比率（分子）の構造'!M$53),'実質公債費比率（分子）の構造'!M$53,NA())</f>
        <v>601</v>
      </c>
      <c r="J50" s="161" t="e">
        <f>NA()</f>
        <v>#N/A</v>
      </c>
      <c r="K50" s="161" t="e">
        <f>NA()</f>
        <v>#N/A</v>
      </c>
      <c r="L50" s="161">
        <f>IF(ISNUMBER('実質公債費比率（分子）の構造'!N$53),'実質公債費比率（分子）の構造'!N$53,NA())</f>
        <v>735</v>
      </c>
      <c r="M50" s="161" t="e">
        <f>NA()</f>
        <v>#N/A</v>
      </c>
      <c r="N50" s="161" t="e">
        <f>NA()</f>
        <v>#N/A</v>
      </c>
      <c r="O50" s="161">
        <f>IF(ISNUMBER('実質公債費比率（分子）の構造'!O$53),'実質公債費比率（分子）の構造'!O$53,NA())</f>
        <v>828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10978</v>
      </c>
      <c r="E56" s="160"/>
      <c r="F56" s="160"/>
      <c r="G56" s="160">
        <f>'将来負担比率（分子）の構造'!J$52</f>
        <v>10923</v>
      </c>
      <c r="H56" s="160"/>
      <c r="I56" s="160"/>
      <c r="J56" s="160">
        <f>'将来負担比率（分子）の構造'!K$52</f>
        <v>11040</v>
      </c>
      <c r="K56" s="160"/>
      <c r="L56" s="160"/>
      <c r="M56" s="160">
        <f>'将来負担比率（分子）の構造'!L$52</f>
        <v>10510</v>
      </c>
      <c r="N56" s="160"/>
      <c r="O56" s="160"/>
      <c r="P56" s="160">
        <f>'将来負担比率（分子）の構造'!M$52</f>
        <v>10287</v>
      </c>
    </row>
    <row r="57" spans="1:16">
      <c r="A57" s="160" t="s">
        <v>35</v>
      </c>
      <c r="B57" s="160"/>
      <c r="C57" s="160"/>
      <c r="D57" s="160">
        <f>'将来負担比率（分子）の構造'!I$51</f>
        <v>159</v>
      </c>
      <c r="E57" s="160"/>
      <c r="F57" s="160"/>
      <c r="G57" s="160">
        <f>'将来負担比率（分子）の構造'!J$51</f>
        <v>403</v>
      </c>
      <c r="H57" s="160"/>
      <c r="I57" s="160"/>
      <c r="J57" s="160">
        <f>'将来負担比率（分子）の構造'!K$51</f>
        <v>439</v>
      </c>
      <c r="K57" s="160"/>
      <c r="L57" s="160"/>
      <c r="M57" s="160">
        <f>'将来負担比率（分子）の構造'!L$51</f>
        <v>170</v>
      </c>
      <c r="N57" s="160"/>
      <c r="O57" s="160"/>
      <c r="P57" s="160">
        <f>'将来負担比率（分子）の構造'!M$51</f>
        <v>954</v>
      </c>
    </row>
    <row r="58" spans="1:16">
      <c r="A58" s="160" t="s">
        <v>34</v>
      </c>
      <c r="B58" s="160"/>
      <c r="C58" s="160"/>
      <c r="D58" s="160">
        <f>'将来負担比率（分子）の構造'!I$50</f>
        <v>7161</v>
      </c>
      <c r="E58" s="160"/>
      <c r="F58" s="160"/>
      <c r="G58" s="160">
        <f>'将来負担比率（分子）の構造'!J$50</f>
        <v>7424</v>
      </c>
      <c r="H58" s="160"/>
      <c r="I58" s="160"/>
      <c r="J58" s="160">
        <f>'将来負担比率（分子）の構造'!K$50</f>
        <v>7427</v>
      </c>
      <c r="K58" s="160"/>
      <c r="L58" s="160"/>
      <c r="M58" s="160">
        <f>'将来負担比率（分子）の構造'!L$50</f>
        <v>7001</v>
      </c>
      <c r="N58" s="160"/>
      <c r="O58" s="160"/>
      <c r="P58" s="160">
        <f>'将来負担比率（分子）の構造'!M$50</f>
        <v>6531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2646</v>
      </c>
      <c r="C62" s="160"/>
      <c r="D62" s="160"/>
      <c r="E62" s="160">
        <f>'将来負担比率（分子）の構造'!J$45</f>
        <v>2364</v>
      </c>
      <c r="F62" s="160"/>
      <c r="G62" s="160"/>
      <c r="H62" s="160">
        <f>'将来負担比率（分子）の構造'!K$45</f>
        <v>2173</v>
      </c>
      <c r="I62" s="160"/>
      <c r="J62" s="160"/>
      <c r="K62" s="160">
        <f>'将来負担比率（分子）の構造'!L$45</f>
        <v>2275</v>
      </c>
      <c r="L62" s="160"/>
      <c r="M62" s="160"/>
      <c r="N62" s="160">
        <f>'将来負担比率（分子）の構造'!M$45</f>
        <v>2342</v>
      </c>
      <c r="O62" s="160"/>
      <c r="P62" s="160"/>
    </row>
    <row r="63" spans="1:16">
      <c r="A63" s="160" t="s">
        <v>27</v>
      </c>
      <c r="B63" s="160">
        <f>'将来負担比率（分子）の構造'!I$44</f>
        <v>579</v>
      </c>
      <c r="C63" s="160"/>
      <c r="D63" s="160"/>
      <c r="E63" s="160">
        <f>'将来負担比率（分子）の構造'!J$44</f>
        <v>420</v>
      </c>
      <c r="F63" s="160"/>
      <c r="G63" s="160"/>
      <c r="H63" s="160">
        <f>'将来負担比率（分子）の構造'!K$44</f>
        <v>356</v>
      </c>
      <c r="I63" s="160"/>
      <c r="J63" s="160"/>
      <c r="K63" s="160">
        <f>'将来負担比率（分子）の構造'!L$44</f>
        <v>288</v>
      </c>
      <c r="L63" s="160"/>
      <c r="M63" s="160"/>
      <c r="N63" s="160">
        <f>'将来負担比率（分子）の構造'!M$44</f>
        <v>211</v>
      </c>
      <c r="O63" s="160"/>
      <c r="P63" s="160"/>
    </row>
    <row r="64" spans="1:16">
      <c r="A64" s="160" t="s">
        <v>26</v>
      </c>
      <c r="B64" s="160">
        <f>'将来負担比率（分子）の構造'!I$43</f>
        <v>2083</v>
      </c>
      <c r="C64" s="160"/>
      <c r="D64" s="160"/>
      <c r="E64" s="160">
        <f>'将来負担比率（分子）の構造'!J$43</f>
        <v>2237</v>
      </c>
      <c r="F64" s="160"/>
      <c r="G64" s="160"/>
      <c r="H64" s="160">
        <f>'将来負担比率（分子）の構造'!K$43</f>
        <v>2631</v>
      </c>
      <c r="I64" s="160"/>
      <c r="J64" s="160"/>
      <c r="K64" s="160">
        <f>'将来負担比率（分子）の構造'!L$43</f>
        <v>2508</v>
      </c>
      <c r="L64" s="160"/>
      <c r="M64" s="160"/>
      <c r="N64" s="160">
        <f>'将来負担比率（分子）の構造'!M$43</f>
        <v>2381</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14539</v>
      </c>
      <c r="C66" s="160"/>
      <c r="D66" s="160"/>
      <c r="E66" s="160">
        <f>'将来負担比率（分子）の構造'!J$41</f>
        <v>14705</v>
      </c>
      <c r="F66" s="160"/>
      <c r="G66" s="160"/>
      <c r="H66" s="160">
        <f>'将来負担比率（分子）の構造'!K$41</f>
        <v>15038</v>
      </c>
      <c r="I66" s="160"/>
      <c r="J66" s="160"/>
      <c r="K66" s="160">
        <f>'将来負担比率（分子）の構造'!L$41</f>
        <v>14953</v>
      </c>
      <c r="L66" s="160"/>
      <c r="M66" s="160"/>
      <c r="N66" s="160">
        <f>'将来負担比率（分子）の構造'!M$41</f>
        <v>16840</v>
      </c>
      <c r="O66" s="160"/>
      <c r="P66" s="160"/>
    </row>
    <row r="67" spans="1:16">
      <c r="A67" s="160" t="s">
        <v>68</v>
      </c>
      <c r="B67" s="160" t="e">
        <f>NA()</f>
        <v>#N/A</v>
      </c>
      <c r="C67" s="160">
        <f>IF(ISNUMBER('将来負担比率（分子）の構造'!I$53), IF('将来負担比率（分子）の構造'!I$53 &lt; 0, 0, '将来負担比率（分子）の構造'!I$53), NA())</f>
        <v>1548</v>
      </c>
      <c r="D67" s="160" t="e">
        <f>NA()</f>
        <v>#N/A</v>
      </c>
      <c r="E67" s="160" t="e">
        <f>NA()</f>
        <v>#N/A</v>
      </c>
      <c r="F67" s="160">
        <f>IF(ISNUMBER('将来負担比率（分子）の構造'!J$53), IF('将来負担比率（分子）の構造'!J$53 &lt; 0, 0, '将来負担比率（分子）の構造'!J$53), NA())</f>
        <v>976</v>
      </c>
      <c r="G67" s="160" t="e">
        <f>NA()</f>
        <v>#N/A</v>
      </c>
      <c r="H67" s="160" t="e">
        <f>NA()</f>
        <v>#N/A</v>
      </c>
      <c r="I67" s="160">
        <f>IF(ISNUMBER('将来負担比率（分子）の構造'!K$53), IF('将来負担比率（分子）の構造'!K$53 &lt; 0, 0, '将来負担比率（分子）の構造'!K$53), NA())</f>
        <v>1293</v>
      </c>
      <c r="J67" s="160" t="e">
        <f>NA()</f>
        <v>#N/A</v>
      </c>
      <c r="K67" s="160" t="e">
        <f>NA()</f>
        <v>#N/A</v>
      </c>
      <c r="L67" s="160">
        <f>IF(ISNUMBER('将来負担比率（分子）の構造'!L$53), IF('将来負担比率（分子）の構造'!L$53 &lt; 0, 0, '将来負担比率（分子）の構造'!L$53), NA())</f>
        <v>2342</v>
      </c>
      <c r="M67" s="160" t="e">
        <f>NA()</f>
        <v>#N/A</v>
      </c>
      <c r="N67" s="160" t="e">
        <f>NA()</f>
        <v>#N/A</v>
      </c>
      <c r="O67" s="160">
        <f>IF(ISNUMBER('将来負担比率（分子）の構造'!M$53), IF('将来負担比率（分子）の構造'!M$53 &lt; 0, 0, '将来負担比率（分子）の構造'!M$53), NA())</f>
        <v>4003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1729</v>
      </c>
      <c r="C72" s="164">
        <f>基金残高に係る経年分析!G55</f>
        <v>1762</v>
      </c>
      <c r="D72" s="164">
        <f>基金残高に係る経年分析!H55</f>
        <v>1564</v>
      </c>
    </row>
    <row r="73" spans="1:16">
      <c r="A73" s="163" t="s">
        <v>71</v>
      </c>
      <c r="B73" s="164">
        <f>基金残高に係る経年分析!F56</f>
        <v>1091</v>
      </c>
      <c r="C73" s="164">
        <f>基金残高に係る経年分析!G56</f>
        <v>912</v>
      </c>
      <c r="D73" s="164">
        <f>基金残高に係る経年分析!H56</f>
        <v>915</v>
      </c>
    </row>
    <row r="74" spans="1:16">
      <c r="A74" s="163" t="s">
        <v>72</v>
      </c>
      <c r="B74" s="164">
        <f>基金残高に係る経年分析!F57</f>
        <v>4159</v>
      </c>
      <c r="C74" s="164">
        <f>基金残高に係る経年分析!G57</f>
        <v>3859</v>
      </c>
      <c r="D74" s="164">
        <f>基金残高に係る経年分析!H57</f>
        <v>3420</v>
      </c>
    </row>
  </sheetData>
  <sheetProtection algorithmName="SHA-512" hashValue="UiSZ7Nxiqeavol7AoQ8S1/moiRuZ/MqXi7sHOMBd4vXSqv841xQ9BxT633pKiPm7bgVzU4MciHvCar8s6oY9SQ==" saltValue="AX3rp25mb43Vt0Uz07Cq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2019-03-15T06:58:25Z</cp:lastPrinted>
  <dcterms:created xsi:type="dcterms:W3CDTF">2019-02-14T04:38:59Z</dcterms:created>
  <dcterms:modified xsi:type="dcterms:W3CDTF">2019-10-25T07:19:04Z</dcterms:modified>
  <cp:category/>
</cp:coreProperties>
</file>