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U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<sst xmlns="http://schemas.openxmlformats.org/spreadsheetml/2006/main" count="1168" uniqueCount="613">
  <si>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</si>
  <si>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</si>
  <si>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</si>
  <si>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</si>
  <si>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</si>
  <si>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</si>
  <si>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</si>
  <si>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</si>
  <si>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</si>
  <si>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</si>
  <si>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</si>
  <si>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</si>
  <si>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</si>
  <si>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</si>
  <si>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</si>
  <si>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</si>
  <si>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</si>
  <si>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</si>
  <si>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</si>
  <si>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</si>
  <si>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</si>
  <si>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</si>
  <si>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</si>
  <si>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</si>
  <si>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</si>
  <si>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</si>
  <si>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</si>
  <si>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</si>
  <si>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</si>
  <si>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</si>
  <si>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</si>
  <si>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</si>
  <si>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</si>
  <si>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</si>
  <si>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</si>
  <si>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</si>
  <si>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</si>
  <si>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</si>
  <si>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</si>
  <si>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</si>
  <si>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</si>
  <si>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</si>
  <si>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</si>
  <si>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</si>
  <si>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</si>
  <si>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</si>
  <si>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</si>
  <si>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</si>
  <si>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</si>
  <si>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</si>
  <si>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</si>
  <si>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</si>
  <si>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</si>
  <si>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</si>
  <si>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</si>
  <si>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</si>
  <si>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</si>
  <si>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</si>
  <si>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</si>
  <si>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</si>
  <si>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</si>
  <si>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</si>
  <si>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</si>
  <si>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</si>
  <si>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</si>
  <si>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</si>
  <si>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</si>
  <si>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</si>
  <si>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</si>
  <si>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</si>
  <si>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</si>
  <si>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</si>
  <si>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</si>
  <si>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</si>
  <si>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</si>
  <si>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</si>
  <si>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</si>
  <si>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</si>
  <si>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</si>
  <si>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</si>
  <si>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</si>
  <si>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</si>
  <si>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</si>
  <si>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</si>
  <si>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</si>
  <si>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</si>
  <si>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</si>
  <si>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</si>
  <si>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</si>
  <si>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</si>
  <si>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</si>
  <si>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</si>
  <si>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香南市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</si>
  <si>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</si>
  <si>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</si>
  <si>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</si>
  <si>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</si>
  <si>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</si>
  <si>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</si>
  <si>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</si>
  <si>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</si>
  <si>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</si>
  <si>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</si>
  <si>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</si>
  <si>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</si>
  <si>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</si>
  <si>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</si>
  <si>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</si>
  <si>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</si>
  <si>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</si>
  <si>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</si>
  <si>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</si>
  <si>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</si>
  <si>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</si>
  <si>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</si>
  <si>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</si>
  <si>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</si>
  <si>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</si>
  <si>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</si>
  <si>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</si>
  <si>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</si>
  <si>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</si>
  <si>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</si>
  <si>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</si>
  <si>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</si>
  <si>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</si>
  <si>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</si>
  <si>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</si>
  <si>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</si>
  <si>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</si>
  <si>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</si>
  <si>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</si>
  <si>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</si>
  <si>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</si>
  <si>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</si>
  <si>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</si>
  <si>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</si>
  <si>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</si>
  <si>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</si>
  <si>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</si>
  <si>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</si>
  <si>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</si>
  <si>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</si>
  <si>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</si>
  <si>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</si>
  <si>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</si>
  <si>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</si>
  <si>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</si>
  <si>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</si>
  <si>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</si>
  <si>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</si>
  <si>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</si>
  <si>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</si>
  <si>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</si>
  <si>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</si>
  <si>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</si>
  <si>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</si>
  <si>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</si>
  <si>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</si>
  <si>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</si>
  <si>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</si>
  <si>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</si>
  <si>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</si>
  <si>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</si>
  <si>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</si>
  <si>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</si>
  <si>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</si>
  <si>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</si>
  <si>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</si>
  <si>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</si>
  <si>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</si>
  <si>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</si>
  <si>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</si>
  <si>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</si>
  <si>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</si>
  <si>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</si>
  <si>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</si>
  <si>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</si>
  <si>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</si>
  <si>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</si>
  <si>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</si>
  <si>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</si>
  <si>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</si>
  <si>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</si>
  <si>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</si>
  <si>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</si>
  <si>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</si>
  <si>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</si>
  <si>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</si>
  <si>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</si>
  <si>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</si>
  <si>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</si>
  <si>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</si>
  <si>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</si>
  <si>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</si>
  <si>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</si>
  <si>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</si>
  <si>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</si>
  <si>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</si>
  <si>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</si>
  <si>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</si>
  <si>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</si>
  <si>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</si>
  <si>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</si>
  <si>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</si>
  <si>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</si>
  <si>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</si>
  <si>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</si>
  <si>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</si>
  <si>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</si>
  <si>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高知県香南市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</si>
  <si>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</si>
  <si>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</si>
  <si>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</si>
  <si>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</si>
  <si>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</si>
  <si>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</si>
  <si>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</si>
  <si>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</si>
  <si>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</si>
  <si>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</si>
  <si>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</si>
  <si>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</si>
  <si>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</si>
  <si>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</si>
  <si>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</si>
  <si>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</si>
  <si>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</si>
  <si>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</si>
  <si>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</si>
  <si>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</si>
  <si>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</si>
  <si>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</si>
  <si>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</si>
  <si>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</si>
  <si>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</si>
  <si>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</si>
  <si>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</si>
  <si>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</si>
  <si>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</si>
  <si>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</si>
  <si>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</si>
  <si>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</si>
  <si>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</si>
  <si>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</si>
  <si>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</si>
  <si>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</si>
  <si>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</si>
  <si>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</si>
  <si>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</si>
  <si>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</si>
  <si>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</si>
  <si>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</si>
  <si>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</si>
  <si>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</si>
  <si>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</si>
  <si>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</si>
  <si>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</si>
  <si>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</si>
  <si>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</si>
  <si>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</si>
  <si>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</si>
  <si>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</si>
  <si>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</si>
  <si>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</si>
  <si>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</si>
  <si>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</si>
  <si>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</si>
  <si>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</si>
  <si>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</si>
  <si>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</si>
  <si>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</si>
  <si>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</si>
  <si>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</si>
  <si>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</si>
  <si>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</si>
  <si>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</si>
  <si>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</si>
  <si>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</si>
  <si>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</si>
  <si>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</si>
  <si>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</si>
  <si>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</si>
  <si>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</si>
  <si>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</si>
  <si>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</si>
  <si>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</si>
  <si>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</si>
  <si>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</si>
  <si>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</si>
  <si>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</si>
  <si>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</si>
  <si>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</si>
  <si>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</si>
  <si>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</si>
  <si>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</si>
  <si>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</si>
  <si>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</si>
  <si>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</si>
  <si>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</si>
  <si>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</si>
  <si>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</si>
  <si>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</si>
  <si>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</si>
  <si>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</si>
  <si>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</si>
  <si>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</si>
  <si>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</si>
  <si>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</si>
  <si>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</si>
  <si>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</si>
  <si>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</si>
  <si>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</si>
  <si>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</si>
  <si>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</si>
  <si>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</si>
  <si>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</si>
  <si>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</si>
  <si>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</si>
  <si>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</si>
  <si>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</si>
  <si>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</si>
  <si>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</si>
  <si>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</si>
  <si>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</si>
  <si>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</si>
  <si>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</si>
  <si>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</si>
  <si>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</si>
  <si>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</si>
  <si>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</si>
  <si>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</si>
  <si>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</si>
  <si>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</si>
  <si>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</si>
  <si>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</si>
  <si>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</si>
  <si>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</si>
  <si>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</si>
  <si>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</si>
  <si>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</si>
  <si>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</si>
  <si>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</si>
  <si>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</si>
  <si>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</si>
  <si>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</si>
  <si>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</si>
  <si>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</si>
  <si>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</si>
  <si>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</si>
  <si>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</si>
  <si>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</si>
  <si>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</si>
  <si>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</si>
  <si>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</si>
  <si>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</si>
  <si>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</si>
  <si>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</si>
  <si>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</si>
  <si>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高知県香南市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</si>
  <si>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</si>
  <si>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</si>
  <si>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</si>
  <si>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</si>
  <si>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</si>
  <si>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</si>
  <si>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</si>
  <si>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</si>
  <si>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</si>
  <si>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</si>
  <si>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</si>
  <si>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</si>
  <si>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</si>
  <si>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</si>
  <si>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</si>
  <si>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</si>
  <si>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</si>
  <si>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</si>
  <si>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</si>
  <si>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</si>
  <si>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</si>
  <si>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</si>
  <si>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</si>
  <si>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</si>
  <si>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</si>
  <si>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</si>
  <si>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</si>
  <si>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</si>
  <si>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</si>
  <si>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</si>
  <si>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</si>
  <si>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</si>
  <si>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</si>
  <si>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</si>
  <si>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</si>
  <si>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</si>
  <si>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</si>
  <si>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香南市水道事業会計</t>
    <phoneticPr fontId="5"/>
  </si>
  <si>
    <t>法適用企業</t>
    <phoneticPr fontId="5"/>
  </si>
  <si>
    <t>香南市工業用水道事業会計</t>
    <phoneticPr fontId="5"/>
  </si>
  <si>
    <t>法適用企業</t>
    <phoneticPr fontId="5"/>
  </si>
  <si>
    <t>簡易水道事業特別会計</t>
    <phoneticPr fontId="5"/>
  </si>
  <si>
    <t>-</t>
    <phoneticPr fontId="5"/>
  </si>
  <si>
    <t>法非適用企業</t>
    <phoneticPr fontId="5"/>
  </si>
  <si>
    <t>下水道事業特別会計</t>
    <phoneticPr fontId="5"/>
  </si>
  <si>
    <t>-</t>
    <phoneticPr fontId="5"/>
  </si>
  <si>
    <t>法非適用企業</t>
    <phoneticPr fontId="5"/>
  </si>
  <si>
    <t>農業集落排水事業特別会計</t>
    <phoneticPr fontId="5"/>
  </si>
  <si>
    <t>漁業集落排水事業特別会計</t>
    <phoneticPr fontId="5"/>
  </si>
  <si>
    <t>-</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</si>
  <si>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</si>
  <si>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</si>
  <si>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</si>
  <si>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</si>
  <si>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</si>
  <si>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</si>
  <si>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</si>
  <si>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</si>
  <si>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</si>
  <si>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</si>
  <si>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</si>
  <si>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</si>
  <si>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</si>
  <si>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</si>
  <si>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</si>
  <si>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</si>
  <si>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</si>
  <si>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</si>
  <si>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</si>
  <si>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</si>
  <si>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</si>
  <si>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</si>
  <si>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</si>
  <si>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</si>
  <si>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</si>
  <si>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</si>
  <si>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</si>
  <si>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</si>
  <si>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</si>
  <si>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</si>
  <si>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</si>
  <si>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</si>
  <si>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</si>
  <si>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</si>
  <si>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</si>
  <si>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</si>
  <si>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</si>
  <si>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</si>
  <si>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</si>
  <si>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</si>
  <si>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</si>
  <si>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</si>
  <si>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</si>
  <si>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</si>
  <si>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</si>
  <si>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</si>
  <si>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</si>
  <si>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</si>
  <si>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</si>
  <si>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</si>
  <si>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</si>
  <si>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</si>
  <si>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</si>
  <si>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</si>
  <si>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</si>
  <si>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</si>
  <si>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</si>
  <si>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</si>
  <si>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</si>
  <si>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</si>
  <si>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</si>
  <si>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</si>
  <si>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</si>
  <si>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</si>
  <si>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</si>
  <si>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</si>
  <si>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</si>
  <si>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</si>
  <si>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</si>
  <si>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</si>
  <si>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</si>
  <si>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</si>
  <si>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</si>
  <si>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</si>
  <si>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</si>
  <si>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</si>
  <si>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</si>
  <si>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</si>
  <si>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</si>
  <si>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</si>
  <si>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</si>
  <si>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</si>
  <si>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</si>
  <si>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</si>
  <si>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</si>
  <si>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</si>
  <si>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</si>
  <si>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</si>
  <si>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</si>
  <si>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</si>
  <si>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</si>
  <si>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</si>
  <si>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</si>
  <si>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</si>
  <si>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</si>
  <si>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</si>
  <si>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</si>
  <si>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</si>
  <si>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</si>
  <si>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</si>
  <si>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</si>
  <si>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</si>
  <si>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</si>
  <si>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</si>
  <si>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</si>
  <si>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</si>
  <si>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</si>
  <si>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</si>
  <si>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</si>
  <si>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</si>
  <si>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</si>
  <si>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</si>
  <si>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</si>
  <si>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</si>
  <si>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</si>
  <si>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</si>
  <si>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</si>
  <si>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</si>
  <si>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</si>
  <si>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</si>
  <si>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</si>
  <si>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</si>
  <si>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</si>
  <si>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</si>
  <si>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</si>
  <si>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</si>
  <si>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</si>
  <si>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</si>
  <si>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</si>
  <si>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</si>
  <si>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</si>
  <si>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</si>
  <si>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</si>
  <si>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</si>
  <si>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</si>
  <si>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</si>
  <si>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</si>
  <si>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</si>
  <si>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</si>
  <si>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</si>
  <si>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</si>
  <si>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</si>
  <si>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</si>
  <si>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</si>
  <si>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</si>
  <si>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</si>
  <si>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</si>
  <si>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</si>
  <si>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</si>
  <si>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</si>
  <si>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</si>
  <si>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</si>
  <si>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</si>
  <si>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</si>
  <si>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</si>
  <si>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</si>
  <si>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香南市水道事業会計</t>
  </si>
  <si>
    <t>香南市工業用水道事業会計</t>
  </si>
  <si>
    <t>工業団地造成事業特別会計</t>
  </si>
  <si>
    <t>国民健康保険特別会計</t>
  </si>
  <si>
    <t>介護保険特別会計</t>
  </si>
  <si>
    <t>後期高齢者医療保険特別会計</t>
  </si>
  <si>
    <t>簡易水道事業特別会計</t>
  </si>
  <si>
    <t>その他会計（赤字）</t>
  </si>
  <si>
    <t>その他会計（黒字）</t>
  </si>
  <si>
    <t>-</t>
    <phoneticPr fontId="2"/>
  </si>
  <si>
    <t>香美郡殖林組合</t>
    <rPh sb="0" eb="2">
      <t>カミ</t>
    </rPh>
    <rPh sb="2" eb="3">
      <t>グン</t>
    </rPh>
    <rPh sb="3" eb="5">
      <t>ショクリン</t>
    </rPh>
    <rPh sb="5" eb="7">
      <t>クミアイ</t>
    </rPh>
    <phoneticPr fontId="2"/>
  </si>
  <si>
    <t>香南香美衛生組合</t>
    <rPh sb="0" eb="2">
      <t>コウナン</t>
    </rPh>
    <rPh sb="2" eb="4">
      <t>カミ</t>
    </rPh>
    <rPh sb="4" eb="6">
      <t>エイセイ</t>
    </rPh>
    <rPh sb="6" eb="8">
      <t>クミアイ</t>
    </rPh>
    <phoneticPr fontId="2"/>
  </si>
  <si>
    <t>香南斎場組合</t>
    <rPh sb="0" eb="2">
      <t>コウナン</t>
    </rPh>
    <rPh sb="2" eb="4">
      <t>サイジョウ</t>
    </rPh>
    <rPh sb="4" eb="6">
      <t>クミアイ</t>
    </rPh>
    <phoneticPr fontId="2"/>
  </si>
  <si>
    <t>香南香美老人ーム組合</t>
    <rPh sb="0" eb="2">
      <t>コウナン</t>
    </rPh>
    <rPh sb="2" eb="4">
      <t>カミ</t>
    </rPh>
    <rPh sb="4" eb="6">
      <t>ロウジン</t>
    </rPh>
    <rPh sb="8" eb="10">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</si>
  <si>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</si>
  <si>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</si>
  <si>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</si>
  <si>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</si>
  <si>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</si>
  <si>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南国・香南・香美租税債権管理機構</t>
    <rPh sb="0" eb="2">
      <t>ナンコク</t>
    </rPh>
    <rPh sb="3" eb="5">
      <t>コウナン</t>
    </rPh>
    <rPh sb="6" eb="8">
      <t>カミ</t>
    </rPh>
    <rPh sb="8" eb="10">
      <t>ソゼイ</t>
    </rPh>
    <rPh sb="10" eb="12">
      <t>サイケン</t>
    </rPh>
    <rPh sb="12" eb="14">
      <t>カンリ</t>
    </rPh>
    <rPh sb="14" eb="16">
      <t>キコウ</t>
    </rPh>
    <phoneticPr fontId="2"/>
  </si>
  <si>
    <t>一般会計</t>
    <rPh sb="0" eb="2">
      <t>イッパン</t>
    </rPh>
    <rPh sb="2" eb="4">
      <t>カイケイ</t>
    </rPh>
    <phoneticPr fontId="2"/>
  </si>
  <si>
    <t>特別会計</t>
    <rPh sb="0" eb="2">
      <t>トクベツ</t>
    </rPh>
    <rPh sb="2" eb="4">
      <t>カイケイ</t>
    </rPh>
    <phoneticPr fontId="2"/>
  </si>
  <si>
    <t>香南市土地開発公社</t>
    <rPh sb="0" eb="3">
      <t>コウナンシ</t>
    </rPh>
    <rPh sb="3" eb="5">
      <t>トチ</t>
    </rPh>
    <rPh sb="5" eb="7">
      <t>カイハツ</t>
    </rPh>
    <rPh sb="7" eb="9">
      <t>コウシャ</t>
    </rPh>
    <phoneticPr fontId="2"/>
  </si>
  <si>
    <t>香南市霊園公社</t>
    <rPh sb="0" eb="3">
      <t>コウナンシ</t>
    </rPh>
    <rPh sb="3" eb="5">
      <t>レイエン</t>
    </rPh>
    <rPh sb="5" eb="7">
      <t>コウシャ</t>
    </rPh>
    <phoneticPr fontId="2"/>
  </si>
  <si>
    <t>香南市農業公社</t>
    <rPh sb="0" eb="3">
      <t>コウナンシ</t>
    </rPh>
    <rPh sb="3" eb="5">
      <t>ノウギョウ</t>
    </rPh>
    <rPh sb="5" eb="7">
      <t>コウシャ</t>
    </rPh>
    <phoneticPr fontId="2"/>
  </si>
  <si>
    <t>ヤ・シィ</t>
    <phoneticPr fontId="2"/>
  </si>
  <si>
    <t>-</t>
    <phoneticPr fontId="2"/>
  </si>
  <si>
    <t>-</t>
    <phoneticPr fontId="2"/>
  </si>
  <si>
    <t>-</t>
    <phoneticPr fontId="2"/>
  </si>
  <si>
    <t>-</t>
    <phoneticPr fontId="2"/>
  </si>
  <si>
    <t>合併振興基金</t>
    <phoneticPr fontId="11"/>
  </si>
  <si>
    <t>防災対策基金</t>
    <phoneticPr fontId="11"/>
  </si>
  <si>
    <t>庁舎等建設基金</t>
    <phoneticPr fontId="11"/>
  </si>
  <si>
    <t>地域福祉基金</t>
    <rPh sb="0" eb="2">
      <t>チイキ</t>
    </rPh>
    <rPh sb="2" eb="4">
      <t>フクシ</t>
    </rPh>
    <rPh sb="4" eb="6">
      <t>キキン</t>
    </rPh>
    <phoneticPr fontId="11"/>
  </si>
  <si>
    <t>施設等整備基金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</si>
  <si>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</si>
  <si>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</si>
  <si>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</si>
  <si>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</si>
  <si>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</si>
  <si>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</si>
  <si>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</si>
  <si>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</si>
  <si>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</si>
  <si>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</si>
  <si>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平成27年度から29年度にかけて上昇傾向にあるものの、類似団体平均と比較するとその伸びは緩やかであり、「香南市公共施設等総合管理計画」に基づいた施設の集約化や長寿命化、統廃合、老朽施設の除却等が進んでいくことにより、今後は徐々に低下していく見込みである。一方、これら大型事業にかかる公債費の増加が見込まれることで、現在は類似団体を下回っている将来負担比率は今後悪化していくことが想定されるため、これまで以上に公債費の適正化に取り組んでいく必要がある。</t>
    <phoneticPr fontId="5"/>
  </si>
  <si>
    <t>　繰上償還の実施による地方債現在高の減少や、充当可能基金の積み立てを行ったことなどから、将来負担比率は類似団体の平均を下回っている。実質公債費比率においても、以前は類似団体の平均を上回っていたが、年々改善しており、平成29年度には平均を下回った。
　しかしながら、平成28年度より着手している新庁舎建設をはじめとする大型事業に係る地方債現在高が増加していく見込みであることから、今後も事業の見直しや交付税措置のある有利な地方債の発行に努める等、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</si>
</sst>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FD22-481D-8DA7-6E8EEB4480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82847</c:v>
                </c:pt>
                <c:pt idx="1">
                  <c:v>175995</c:v>
                </c:pt>
                <c:pt idx="2">
                  <c:v>87368</c:v>
                </c:pt>
                <c:pt idx="3">
                  <c:v>76583</c:v>
                </c:pt>
                <c:pt idx="4">
                  <c:v>112418</c:v>
                </c:pt>
              </c:numCache>
            </c:numRef>
          </c:val>
          <c:smooth val="0"/>
          <c:extLst xmlns:c16r2="http://schemas.microsoft.com/office/drawing/2015/06/chart">
            <c:ext xmlns:c16="http://schemas.microsoft.com/office/drawing/2014/chart" uri="{C3380CC4-5D6E-409C-BE32-E72D297353CC}">
              <c16:uniqueId val="{00000001-FD22-481D-8DA7-6E8EEB44802C}"/>
            </c:ext>
          </c:extLst>
        </c:ser>
        <c:dLbls>
          <c:showLegendKey val="0"/>
          <c:showVal val="0"/>
          <c:showCatName val="0"/>
          <c:showSerName val="0"/>
          <c:showPercent val="0"/>
          <c:showBubbleSize val="0"/>
        </c:dLbls>
        <c:marker val="1"/>
        <c:smooth val="0"/>
        <c:axId val="92873088"/>
        <c:axId val="92875008"/>
      </c:lineChart>
      <c:catAx>
        <c:axId val="9287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75008"/>
        <c:crosses val="autoZero"/>
        <c:auto val="1"/>
        <c:lblAlgn val="ctr"/>
        <c:lblOffset val="100"/>
        <c:tickLblSkip val="1"/>
        <c:tickMarkSkip val="1"/>
        <c:noMultiLvlLbl val="0"/>
      </c:catAx>
      <c:valAx>
        <c:axId val="928750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7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4.09</c:v>
                </c:pt>
                <c:pt idx="1">
                  <c:v>10.39</c:v>
                </c:pt>
                <c:pt idx="2">
                  <c:v>4.29</c:v>
                </c:pt>
                <c:pt idx="3">
                  <c:v>2.74</c:v>
                </c:pt>
                <c:pt idx="4">
                  <c:v>2.87</c:v>
                </c:pt>
              </c:numCache>
            </c:numRef>
          </c:val>
          <c:extLst xmlns:c16r2="http://schemas.microsoft.com/office/drawing/2015/06/chart">
            <c:ext xmlns:c16="http://schemas.microsoft.com/office/drawing/2014/chart" uri="{C3380CC4-5D6E-409C-BE32-E72D297353CC}">
              <c16:uniqueId val="{00000000-D5CC-49AC-8F70-8F6D42C80F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27.42</c:v>
                </c:pt>
                <c:pt idx="1">
                  <c:v>29.49</c:v>
                </c:pt>
                <c:pt idx="2">
                  <c:v>41.61</c:v>
                </c:pt>
                <c:pt idx="3">
                  <c:v>44.76</c:v>
                </c:pt>
                <c:pt idx="4">
                  <c:v>36.78</c:v>
                </c:pt>
              </c:numCache>
            </c:numRef>
          </c:val>
          <c:extLst xmlns:c16r2="http://schemas.microsoft.com/office/drawing/2015/06/chart">
            <c:ext xmlns:c16="http://schemas.microsoft.com/office/drawing/2014/chart" uri="{C3380CC4-5D6E-409C-BE32-E72D297353CC}">
              <c16:uniqueId val="{00000001-D5CC-49AC-8F70-8F6D42C80FA5}"/>
            </c:ext>
          </c:extLst>
        </c:ser>
        <c:dLbls>
          <c:showLegendKey val="0"/>
          <c:showVal val="0"/>
          <c:showCatName val="0"/>
          <c:showSerName val="0"/>
          <c:showPercent val="0"/>
          <c:showBubbleSize val="0"/>
        </c:dLbls>
        <c:gapWidth val="250"/>
        <c:overlap val="100"/>
        <c:axId val="53668480"/>
        <c:axId val="12388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7.86</c:v>
                </c:pt>
                <c:pt idx="1">
                  <c:v>9.08</c:v>
                </c:pt>
                <c:pt idx="2">
                  <c:v>10.75</c:v>
                </c:pt>
                <c:pt idx="3">
                  <c:v>6.36</c:v>
                </c:pt>
                <c:pt idx="4">
                  <c:v>3.42</c:v>
                </c:pt>
              </c:numCache>
            </c:numRef>
          </c:val>
          <c:smooth val="0"/>
          <c:extLst xmlns:c16r2="http://schemas.microsoft.com/office/drawing/2015/06/chart">
            <c:ext xmlns:c16="http://schemas.microsoft.com/office/drawing/2014/chart" uri="{C3380CC4-5D6E-409C-BE32-E72D297353CC}">
              <c16:uniqueId val="{00000002-D5CC-49AC-8F70-8F6D42C80FA5}"/>
            </c:ext>
          </c:extLst>
        </c:ser>
        <c:dLbls>
          <c:showLegendKey val="0"/>
          <c:showVal val="0"/>
          <c:showCatName val="0"/>
          <c:showSerName val="0"/>
          <c:showPercent val="0"/>
          <c:showBubbleSize val="0"/>
        </c:dLbls>
        <c:marker val="1"/>
        <c:smooth val="0"/>
        <c:axId val="53668480"/>
        <c:axId val="123888384"/>
      </c:lineChart>
      <c:catAx>
        <c:axId val="536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888384"/>
        <c:crosses val="autoZero"/>
        <c:auto val="1"/>
        <c:lblAlgn val="ctr"/>
        <c:lblOffset val="100"/>
        <c:tickLblSkip val="1"/>
        <c:tickMarkSkip val="1"/>
        <c:noMultiLvlLbl val="0"/>
      </c:catAx>
      <c:valAx>
        <c:axId val="12388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4B7-4A34-A37B-63FBC4EA21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4B7-4A34-A37B-63FBC4EA216D}"/>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0.82</c:v>
                </c:pt>
                <c:pt idx="2">
                  <c:v>#N/A</c:v>
                </c:pt>
                <c:pt idx="3">
                  <c:v>0</c:v>
                </c:pt>
                <c:pt idx="4">
                  <c:v>#N/A</c:v>
                </c:pt>
                <c:pt idx="5">
                  <c:v>0.2</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2-04B7-4A34-A37B-63FBC4EA216D}"/>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04B7-4A34-A37B-63FBC4EA216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7.0000000000000007E-2</c:v>
                </c:pt>
                <c:pt idx="4">
                  <c:v>#N/A</c:v>
                </c:pt>
                <c:pt idx="5">
                  <c:v>0.2</c:v>
                </c:pt>
                <c:pt idx="6">
                  <c:v>#N/A</c:v>
                </c:pt>
                <c:pt idx="7">
                  <c:v>0.16</c:v>
                </c:pt>
                <c:pt idx="8">
                  <c:v>#N/A</c:v>
                </c:pt>
                <c:pt idx="9">
                  <c:v>0.23</c:v>
                </c:pt>
              </c:numCache>
            </c:numRef>
          </c:val>
          <c:extLst xmlns:c16r2="http://schemas.microsoft.com/office/drawing/2015/06/chart">
            <c:ext xmlns:c16="http://schemas.microsoft.com/office/drawing/2014/chart" uri="{C3380CC4-5D6E-409C-BE32-E72D297353CC}">
              <c16:uniqueId val="{00000004-04B7-4A34-A37B-63FBC4EA216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0.01</c:v>
                </c:pt>
                <c:pt idx="4">
                  <c:v>#N/A</c:v>
                </c:pt>
                <c:pt idx="5">
                  <c:v>0.42</c:v>
                </c:pt>
                <c:pt idx="6">
                  <c:v>#N/A</c:v>
                </c:pt>
                <c:pt idx="7">
                  <c:v>0.55000000000000004</c:v>
                </c:pt>
                <c:pt idx="8">
                  <c:v>#N/A</c:v>
                </c:pt>
                <c:pt idx="9">
                  <c:v>0.51</c:v>
                </c:pt>
              </c:numCache>
            </c:numRef>
          </c:val>
          <c:extLst xmlns:c16r2="http://schemas.microsoft.com/office/drawing/2015/06/chart">
            <c:ext xmlns:c16="http://schemas.microsoft.com/office/drawing/2014/chart" uri="{C3380CC4-5D6E-409C-BE32-E72D297353CC}">
              <c16:uniqueId val="{00000005-04B7-4A34-A37B-63FBC4EA216D}"/>
            </c:ext>
          </c:extLst>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4.8600000000000003</c:v>
                </c:pt>
                <c:pt idx="2">
                  <c:v>#N/A</c:v>
                </c:pt>
                <c:pt idx="3">
                  <c:v>1.5</c:v>
                </c:pt>
                <c:pt idx="4">
                  <c:v>#N/A</c:v>
                </c:pt>
                <c:pt idx="5">
                  <c:v>1.07</c:v>
                </c:pt>
                <c:pt idx="6">
                  <c:v>#N/A</c:v>
                </c:pt>
                <c:pt idx="7">
                  <c:v>0.62</c:v>
                </c:pt>
                <c:pt idx="8">
                  <c:v>#N/A</c:v>
                </c:pt>
                <c:pt idx="9">
                  <c:v>0.64</c:v>
                </c:pt>
              </c:numCache>
            </c:numRef>
          </c:val>
          <c:extLst xmlns:c16r2="http://schemas.microsoft.com/office/drawing/2015/06/chart">
            <c:ext xmlns:c16="http://schemas.microsoft.com/office/drawing/2014/chart" uri="{C3380CC4-5D6E-409C-BE32-E72D297353CC}">
              <c16:uniqueId val="{00000006-04B7-4A34-A37B-63FBC4EA216D}"/>
            </c:ext>
          </c:extLst>
        </c:ser>
        <c:ser>
          <c:idx val="7"/>
          <c:order val="7"/>
          <c:tx>
            <c:strRef>
              <c:f>データシート!$A$34</c:f>
              <c:strCache>
                <c:ptCount val="1"/>
                <c:pt idx="0">
                  <c:v>香南市工業用水道事業会計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0.32</c:v>
                </c:pt>
                <c:pt idx="2">
                  <c:v>#N/A</c:v>
                </c:pt>
                <c:pt idx="3">
                  <c:v>0.46</c:v>
                </c:pt>
                <c:pt idx="4">
                  <c:v>#N/A</c:v>
                </c:pt>
                <c:pt idx="5">
                  <c:v>0.65</c:v>
                </c:pt>
                <c:pt idx="6">
                  <c:v>#N/A</c:v>
                </c:pt>
                <c:pt idx="7">
                  <c:v>0.83</c:v>
                </c:pt>
                <c:pt idx="8">
                  <c:v>#N/A</c:v>
                </c:pt>
                <c:pt idx="9">
                  <c:v>1.06</c:v>
                </c:pt>
              </c:numCache>
            </c:numRef>
          </c:val>
          <c:extLst xmlns:c16r2="http://schemas.microsoft.com/office/drawing/2015/06/chart">
            <c:ext xmlns:c16="http://schemas.microsoft.com/office/drawing/2014/chart" uri="{C3380CC4-5D6E-409C-BE32-E72D297353CC}">
              <c16:uniqueId val="{00000007-04B7-4A34-A37B-63FBC4EA216D}"/>
            </c:ext>
          </c:extLst>
        </c:ser>
        <c:ser>
          <c:idx val="8"/>
          <c:order val="8"/>
          <c:tx>
            <c:strRef>
              <c:f>データシート!$A$35</c:f>
              <c:strCache>
                <c:ptCount val="1"/>
                <c:pt idx="0">
                  <c:v>香南市水道事業会計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3.21</c:v>
                </c:pt>
                <c:pt idx="2">
                  <c:v>#N/A</c:v>
                </c:pt>
                <c:pt idx="3">
                  <c:v>2.62</c:v>
                </c:pt>
                <c:pt idx="4">
                  <c:v>#N/A</c:v>
                </c:pt>
                <c:pt idx="5">
                  <c:v>1.91</c:v>
                </c:pt>
                <c:pt idx="6">
                  <c:v>#N/A</c:v>
                </c:pt>
                <c:pt idx="7">
                  <c:v>2.11</c:v>
                </c:pt>
                <c:pt idx="8">
                  <c:v>#N/A</c:v>
                </c:pt>
                <c:pt idx="9">
                  <c:v>2.2000000000000002</c:v>
                </c:pt>
              </c:numCache>
            </c:numRef>
          </c:val>
          <c:extLst xmlns:c16r2="http://schemas.microsoft.com/office/drawing/2015/06/chart">
            <c:ext xmlns:c16="http://schemas.microsoft.com/office/drawing/2014/chart" uri="{C3380CC4-5D6E-409C-BE32-E72D297353CC}">
              <c16:uniqueId val="{00000008-04B7-4A34-A37B-63FBC4EA21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4.08</c:v>
                </c:pt>
                <c:pt idx="2">
                  <c:v>#N/A</c:v>
                </c:pt>
                <c:pt idx="3">
                  <c:v>10.39</c:v>
                </c:pt>
                <c:pt idx="4">
                  <c:v>#N/A</c:v>
                </c:pt>
                <c:pt idx="5">
                  <c:v>4.29</c:v>
                </c:pt>
                <c:pt idx="6">
                  <c:v>#N/A</c:v>
                </c:pt>
                <c:pt idx="7">
                  <c:v>2.73</c:v>
                </c:pt>
                <c:pt idx="8">
                  <c:v>#N/A</c:v>
                </c:pt>
                <c:pt idx="9">
                  <c:v>2.87</c:v>
                </c:pt>
              </c:numCache>
            </c:numRef>
          </c:val>
          <c:extLst xmlns:c16r2="http://schemas.microsoft.com/office/drawing/2015/06/chart">
            <c:ext xmlns:c16="http://schemas.microsoft.com/office/drawing/2014/chart" uri="{C3380CC4-5D6E-409C-BE32-E72D297353CC}">
              <c16:uniqueId val="{00000009-04B7-4A34-A37B-63FBC4EA216D}"/>
            </c:ext>
          </c:extLst>
        </c:ser>
        <c:dLbls>
          <c:showLegendKey val="0"/>
          <c:showVal val="0"/>
          <c:showCatName val="0"/>
          <c:showSerName val="0"/>
          <c:showPercent val="0"/>
          <c:showBubbleSize val="0"/>
        </c:dLbls>
        <c:gapWidth val="150"/>
        <c:overlap val="100"/>
        <c:axId val="124343424"/>
        <c:axId val="124344960"/>
      </c:barChart>
      <c:catAx>
        <c:axId val="1243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44960"/>
        <c:crosses val="autoZero"/>
        <c:auto val="1"/>
        <c:lblAlgn val="ctr"/>
        <c:lblOffset val="100"/>
        <c:tickLblSkip val="1"/>
        <c:tickMarkSkip val="1"/>
        <c:noMultiLvlLbl val="0"/>
      </c:catAx>
      <c:valAx>
        <c:axId val="12434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2414</c:v>
                </c:pt>
                <c:pt idx="5">
                  <c:v>2518</c:v>
                </c:pt>
                <c:pt idx="8">
                  <c:v>2490</c:v>
                </c:pt>
                <c:pt idx="11">
                  <c:v>2439</c:v>
                </c:pt>
                <c:pt idx="14">
                  <c:v>2417</c:v>
                </c:pt>
              </c:numCache>
            </c:numRef>
          </c:val>
          <c:extLst xmlns:c16r2="http://schemas.microsoft.com/office/drawing/2015/06/chart">
            <c:ext xmlns:c16="http://schemas.microsoft.com/office/drawing/2014/chart" uri="{C3380CC4-5D6E-409C-BE32-E72D297353CC}">
              <c16:uniqueId val="{00000000-C13F-427E-A987-5782D162D6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3F-427E-A987-5782D162D6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C13F-427E-A987-5782D162D6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c:v>
                </c:pt>
                <c:pt idx="3">
                  <c:v>56</c:v>
                </c:pt>
                <c:pt idx="6">
                  <c:v>55</c:v>
                </c:pt>
                <c:pt idx="9">
                  <c:v>28</c:v>
                </c:pt>
                <c:pt idx="12">
                  <c:v>17</c:v>
                </c:pt>
              </c:numCache>
            </c:numRef>
          </c:val>
          <c:extLst xmlns:c16r2="http://schemas.microsoft.com/office/drawing/2015/06/chart">
            <c:ext xmlns:c16="http://schemas.microsoft.com/office/drawing/2014/chart" uri="{C3380CC4-5D6E-409C-BE32-E72D297353CC}">
              <c16:uniqueId val="{00000003-C13F-427E-A987-5782D162D6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650</c:v>
                </c:pt>
                <c:pt idx="3">
                  <c:v>672</c:v>
                </c:pt>
                <c:pt idx="6">
                  <c:v>720</c:v>
                </c:pt>
                <c:pt idx="9">
                  <c:v>720</c:v>
                </c:pt>
                <c:pt idx="12">
                  <c:v>670</c:v>
                </c:pt>
              </c:numCache>
            </c:numRef>
          </c:val>
          <c:extLst xmlns:c16r2="http://schemas.microsoft.com/office/drawing/2015/06/chart">
            <c:ext xmlns:c16="http://schemas.microsoft.com/office/drawing/2014/chart" uri="{C3380CC4-5D6E-409C-BE32-E72D297353CC}">
              <c16:uniqueId val="{00000004-C13F-427E-A987-5782D162D6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3F-427E-A987-5782D162D6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3F-427E-A987-5782D162D6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2845</c:v>
                </c:pt>
                <c:pt idx="3">
                  <c:v>2775</c:v>
                </c:pt>
                <c:pt idx="6">
                  <c:v>2649</c:v>
                </c:pt>
                <c:pt idx="9">
                  <c:v>2507</c:v>
                </c:pt>
                <c:pt idx="12">
                  <c:v>2315</c:v>
                </c:pt>
              </c:numCache>
            </c:numRef>
          </c:val>
          <c:extLst xmlns:c16r2="http://schemas.microsoft.com/office/drawing/2015/06/chart">
            <c:ext xmlns:c16="http://schemas.microsoft.com/office/drawing/2014/chart" uri="{C3380CC4-5D6E-409C-BE32-E72D297353CC}">
              <c16:uniqueId val="{00000007-C13F-427E-A987-5782D162D6DF}"/>
            </c:ext>
          </c:extLst>
        </c:ser>
        <c:dLbls>
          <c:showLegendKey val="0"/>
          <c:showVal val="0"/>
          <c:showCatName val="0"/>
          <c:showSerName val="0"/>
          <c:showPercent val="0"/>
          <c:showBubbleSize val="0"/>
        </c:dLbls>
        <c:gapWidth val="100"/>
        <c:overlap val="100"/>
        <c:axId val="124445056"/>
        <c:axId val="12444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1140</c:v>
                </c:pt>
                <c:pt idx="2">
                  <c:v>#N/A</c:v>
                </c:pt>
                <c:pt idx="3">
                  <c:v>#N/A</c:v>
                </c:pt>
                <c:pt idx="4">
                  <c:v>987</c:v>
                </c:pt>
                <c:pt idx="5">
                  <c:v>#N/A</c:v>
                </c:pt>
                <c:pt idx="6">
                  <c:v>#N/A</c:v>
                </c:pt>
                <c:pt idx="7">
                  <c:v>934</c:v>
                </c:pt>
                <c:pt idx="8">
                  <c:v>#N/A</c:v>
                </c:pt>
                <c:pt idx="9">
                  <c:v>#N/A</c:v>
                </c:pt>
                <c:pt idx="10">
                  <c:v>816</c:v>
                </c:pt>
                <c:pt idx="11">
                  <c:v>#N/A</c:v>
                </c:pt>
                <c:pt idx="12">
                  <c:v>#N/A</c:v>
                </c:pt>
                <c:pt idx="13">
                  <c:v>585</c:v>
                </c:pt>
                <c:pt idx="14">
                  <c:v>#N/A</c:v>
                </c:pt>
              </c:numCache>
            </c:numRef>
          </c:val>
          <c:smooth val="0"/>
          <c:extLst xmlns:c16r2="http://schemas.microsoft.com/office/drawing/2015/06/chart">
            <c:ext xmlns:c16="http://schemas.microsoft.com/office/drawing/2014/chart" uri="{C3380CC4-5D6E-409C-BE32-E72D297353CC}">
              <c16:uniqueId val="{00000008-C13F-427E-A987-5782D162D6DF}"/>
            </c:ext>
          </c:extLst>
        </c:ser>
        <c:dLbls>
          <c:showLegendKey val="0"/>
          <c:showVal val="0"/>
          <c:showCatName val="0"/>
          <c:showSerName val="0"/>
          <c:showPercent val="0"/>
          <c:showBubbleSize val="0"/>
        </c:dLbls>
        <c:marker val="1"/>
        <c:smooth val="0"/>
        <c:axId val="124445056"/>
        <c:axId val="124446976"/>
      </c:lineChart>
      <c:catAx>
        <c:axId val="1244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446976"/>
        <c:crosses val="autoZero"/>
        <c:auto val="1"/>
        <c:lblAlgn val="ctr"/>
        <c:lblOffset val="100"/>
        <c:tickLblSkip val="1"/>
        <c:tickMarkSkip val="1"/>
        <c:noMultiLvlLbl val="0"/>
      </c:catAx>
      <c:valAx>
        <c:axId val="12444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21078</c:v>
                </c:pt>
                <c:pt idx="5">
                  <c:v>21501</c:v>
                </c:pt>
                <c:pt idx="8">
                  <c:v>21373</c:v>
                </c:pt>
                <c:pt idx="11">
                  <c:v>21671</c:v>
                </c:pt>
                <c:pt idx="14">
                  <c:v>21120</c:v>
                </c:pt>
              </c:numCache>
            </c:numRef>
          </c:val>
          <c:extLst xmlns:c16r2="http://schemas.microsoft.com/office/drawing/2015/06/chart">
            <c:ext xmlns:c16="http://schemas.microsoft.com/office/drawing/2014/chart" uri="{C3380CC4-5D6E-409C-BE32-E72D297353CC}">
              <c16:uniqueId val="{00000000-CCA6-4DAE-A3D7-EE69229115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565</c:v>
                </c:pt>
                <c:pt idx="5">
                  <c:v>442</c:v>
                </c:pt>
                <c:pt idx="8">
                  <c:v>360</c:v>
                </c:pt>
                <c:pt idx="11">
                  <c:v>275</c:v>
                </c:pt>
                <c:pt idx="14">
                  <c:v>210</c:v>
                </c:pt>
              </c:numCache>
            </c:numRef>
          </c:val>
          <c:extLst xmlns:c16r2="http://schemas.microsoft.com/office/drawing/2015/06/chart">
            <c:ext xmlns:c16="http://schemas.microsoft.com/office/drawing/2014/chart" uri="{C3380CC4-5D6E-409C-BE32-E72D297353CC}">
              <c16:uniqueId val="{00000001-CCA6-4DAE-A3D7-EE69229115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8766</c:v>
                </c:pt>
                <c:pt idx="5">
                  <c:v>9261</c:v>
                </c:pt>
                <c:pt idx="8">
                  <c:v>10571</c:v>
                </c:pt>
                <c:pt idx="11">
                  <c:v>10972</c:v>
                </c:pt>
                <c:pt idx="14">
                  <c:v>10174</c:v>
                </c:pt>
              </c:numCache>
            </c:numRef>
          </c:val>
          <c:extLst xmlns:c16r2="http://schemas.microsoft.com/office/drawing/2015/06/chart">
            <c:ext xmlns:c16="http://schemas.microsoft.com/office/drawing/2014/chart" uri="{C3380CC4-5D6E-409C-BE32-E72D297353CC}">
              <c16:uniqueId val="{00000002-CCA6-4DAE-A3D7-EE69229115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CA6-4DAE-A3D7-EE69229115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CA6-4DAE-A3D7-EE69229115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158</c:v>
                </c:pt>
                <c:pt idx="3">
                  <c:v>155</c:v>
                </c:pt>
                <c:pt idx="6">
                  <c:v>159</c:v>
                </c:pt>
                <c:pt idx="9">
                  <c:v>158</c:v>
                </c:pt>
                <c:pt idx="12">
                  <c:v>160</c:v>
                </c:pt>
              </c:numCache>
            </c:numRef>
          </c:val>
          <c:extLst xmlns:c16r2="http://schemas.microsoft.com/office/drawing/2015/06/chart">
            <c:ext xmlns:c16="http://schemas.microsoft.com/office/drawing/2014/chart" uri="{C3380CC4-5D6E-409C-BE32-E72D297353CC}">
              <c16:uniqueId val="{00000005-CCA6-4DAE-A3D7-EE69229115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2465</c:v>
                </c:pt>
                <c:pt idx="3">
                  <c:v>2210</c:v>
                </c:pt>
                <c:pt idx="6">
                  <c:v>1886</c:v>
                </c:pt>
                <c:pt idx="9">
                  <c:v>1828</c:v>
                </c:pt>
                <c:pt idx="12">
                  <c:v>1714</c:v>
                </c:pt>
              </c:numCache>
            </c:numRef>
          </c:val>
          <c:extLst xmlns:c16r2="http://schemas.microsoft.com/office/drawing/2015/06/chart">
            <c:ext xmlns:c16="http://schemas.microsoft.com/office/drawing/2014/chart" uri="{C3380CC4-5D6E-409C-BE32-E72D297353CC}">
              <c16:uniqueId val="{00000006-CCA6-4DAE-A3D7-EE69229115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380</c:v>
                </c:pt>
                <c:pt idx="3">
                  <c:v>296</c:v>
                </c:pt>
                <c:pt idx="6">
                  <c:v>805</c:v>
                </c:pt>
                <c:pt idx="9">
                  <c:v>1759</c:v>
                </c:pt>
                <c:pt idx="12">
                  <c:v>1736</c:v>
                </c:pt>
              </c:numCache>
            </c:numRef>
          </c:val>
          <c:extLst xmlns:c16r2="http://schemas.microsoft.com/office/drawing/2015/06/chart">
            <c:ext xmlns:c16="http://schemas.microsoft.com/office/drawing/2014/chart" uri="{C3380CC4-5D6E-409C-BE32-E72D297353CC}">
              <c16:uniqueId val="{00000007-CCA6-4DAE-A3D7-EE69229115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8202</c:v>
                </c:pt>
                <c:pt idx="3">
                  <c:v>8337</c:v>
                </c:pt>
                <c:pt idx="6">
                  <c:v>8383</c:v>
                </c:pt>
                <c:pt idx="9">
                  <c:v>8486</c:v>
                </c:pt>
                <c:pt idx="12">
                  <c:v>7652</c:v>
                </c:pt>
              </c:numCache>
            </c:numRef>
          </c:val>
          <c:extLst xmlns:c16r2="http://schemas.microsoft.com/office/drawing/2015/06/chart">
            <c:ext xmlns:c16="http://schemas.microsoft.com/office/drawing/2014/chart" uri="{C3380CC4-5D6E-409C-BE32-E72D297353CC}">
              <c16:uniqueId val="{00000008-CCA6-4DAE-A3D7-EE69229115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15</c:v>
                </c:pt>
                <c:pt idx="9">
                  <c:v>0</c:v>
                </c:pt>
                <c:pt idx="12">
                  <c:v>0</c:v>
                </c:pt>
              </c:numCache>
            </c:numRef>
          </c:val>
          <c:extLst xmlns:c16r2="http://schemas.microsoft.com/office/drawing/2015/06/chart">
            <c:ext xmlns:c16="http://schemas.microsoft.com/office/drawing/2014/chart" uri="{C3380CC4-5D6E-409C-BE32-E72D297353CC}">
              <c16:uniqueId val="{00000009-CCA6-4DAE-A3D7-EE69229115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17482</c:v>
                </c:pt>
                <c:pt idx="3">
                  <c:v>17991</c:v>
                </c:pt>
                <c:pt idx="6">
                  <c:v>17021</c:v>
                </c:pt>
                <c:pt idx="9">
                  <c:v>15844</c:v>
                </c:pt>
                <c:pt idx="12">
                  <c:v>14793</c:v>
                </c:pt>
              </c:numCache>
            </c:numRef>
          </c:val>
          <c:extLst xmlns:c16r2="http://schemas.microsoft.com/office/drawing/2015/06/chart">
            <c:ext xmlns:c16="http://schemas.microsoft.com/office/drawing/2014/chart" uri="{C3380CC4-5D6E-409C-BE32-E72D297353CC}">
              <c16:uniqueId val="{0000000A-CCA6-4DAE-A3D7-EE692291150B}"/>
            </c:ext>
          </c:extLst>
        </c:ser>
        <c:dLbls>
          <c:showLegendKey val="0"/>
          <c:showVal val="0"/>
          <c:showCatName val="0"/>
          <c:showSerName val="0"/>
          <c:showPercent val="0"/>
          <c:showBubbleSize val="0"/>
        </c:dLbls>
        <c:gapWidth val="100"/>
        <c:overlap val="100"/>
        <c:axId val="38079872"/>
        <c:axId val="3809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CA6-4DAE-A3D7-EE692291150B}"/>
            </c:ext>
          </c:extLst>
        </c:ser>
        <c:dLbls>
          <c:showLegendKey val="0"/>
          <c:showVal val="0"/>
          <c:showCatName val="0"/>
          <c:showSerName val="0"/>
          <c:showPercent val="0"/>
          <c:showBubbleSize val="0"/>
        </c:dLbls>
        <c:marker val="1"/>
        <c:smooth val="0"/>
        <c:axId val="38079872"/>
        <c:axId val="38094336"/>
      </c:lineChart>
      <c:catAx>
        <c:axId val="380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94336"/>
        <c:crosses val="autoZero"/>
        <c:auto val="1"/>
        <c:lblAlgn val="ctr"/>
        <c:lblOffset val="100"/>
        <c:tickLblSkip val="1"/>
        <c:tickMarkSkip val="1"/>
        <c:noMultiLvlLbl val="0"/>
      </c:catAx>
      <c:valAx>
        <c:axId val="3809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4781</c:v>
                </c:pt>
                <c:pt idx="1">
                  <c:v>5034</c:v>
                </c:pt>
                <c:pt idx="2">
                  <c:v>4024</c:v>
                </c:pt>
              </c:numCache>
            </c:numRef>
          </c:val>
          <c:extLst xmlns:c16r2="http://schemas.microsoft.com/office/drawing/2015/06/chart">
            <c:ext xmlns:c16="http://schemas.microsoft.com/office/drawing/2014/chart" uri="{C3380CC4-5D6E-409C-BE32-E72D297353CC}">
              <c16:uniqueId val="{00000000-FDF7-43FA-9681-4D1A2C8A45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1635</c:v>
                </c:pt>
                <c:pt idx="1">
                  <c:v>2088</c:v>
                </c:pt>
                <c:pt idx="2">
                  <c:v>2090</c:v>
                </c:pt>
              </c:numCache>
            </c:numRef>
          </c:val>
          <c:extLst xmlns:c16r2="http://schemas.microsoft.com/office/drawing/2015/06/chart">
            <c:ext xmlns:c16="http://schemas.microsoft.com/office/drawing/2014/chart" uri="{C3380CC4-5D6E-409C-BE32-E72D297353CC}">
              <c16:uniqueId val="{00000001-FDF7-43FA-9681-4D1A2C8A45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6883</c:v>
                </c:pt>
                <c:pt idx="1">
                  <c:v>6566</c:v>
                </c:pt>
                <c:pt idx="2">
                  <c:v>6745</c:v>
                </c:pt>
              </c:numCache>
            </c:numRef>
          </c:val>
          <c:extLst xmlns:c16r2="http://schemas.microsoft.com/office/drawing/2015/06/chart">
            <c:ext xmlns:c16="http://schemas.microsoft.com/office/drawing/2014/chart" uri="{C3380CC4-5D6E-409C-BE32-E72D297353CC}">
              <c16:uniqueId val="{00000002-FDF7-43FA-9681-4D1A2C8A45C0}"/>
            </c:ext>
          </c:extLst>
        </c:ser>
        <c:dLbls>
          <c:showLegendKey val="0"/>
          <c:showVal val="0"/>
          <c:showCatName val="0"/>
          <c:showSerName val="0"/>
          <c:showPercent val="0"/>
          <c:showBubbleSize val="0"/>
        </c:dLbls>
        <c:gapWidth val="120"/>
        <c:overlap val="100"/>
        <c:axId val="38306944"/>
        <c:axId val="38308480"/>
      </c:barChart>
      <c:catAx>
        <c:axId val="383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308480"/>
        <c:crosses val="autoZero"/>
        <c:auto val="1"/>
        <c:lblAlgn val="ctr"/>
        <c:lblOffset val="100"/>
        <c:tickLblSkip val="1"/>
        <c:tickMarkSkip val="1"/>
        <c:noMultiLvlLbl val="0"/>
      </c:catAx>
      <c:valAx>
        <c:axId val="38308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30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{186F05CA-3D5F-4DAA-9938-CCA993911FA7}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BEC-41F0-838A-A3717C9DAF3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{3C009CFD-4B4B-4069-9E0A-D36DCDB57417}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EC-41F0-838A-A3717C9DAF3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{10BBFD87-D915-453F-ABFB-43433F449F75}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EC-41F0-838A-A3717C9DAF3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{58B694F0-9298-44D2-A615-7DAE5AAAD231}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EC-41F0-838A-A3717C9DAF3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{A9DFB60B-BB1F-4372-9FB0-F8F1C31E4238}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EC-41F0-838A-A3717C9DAF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{B14981C7-5D27-4324-88D9-5D57804FECDA}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BEC-41F0-838A-A3717C9DAF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{0DA15D92-B0F0-434D-A338-AEA96DE8E290}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BEC-41F0-838A-A3717C9DAF3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{1317EF7D-F4D5-4022-9EAC-CBEB7BA0714C}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BEC-41F0-838A-A3717C9DAF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{06C2955D-87E4-4F8A-A348-553F126A7F53}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BEC-41F0-838A-A3717C9DA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52.7</c:v>
                </c:pt>
                <c:pt idx="24">
                  <c:v>54.2</c:v>
                </c:pt>
                <c:pt idx="32">
                  <c:v>54.5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BEC-41F0-838A-A3717C9DA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{36E1A024-C80B-4B29-8B0F-84462956821D}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BEC-41F0-838A-A3717C9DAF3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{3803CEE9-406E-4CBF-B778-B074A333EA11}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EC-41F0-838A-A3717C9DAF3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{D1C4F146-F79D-4F59-AA99-266CE8D511AF}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EC-41F0-838A-A3717C9DAF3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{BDE5CFC3-61FE-4B6E-B500-6E9BE955C907}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EC-41F0-838A-A3717C9DAF3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{36204FB9-49DD-4DCB-8656-2380C0E1DE3D}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EC-41F0-838A-A3717C9DAF3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{C36FA7D7-2151-4D36-A387-428A52997ADA}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BEC-41F0-838A-A3717C9DAF3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{A0A96613-65FC-491D-BCC2-50E472749FF1}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BEC-41F0-838A-A3717C9DAF3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{DA21A975-5D09-4A14-8C11-C31B6A2812EC}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BEC-41F0-838A-A3717C9DAF3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{74120378-6454-4114-83BE-482705E0C796}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BEC-41F0-838A-A3717C9DA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FBEC-41F0-838A-A3717C9DAF39}"/>
            </c:ext>
          </c:extLst>
        </c:ser>
        <c:dLbls>
          <c:showLegendKey val="0"/>
          <c:showVal val="1"/>
          <c:showCatName val="0"/>
          <c:showSerName val="0"/>
          <c:showPercent val="0"/>
          <c:showBubbleSize val="0"/>
        </c:dLbls>
        <c:axId val="38532608"/>
        <c:axId val="38534528"/>
      </c:scatterChart>
      <c:valAx>
        <c:axId val="38532608"/>
        <c:scaling>
          <c:orientation val="minMax"/>
          <c:max val="59.3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534528"/>
        <c:crosses val="autoZero"/>
        <c:crossBetween val="midCat"/>
      </c:valAx>
      <c:valAx>
        <c:axId val="38534528"/>
        <c:scaling>
          <c:orientation val="minMax"/>
          <c:max val="59.4"/>
          <c:min val="5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53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{E7570309-7928-49FD-9037-3CEACAA5A496}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AA7-4A73-8D7A-76183024BA4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{25030D5E-F183-41EB-840F-9FDBD023A3BA}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A7-4A73-8D7A-76183024BA4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{66627D9B-35D2-4111-A0B4-FE72A670CD7B}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A7-4A73-8D7A-76183024BA4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{A927C9FF-4E5E-4BC4-BA4C-908F35274932}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A7-4A73-8D7A-76183024BA4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{92973C0F-F959-4AC6-87E3-A356828F16C1}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A7-4A73-8D7A-76183024BA4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{0C35C501-6F32-4028-B3E8-755DE3DE5FDA}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AA7-4A73-8D7A-76183024BA4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{67345E42-56FB-46D1-AB73-3EAD5482C785}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AA7-4A73-8D7A-76183024BA4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{466C989B-243F-4CC2-A313-76B48EACB6DE}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AA7-4A73-8D7A-76183024BA4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{7D0D7780-5F34-4BC8-B3B9-03A95342894C}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AA7-4A73-8D7A-76183024BA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c:v>
                </c:pt>
                <c:pt idx="16">
                  <c:v>11.1</c:v>
                </c:pt>
                <c:pt idx="24">
                  <c:v>10</c:v>
                </c:pt>
                <c:pt idx="32">
                  <c:v>8.6999999999999993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AA7-4A73-8D7A-76183024BA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{A6338622-B292-4112-96C5-6E88001F34DD}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AA7-4A73-8D7A-76183024BA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{D7731FE6-3526-4E9E-B725-0F6E09BDAA8A}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A7-4A73-8D7A-76183024BA4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{D40C5E71-2B63-4F7F-B26B-146BDF62E46B}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A7-4A73-8D7A-76183024BA4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{F90A02D3-CD58-4071-8E20-B365203C5728}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A7-4A73-8D7A-76183024BA4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{374F7C1E-0638-4FB6-801C-D7B88CB50007}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A7-4A73-8D7A-76183024BA4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{69F81111-ED25-4861-BE4F-3C9B931AD26B}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AA7-4A73-8D7A-76183024BA4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{D1088A30-1224-4F85-B513-7B1EE0BE3B38}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AA7-4A73-8D7A-76183024BA4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{AF26B1E5-2793-49A7-AB0C-87666272DA23}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AA7-4A73-8D7A-76183024BA4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{BB8C2147-A32C-4B46-BE64-E6BE16968C0F}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AA7-4A73-8D7A-76183024BA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FAA7-4A73-8D7A-76183024BA40}"/>
            </c:ext>
          </c:extLst>
        </c:ser>
        <c:dLbls>
          <c:showLegendKey val="0"/>
          <c:showVal val="1"/>
          <c:showCatName val="0"/>
          <c:showSerName val="0"/>
          <c:showPercent val="0"/>
          <c:showBubbleSize val="0"/>
        </c:dLbls>
        <c:axId val="41329408"/>
        <c:axId val="41331328"/>
      </c:scatterChart>
      <c:valAx>
        <c:axId val="41329408"/>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31328"/>
        <c:crosses val="autoZero"/>
        <c:crossBetween val="midCat"/>
      </c:valAx>
      <c:valAx>
        <c:axId val="41331328"/>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29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継続的な繰上償還を行ってきたことなどから、「元利償還金」が前年度より</a:t>
          </a:r>
          <a:r>
            <a:rPr kumimoji="1" lang="en-US" altLang="ja-JP" sz="1300">
              <a:solidFill>
                <a:schemeClr val="dk1"/>
              </a:solidFill>
              <a:effectLst/>
              <a:latin typeface="+mn-lt"/>
              <a:ea typeface="+mn-ea"/>
              <a:cs typeface="+mn-cs"/>
            </a:rPr>
            <a:t>192</a:t>
          </a:r>
          <a:r>
            <a:rPr kumimoji="1" lang="ja-JP" altLang="ja-JP" sz="1300">
              <a:solidFill>
                <a:schemeClr val="dk1"/>
              </a:solidFill>
              <a:effectLst/>
              <a:latin typeface="+mn-lt"/>
              <a:ea typeface="+mn-ea"/>
              <a:cs typeface="+mn-cs"/>
            </a:rPr>
            <a:t>百万円減となったことが主な要因となり、「実質公債費比率の分子」は前年度より</a:t>
          </a:r>
          <a:r>
            <a:rPr kumimoji="1" lang="en-US" altLang="ja-JP" sz="1300">
              <a:solidFill>
                <a:schemeClr val="dk1"/>
              </a:solidFill>
              <a:effectLst/>
              <a:latin typeface="+mn-lt"/>
              <a:ea typeface="+mn-ea"/>
              <a:cs typeface="+mn-cs"/>
            </a:rPr>
            <a:t>231</a:t>
          </a:r>
          <a:r>
            <a:rPr kumimoji="1" lang="ja-JP" altLang="ja-JP" sz="1300">
              <a:solidFill>
                <a:schemeClr val="dk1"/>
              </a:solidFill>
              <a:effectLst/>
              <a:latin typeface="+mn-lt"/>
              <a:ea typeface="+mn-ea"/>
              <a:cs typeface="+mn-cs"/>
            </a:rPr>
            <a:t>百万円の減となった。</a:t>
          </a:r>
          <a:endParaRPr lang="ja-JP" altLang="ja-JP" sz="1300">
            <a:effectLst/>
          </a:endParaRPr>
        </a:p>
        <a:p>
          <a:r>
            <a:rPr kumimoji="1" lang="ja-JP" altLang="ja-JP" sz="1300">
              <a:solidFill>
                <a:schemeClr val="dk1"/>
              </a:solidFill>
              <a:effectLst/>
              <a:latin typeface="+mn-lt"/>
              <a:ea typeface="+mn-ea"/>
              <a:cs typeface="+mn-cs"/>
            </a:rPr>
            <a:t>　しかしながら、新庁舎建設等の大型事業に係る新発債発行による元利償還金の増が見込まれるため、他の特定財源活用による新発債の発行抑制</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に今後も努めていく。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a:t>
          </a:r>
          <a:r>
            <a:rPr kumimoji="1" lang="en-US" altLang="ja-JP" sz="1300">
              <a:solidFill>
                <a:schemeClr val="dk1"/>
              </a:solidFill>
              <a:effectLst/>
              <a:latin typeface="+mn-lt"/>
              <a:ea typeface="+mn-ea"/>
              <a:cs typeface="+mn-cs"/>
            </a:rPr>
            <a:t>(A)</a:t>
          </a:r>
          <a:r>
            <a:rPr kumimoji="1" lang="ja-JP" altLang="ja-JP" sz="1300">
              <a:solidFill>
                <a:schemeClr val="dk1"/>
              </a:solidFill>
              <a:effectLst/>
              <a:latin typeface="+mn-lt"/>
              <a:ea typeface="+mn-ea"/>
              <a:cs typeface="+mn-cs"/>
            </a:rPr>
            <a:t>」は、繰上償還の影響により「一般会計等に係る地方債の現在高」が</a:t>
          </a:r>
          <a:r>
            <a:rPr kumimoji="1" lang="en-US" altLang="ja-JP" sz="1300">
              <a:solidFill>
                <a:schemeClr val="dk1"/>
              </a:solidFill>
              <a:effectLst/>
              <a:latin typeface="+mn-lt"/>
              <a:ea typeface="+mn-ea"/>
              <a:cs typeface="+mn-cs"/>
            </a:rPr>
            <a:t>1,051</a:t>
          </a:r>
          <a:r>
            <a:rPr kumimoji="1" lang="ja-JP" altLang="ja-JP" sz="1300">
              <a:solidFill>
                <a:schemeClr val="dk1"/>
              </a:solidFill>
              <a:effectLst/>
              <a:latin typeface="+mn-lt"/>
              <a:ea typeface="+mn-ea"/>
              <a:cs typeface="+mn-cs"/>
            </a:rPr>
            <a:t>百万円の減となったこと</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起債残高の減少などにより「公営企業債等繰入見込額」が</a:t>
          </a:r>
          <a:r>
            <a:rPr kumimoji="1" lang="en-US" altLang="ja-JP" sz="1300">
              <a:solidFill>
                <a:schemeClr val="dk1"/>
              </a:solidFill>
              <a:effectLst/>
              <a:latin typeface="+mn-lt"/>
              <a:ea typeface="+mn-ea"/>
              <a:cs typeface="+mn-cs"/>
            </a:rPr>
            <a:t>834</a:t>
          </a:r>
          <a:r>
            <a:rPr kumimoji="1" lang="ja-JP" altLang="en-US" sz="1300">
              <a:solidFill>
                <a:schemeClr val="dk1"/>
              </a:solidFill>
              <a:effectLst/>
              <a:latin typeface="+mn-lt"/>
              <a:ea typeface="+mn-ea"/>
              <a:cs typeface="+mn-cs"/>
            </a:rPr>
            <a:t>百万円の減となったことなどから、</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2,020</a:t>
          </a:r>
          <a:r>
            <a:rPr kumimoji="1" lang="ja-JP" altLang="ja-JP" sz="1300">
              <a:solidFill>
                <a:schemeClr val="dk1"/>
              </a:solidFill>
              <a:effectLst/>
              <a:latin typeface="+mn-lt"/>
              <a:ea typeface="+mn-ea"/>
              <a:cs typeface="+mn-cs"/>
            </a:rPr>
            <a:t>百万円の減となった。</a:t>
          </a:r>
          <a:endParaRPr lang="ja-JP" altLang="ja-JP" sz="1300">
            <a:effectLst/>
          </a:endParaRPr>
        </a:p>
        <a:p>
          <a:r>
            <a:rPr kumimoji="1" lang="ja-JP" altLang="ja-JP" sz="1300">
              <a:solidFill>
                <a:schemeClr val="dk1"/>
              </a:solidFill>
              <a:effectLst/>
              <a:latin typeface="+mn-lt"/>
              <a:ea typeface="+mn-ea"/>
              <a:cs typeface="+mn-cs"/>
            </a:rPr>
            <a:t>　「充当可能財源等</a:t>
          </a:r>
          <a:r>
            <a:rPr kumimoji="1" lang="en-US" altLang="ja-JP" sz="1300">
              <a:solidFill>
                <a:schemeClr val="dk1"/>
              </a:solidFill>
              <a:effectLst/>
              <a:latin typeface="+mn-lt"/>
              <a:ea typeface="+mn-ea"/>
              <a:cs typeface="+mn-cs"/>
            </a:rPr>
            <a:t>(B)</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は、繰上償還の財源の一部として財政調整基金の取り崩しを行ったことなどにより</a:t>
          </a:r>
          <a:r>
            <a:rPr kumimoji="1" lang="ja-JP" altLang="ja-JP" sz="1300">
              <a:solidFill>
                <a:schemeClr val="dk1"/>
              </a:solidFill>
              <a:effectLst/>
              <a:latin typeface="+mn-lt"/>
              <a:ea typeface="+mn-ea"/>
              <a:cs typeface="+mn-cs"/>
            </a:rPr>
            <a:t>「充当可能基金」</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798</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、「基準財政需要額算入見込額」</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551</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なったが、引き続き</a:t>
          </a:r>
          <a:r>
            <a:rPr kumimoji="1" lang="ja-JP" altLang="ja-JP" sz="1300">
              <a:solidFill>
                <a:schemeClr val="dk1"/>
              </a:solidFill>
              <a:effectLst/>
              <a:latin typeface="+mn-lt"/>
              <a:ea typeface="+mn-ea"/>
              <a:cs typeface="+mn-cs"/>
            </a:rPr>
            <a:t>、「将来負担額</a:t>
          </a:r>
          <a:r>
            <a:rPr kumimoji="1" lang="en-US" altLang="ja-JP" sz="1300">
              <a:solidFill>
                <a:schemeClr val="dk1"/>
              </a:solidFill>
              <a:effectLst/>
              <a:latin typeface="+mn-lt"/>
              <a:ea typeface="+mn-ea"/>
              <a:cs typeface="+mn-cs"/>
            </a:rPr>
            <a:t>(A)</a:t>
          </a:r>
          <a:r>
            <a:rPr kumimoji="1" lang="ja-JP" altLang="ja-JP" sz="1300">
              <a:solidFill>
                <a:schemeClr val="dk1"/>
              </a:solidFill>
              <a:effectLst/>
              <a:latin typeface="+mn-lt"/>
              <a:ea typeface="+mn-ea"/>
              <a:cs typeface="+mn-cs"/>
            </a:rPr>
            <a:t>」を上回っ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しかしながら、新庁舎建設等の大型事業に係る新発債発行による地方債現在高の増が見込まれるため、事業費の精査による新発債の抑制や、交付税措置のある有利な地方債の発行</a:t>
          </a:r>
          <a:r>
            <a:rPr kumimoji="1" lang="ja-JP" altLang="en-US" sz="1300">
              <a:solidFill>
                <a:schemeClr val="dk1"/>
              </a:solidFill>
              <a:effectLst/>
              <a:latin typeface="+mn-lt"/>
              <a:ea typeface="+mn-ea"/>
              <a:cs typeface="+mn-cs"/>
            </a:rPr>
            <a:t>を図る</a:t>
          </a:r>
          <a:r>
            <a:rPr kumimoji="1" lang="ja-JP" altLang="ja-JP" sz="1300">
              <a:solidFill>
                <a:schemeClr val="dk1"/>
              </a:solidFill>
              <a:effectLst/>
              <a:latin typeface="+mn-lt"/>
              <a:ea typeface="+mn-ea"/>
              <a:cs typeface="+mn-cs"/>
            </a:rPr>
            <a:t>など、公債費の適正化に</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努めていく</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高知県香南市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百万円などを積み立てた一方、繰上償還の財源の一部として財政調整基金を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百万円、新庁舎建設事業のため庁舎等建設基金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今後、普通交付税の一本算定化等に伴い、経常的な歳入額の減が見込まれており、財源不足額を補填していくための取り崩しを余儀なくされることが予測されるため、次第に減少していく見込み。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合併振興基金：合併に伴う市民の一体感の醸成及び地域振興の推進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地域福祉基金：保健福祉の増進を図り、健康で安らぎのあるまちづくりの推進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条例廃止に伴い、定住自立圏基金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百万円を取り崩したほか、がん検診の実施等、保健福祉の増進を図る事業の財源として地域福祉基金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百万円、新庁舎建設事業の財源として庁舎等建設基金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百万円を充当した一方で、防災・減災に対する事業や災害発生時における応急対策・復旧に対する事業の財源とするための防災対策基金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防災対策基金は、津波避難タワー整備事業や耐震性貯水槽設置事業等の防災関連事業および災害復旧事業への充当を今後も予定しており、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年度以降減少していく見込み。庁舎等建設基金については、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年度より主要工事が開始された新庁舎建設事業に充当しており、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年度以降も減少する見込み。特定目的基金の中で、積立額が最も多い基金は合併振興基金となっているが、償還が終了した分から、まちづくり計画に示されている事業へ順次充当していく予定をしている。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繰上償還の財源の一部とするため、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年度には普通交付税における合併算定替の特例措置が終了することなどから、赤字補填としての繰入が今後は必要になると予測されており、減少していく見込み。なお、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百万円を取り崩す予定。その後も、新たな積立ては予定していない。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3331D63-6D0A-4126-BBB9-C6D21408B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247D104-81DD-4593-90C3-D2A95D995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 xmlns:a16="http://schemas.microsoft.com/office/drawing/2014/main" id="{E47FBE9F-B3F2-4A45-B2B5-74890D6F1DD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 xmlns:a16="http://schemas.microsoft.com/office/drawing/2014/main" id="{A25E44C5-84FA-461A-B263-AD0E16E604E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 xmlns:a16="http://schemas.microsoft.com/office/drawing/2014/main" id="{86D849B2-174F-45FA-98E7-4A4E54545AC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 xmlns:a16="http://schemas.microsoft.com/office/drawing/2014/main" id="{39185361-44A7-4E0E-A7AC-12453044DAA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 xmlns:a16="http://schemas.microsoft.com/office/drawing/2014/main" id="{FE03CEED-76EE-485C-8138-9F7CDF0DE8B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 xmlns:a16="http://schemas.microsoft.com/office/drawing/2014/main" id="{1D27D739-BBC2-4E95-8899-F2D1F7FD9CF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 xmlns:a16="http://schemas.microsoft.com/office/drawing/2014/main" id="{88693EB9-CA32-4FD6-A7D9-82598CA138F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 xmlns:a16="http://schemas.microsoft.com/office/drawing/2014/main" id="{5FAFE718-375E-4277-BC55-E9E4F984782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 xmlns:a16="http://schemas.microsoft.com/office/drawing/2014/main" id="{C160FCAE-B9DE-4AE6-AF8B-279452365BA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 xmlns:a16="http://schemas.microsoft.com/office/drawing/2014/main" id="{CF13E3C7-895C-461C-A1D1-1DDB9A02D02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 xmlns:a16="http://schemas.microsoft.com/office/drawing/2014/main" id="{94E4682C-A00F-4451-9CBA-7FC83794548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 xmlns:a16="http://schemas.microsoft.com/office/drawing/2014/main" id="{41A49543-831F-4FAD-89DC-F8FB6A3D943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 xmlns:a16="http://schemas.microsoft.com/office/drawing/2014/main" id="{6E1691EE-09A1-47B1-9FF4-00708DDE668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 xmlns:a16="http://schemas.microsoft.com/office/drawing/2014/main" id="{E73985DA-DFCE-4208-8F2A-AF8F1F7630C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 xmlns:a16="http://schemas.microsoft.com/office/drawing/2014/main" id="{788428B0-0711-418D-998A-49923917B8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 xmlns:a16="http://schemas.microsoft.com/office/drawing/2014/main" id="{0417489F-79AA-4073-998E-B6617EE97A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 xmlns:a16="http://schemas.microsoft.com/office/drawing/2014/main" id="{FCB73428-CF3D-4672-B940-BC4392C20DB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 xmlns:a16="http://schemas.microsoft.com/office/drawing/2014/main" id="{DE73BC42-624C-48A9-8767-97F59E3247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 xmlns:a16="http://schemas.microsoft.com/office/drawing/2014/main" id="{6743B4DE-3743-4799-A873-31AE0EF2722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 xmlns:a16="http://schemas.microsoft.com/office/drawing/2014/main" id="{866DA174-06B5-46DD-82C4-27396F6D540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 xmlns:a16="http://schemas.microsoft.com/office/drawing/2014/main" id="{22E6906A-AC4C-4E34-95C9-A7D304C9640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 xmlns:a16="http://schemas.microsoft.com/office/drawing/2014/main" id="{7D081E39-44F8-40D5-B857-ABF217F580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 xmlns:a16="http://schemas.microsoft.com/office/drawing/2014/main" id="{C5BDD9A7-E109-4883-8CD9-F8493C5F77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 xmlns:a16="http://schemas.microsoft.com/office/drawing/2014/main" id="{D3A58B48-5F4F-44AB-8FE2-72BCD83272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 xmlns:a16="http://schemas.microsoft.com/office/drawing/2014/main" id="{67706383-9447-43C6-928D-A78F00FDDF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 xmlns:a16="http://schemas.microsoft.com/office/drawing/2014/main" id="{683AD058-2036-4E04-9F65-33FA1405E5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 xmlns:a16="http://schemas.microsoft.com/office/drawing/2014/main" id="{A688AD35-8844-4D55-8F43-76C9B3CB123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 xmlns:a16="http://schemas.microsoft.com/office/drawing/2014/main" id="{D91E40E4-2FBD-42B5-B7E1-E746DD0F65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 xmlns:a16="http://schemas.microsoft.com/office/drawing/2014/main" id="{958918C4-4DCF-4A88-8144-9E6A56F4A8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 xmlns:a16="http://schemas.microsoft.com/office/drawing/2014/main" id="{0192320E-9514-4FEE-B793-21BC6AD8F13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 xmlns:a16="http://schemas.microsoft.com/office/drawing/2014/main" id="{4C8C1A2B-153F-4F09-B12A-D9E061F5D6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 xmlns:a16="http://schemas.microsoft.com/office/drawing/2014/main" id="{7BA72E91-928C-4E37-85B9-094FD57E60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 xmlns:a16="http://schemas.microsoft.com/office/drawing/2014/main" id="{98DFDF77-7CCB-4B10-9999-6ECD157052C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 xmlns:a16="http://schemas.microsoft.com/office/drawing/2014/main" id="{92080B9C-563C-44FD-91E6-893F6470638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 xmlns:a16="http://schemas.microsoft.com/office/drawing/2014/main" id="{9B6CC5A7-862A-495C-97A7-017B6133156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 xmlns:a16="http://schemas.microsoft.com/office/drawing/2014/main" id="{E885F054-6026-4ADD-B8C9-5446F7BECD4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 xmlns:a16="http://schemas.microsoft.com/office/drawing/2014/main" id="{CDDFF29C-112A-4731-A186-A0F6501AFB7C}"/>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 xmlns:a16="http://schemas.microsoft.com/office/drawing/2014/main" id="{1F91D601-87E1-4A66-A060-D879EDADF8A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 xmlns:a16="http://schemas.microsoft.com/office/drawing/2014/main" id="{28291ACF-8EDD-4704-901B-FE4E084EF61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 xmlns:a16="http://schemas.microsoft.com/office/drawing/2014/main" id="{61A4E335-CAD9-48BB-A1A2-D71A0DB044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 xmlns:a16="http://schemas.microsoft.com/office/drawing/2014/main" id="{139FB56B-F4D0-4458-841C-A75888B8E98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 xmlns:a16="http://schemas.microsoft.com/office/drawing/2014/main" id="{92F510B6-AFEF-479D-BDC2-EDE9F240C3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 xmlns:a16="http://schemas.microsoft.com/office/drawing/2014/main" id="{C5AD3CA0-D43B-4A4D-ADB7-900D7A5C41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 xmlns:a16="http://schemas.microsoft.com/office/drawing/2014/main" id="{216EC7C7-C9F3-423D-AB56-D01B6D17BF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 xmlns:a16="http://schemas.microsoft.com/office/drawing/2014/main" id="{99755FCA-EC6A-4ED7-93B9-4F9AD94809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 xmlns:a16="http://schemas.microsoft.com/office/drawing/2014/main" id="{8CB4BCD4-2734-4329-BC7B-EE96E57AF10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 xmlns:a16="http://schemas.microsoft.com/office/drawing/2014/main" id="{1CEE6143-DA00-42EB-8D55-64554F51205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 xmlns:a16="http://schemas.microsoft.com/office/drawing/2014/main" id="{DA9308E0-1FC2-4D4C-8D5A-DB2C35E44B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 xmlns:a16="http://schemas.microsoft.com/office/drawing/2014/main" id="{232B344D-2094-4C0F-B59A-A3544AE29E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 xmlns:a16="http://schemas.microsoft.com/office/drawing/2014/main" id="{AE7071C4-3F90-4D02-9FD9-8409FA39A69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 xmlns:a16="http://schemas.microsoft.com/office/drawing/2014/main" id="{E4FAFD2F-F28B-49BA-A888-F2588D8503B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 xmlns:a16="http://schemas.microsoft.com/office/drawing/2014/main" id="{1FC51692-7599-4922-AFE9-7995370829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香南市公共施設等総合管理計画」のもと、人口減少下においても公共サービスを効率的に提供するため、施設の複合化や集約化による公共サービス機能の集積とネットワーク化を図ることとしている。有形固定資産減価償却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上昇傾向にあるものの、類似団体平均と比較するとその伸びは緩やかであり、新庁舎建設をはじめとする施設の集約化や長寿命化、統廃合、老朽施設の除却等が進むにつれて、今後は徐々に低下していくと考えら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 xmlns:a16="http://schemas.microsoft.com/office/drawing/2014/main" id="{A83E7F76-C99F-475F-B85C-0C26E067A3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 xmlns:a16="http://schemas.microsoft.com/office/drawing/2014/main" id="{5BFD1DB5-DE0E-4FA3-8E81-BE2327D3157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 xmlns:a16="http://schemas.microsoft.com/office/drawing/2014/main" id="{5E903CAB-500F-4296-9889-7B4C845BF25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a:extLst>
            <a:ext uri="{FF2B5EF4-FFF2-40B4-BE49-F238E27FC236}">
              <a16:creationId xmlns="" xmlns:a16="http://schemas.microsoft.com/office/drawing/2014/main" id="{69195E3A-6655-4456-9A73-B2F514B2883F}"/>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a:extLst>
            <a:ext uri="{FF2B5EF4-FFF2-40B4-BE49-F238E27FC236}">
              <a16:creationId xmlns="" xmlns:a16="http://schemas.microsoft.com/office/drawing/2014/main" id="{CDC67B43-AA9B-4B90-BFEE-E4C4DDAEED41}"/>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a:extLst>
            <a:ext uri="{FF2B5EF4-FFF2-40B4-BE49-F238E27FC236}">
              <a16:creationId xmlns="" xmlns:a16="http://schemas.microsoft.com/office/drawing/2014/main" id="{C3B34430-6A83-440B-B35E-04583968AFA5}"/>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a:extLst>
            <a:ext uri="{FF2B5EF4-FFF2-40B4-BE49-F238E27FC236}">
              <a16:creationId xmlns="" xmlns:a16="http://schemas.microsoft.com/office/drawing/2014/main" id="{8C9E210D-90BA-4D50-8D98-1B34D506D38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a:extLst>
            <a:ext uri="{FF2B5EF4-FFF2-40B4-BE49-F238E27FC236}">
              <a16:creationId xmlns="" xmlns:a16="http://schemas.microsoft.com/office/drawing/2014/main" id="{896E8798-95F5-4C55-B513-76ABA0C301F8}"/>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a:extLst>
            <a:ext uri="{FF2B5EF4-FFF2-40B4-BE49-F238E27FC236}">
              <a16:creationId xmlns="" xmlns:a16="http://schemas.microsoft.com/office/drawing/2014/main" id="{F2437D5E-6670-432A-B610-73A1F1C666F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 xmlns:a16="http://schemas.microsoft.com/office/drawing/2014/main" id="{6C5931CE-4925-4DA8-817A-08C9BA3FE78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 xmlns:a16="http://schemas.microsoft.com/office/drawing/2014/main" id="{E845393E-A9E6-4FDD-A4BA-AC9AE9DEF9D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a:extLst>
            <a:ext uri="{FF2B5EF4-FFF2-40B4-BE49-F238E27FC236}">
              <a16:creationId xmlns="" xmlns:a16="http://schemas.microsoft.com/office/drawing/2014/main" id="{207BAB5A-0CD6-4976-83A9-A2339724897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a:extLst>
            <a:ext uri="{FF2B5EF4-FFF2-40B4-BE49-F238E27FC236}">
              <a16:creationId xmlns="" xmlns:a16="http://schemas.microsoft.com/office/drawing/2014/main" id="{0B345B0E-CBA1-431B-BE0F-5C24A36C29B3}"/>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a:extLst>
            <a:ext uri="{FF2B5EF4-FFF2-40B4-BE49-F238E27FC236}">
              <a16:creationId xmlns="" xmlns:a16="http://schemas.microsoft.com/office/drawing/2014/main" id="{40F49308-85F3-4C4E-B9E5-44BDC58E4DBB}"/>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a:extLst>
            <a:ext uri="{FF2B5EF4-FFF2-40B4-BE49-F238E27FC236}">
              <a16:creationId xmlns="" xmlns:a16="http://schemas.microsoft.com/office/drawing/2014/main" id="{17946F03-A883-4F72-B092-346E2971579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a:extLst>
            <a:ext uri="{FF2B5EF4-FFF2-40B4-BE49-F238E27FC236}">
              <a16:creationId xmlns="" xmlns:a16="http://schemas.microsoft.com/office/drawing/2014/main" id="{B178C685-DC32-4779-A2DE-6F31760619EE}"/>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a:extLst>
            <a:ext uri="{FF2B5EF4-FFF2-40B4-BE49-F238E27FC236}">
              <a16:creationId xmlns="" xmlns:a16="http://schemas.microsoft.com/office/drawing/2014/main" id="{0A371741-D2A7-40CA-829E-835F7B618519}"/>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 xmlns:a16="http://schemas.microsoft.com/office/drawing/2014/main" id="{33A1B15F-2001-4325-8144-43882D573C1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4" name="テキスト ボックス 73">
          <a:extLst>
            <a:ext uri="{FF2B5EF4-FFF2-40B4-BE49-F238E27FC236}">
              <a16:creationId xmlns="" xmlns:a16="http://schemas.microsoft.com/office/drawing/2014/main" id="{139699D7-7837-4561-92C2-6EF286269C56}"/>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 xmlns:a16="http://schemas.microsoft.com/office/drawing/2014/main" id="{38D6FFC0-5B25-4FF0-9184-D7F9CAA04B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6" name="直線コネクタ 75">
          <a:extLst>
            <a:ext uri="{FF2B5EF4-FFF2-40B4-BE49-F238E27FC236}">
              <a16:creationId xmlns="" xmlns:a16="http://schemas.microsoft.com/office/drawing/2014/main" id="{DEA30238-8ECB-44AE-9FD2-D226826ED90F}"/>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7" name="有形固定資産減価償却率最小値テキスト">
          <a:extLst>
            <a:ext uri="{FF2B5EF4-FFF2-40B4-BE49-F238E27FC236}">
              <a16:creationId xmlns="" xmlns:a16="http://schemas.microsoft.com/office/drawing/2014/main" id="{92F8FFB3-A156-4BE0-B411-1FA4F35AFD7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8" name="直線コネクタ 77">
          <a:extLst>
            <a:ext uri="{FF2B5EF4-FFF2-40B4-BE49-F238E27FC236}">
              <a16:creationId xmlns="" xmlns:a16="http://schemas.microsoft.com/office/drawing/2014/main" id="{F8230CFA-EC99-4B35-A8D2-66DA0A15DE08}"/>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9" name="有形固定資産減価償却率最大値テキスト">
          <a:extLst>
            <a:ext uri="{FF2B5EF4-FFF2-40B4-BE49-F238E27FC236}">
              <a16:creationId xmlns="" xmlns:a16="http://schemas.microsoft.com/office/drawing/2014/main" id="{BBD02B42-78CE-499E-A0A8-FEEAE0F12631}"/>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80" name="直線コネクタ 79">
          <a:extLst>
            <a:ext uri="{FF2B5EF4-FFF2-40B4-BE49-F238E27FC236}">
              <a16:creationId xmlns="" xmlns:a16="http://schemas.microsoft.com/office/drawing/2014/main" id="{E34FF52C-62E0-427C-81C1-A43ACB052D6F}"/>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1" name="有形固定資産減価償却率平均値テキスト">
          <a:extLst>
            <a:ext uri="{FF2B5EF4-FFF2-40B4-BE49-F238E27FC236}">
              <a16:creationId xmlns="" xmlns:a16="http://schemas.microsoft.com/office/drawing/2014/main" id="{9C754F66-5E67-4713-80C7-DF24844AE0BB}"/>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2" name="フローチャート: 判断 81">
          <a:extLst>
            <a:ext uri="{FF2B5EF4-FFF2-40B4-BE49-F238E27FC236}">
              <a16:creationId xmlns="" xmlns:a16="http://schemas.microsoft.com/office/drawing/2014/main" id="{29AEEDBE-7A50-45EE-A166-8B485F30746D}"/>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3" name="フローチャート: 判断 82">
          <a:extLst>
            <a:ext uri="{FF2B5EF4-FFF2-40B4-BE49-F238E27FC236}">
              <a16:creationId xmlns="" xmlns:a16="http://schemas.microsoft.com/office/drawing/2014/main" id="{3B5AAE09-0317-4211-9250-4A5E57C8E3DE}"/>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4" name="フローチャート: 判断 83">
          <a:extLst>
            <a:ext uri="{FF2B5EF4-FFF2-40B4-BE49-F238E27FC236}">
              <a16:creationId xmlns="" xmlns:a16="http://schemas.microsoft.com/office/drawing/2014/main" id="{1F185E2F-02D5-4E95-8653-F6EFE9689099}"/>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8AE462F2-49A2-42DC-8537-E41D46C8E11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1663295D-99E1-436F-91E8-48121C7BFFE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E1AF8E00-3922-437F-ADFB-1DEDE65C17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0A540CEF-102A-4A65-AA4C-08081565D42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164705F8-1F3B-4F5F-816A-6AE6BB0D342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43656</xdr:rowOff>
    </xdr:from>
    <xdr:to>
      <xdr:col>23</xdr:col>
      <xdr:colOff>136525</xdr:colOff>
      <xdr:row>31</xdr:row>
      <xdr:rowOff>145256</xdr:rowOff>
    </xdr:to>
    <xdr:sp macro="" textlink="">
      <xdr:nvSpPr>
        <xdr:cNvPr id="90" name="楕円 89">
          <a:extLst>
            <a:ext uri="{FF2B5EF4-FFF2-40B4-BE49-F238E27FC236}">
              <a16:creationId xmlns="" xmlns:a16="http://schemas.microsoft.com/office/drawing/2014/main" id="{EE16924E-3F7F-4FD3-AA90-64DEC9B0A12C}"/>
            </a:ext>
          </a:extLst>
        </xdr:cNvPr>
        <xdr:cNvSpPr/>
      </xdr:nvSpPr>
      <xdr:spPr>
        <a:xfrm>
          <a:off x="47117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22083</xdr:rowOff>
    </xdr:from>
    <xdr:ext cx="405111" cy="259045"/>
    <xdr:sp macro="" textlink="">
      <xdr:nvSpPr>
        <xdr:cNvPr id="91" name="有形固定資産減価償却率該当値テキスト">
          <a:extLst>
            <a:ext uri="{FF2B5EF4-FFF2-40B4-BE49-F238E27FC236}">
              <a16:creationId xmlns="" xmlns:a16="http://schemas.microsoft.com/office/drawing/2014/main" id="{9ACFF371-4F76-4D63-AC4E-E9C6B6325543}"/>
            </a:ext>
          </a:extLst>
        </xdr:cNvPr>
        <xdr:cNvSpPr txBox="1"/>
      </xdr:nvSpPr>
      <xdr:spPr>
        <a:xfrm>
          <a:off x="4813300" y="6108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51753</xdr:rowOff>
    </xdr:from>
    <xdr:to>
      <xdr:col>19</xdr:col>
      <xdr:colOff>187325</xdr:colOff>
      <xdr:row>31</xdr:row>
      <xdr:rowOff>153353</xdr:rowOff>
    </xdr:to>
    <xdr:sp macro="" textlink="">
      <xdr:nvSpPr>
        <xdr:cNvPr id="92" name="楕円 91">
          <a:extLst>
            <a:ext uri="{FF2B5EF4-FFF2-40B4-BE49-F238E27FC236}">
              <a16:creationId xmlns="" xmlns:a16="http://schemas.microsoft.com/office/drawing/2014/main" id="{48302A6D-D375-445F-93B5-8B4DF459BA75}"/>
            </a:ext>
          </a:extLst>
        </xdr:cNvPr>
        <xdr:cNvSpPr/>
      </xdr:nvSpPr>
      <xdr:spPr>
        <a:xfrm>
          <a:off x="4000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94456</xdr:rowOff>
    </xdr:from>
    <xdr:to>
      <xdr:col>23</xdr:col>
      <xdr:colOff>85725</xdr:colOff>
      <xdr:row>31</xdr:row>
      <xdr:rowOff>102553</xdr:rowOff>
    </xdr:to>
    <xdr:cxnSp macro="">
      <xdr:nvCxnSpPr>
        <xdr:cNvPr id="93" name="直線コネクタ 92">
          <a:extLst>
            <a:ext uri="{FF2B5EF4-FFF2-40B4-BE49-F238E27FC236}">
              <a16:creationId xmlns="" xmlns:a16="http://schemas.microsoft.com/office/drawing/2014/main" id="{20803C83-AA16-4D5B-9837-4C0DDA21B2B1}"/>
            </a:ext>
          </a:extLst>
        </xdr:cNvPr>
        <xdr:cNvCxnSpPr/>
      </xdr:nvCxnSpPr>
      <xdr:spPr>
        <a:xfrm flipV="1">
          <a:off x="4051300" y="6180931"/>
          <a:ext cx="711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92234</xdr:rowOff>
    </xdr:from>
    <xdr:to>
      <xdr:col>15</xdr:col>
      <xdr:colOff>187325</xdr:colOff>
      <xdr:row>32</xdr:row>
      <xdr:rowOff>22384</xdr:rowOff>
    </xdr:to>
    <xdr:sp macro="" textlink="">
      <xdr:nvSpPr>
        <xdr:cNvPr id="94" name="楕円 93">
          <a:extLst>
            <a:ext uri="{FF2B5EF4-FFF2-40B4-BE49-F238E27FC236}">
              <a16:creationId xmlns="" xmlns:a16="http://schemas.microsoft.com/office/drawing/2014/main" id="{45259AA2-EE8E-4C26-B378-ACBD77C6F9C2}"/>
            </a:ext>
          </a:extLst>
        </xdr:cNvPr>
        <xdr:cNvSpPr/>
      </xdr:nvSpPr>
      <xdr:spPr>
        <a:xfrm>
          <a:off x="3238500" y="61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102553</xdr:rowOff>
    </xdr:from>
    <xdr:to>
      <xdr:col>19</xdr:col>
      <xdr:colOff>136525</xdr:colOff>
      <xdr:row>31</xdr:row>
      <xdr:rowOff>143034</xdr:rowOff>
    </xdr:to>
    <xdr:cxnSp macro="">
      <xdr:nvCxnSpPr>
        <xdr:cNvPr id="95" name="直線コネクタ 94">
          <a:extLst>
            <a:ext uri="{FF2B5EF4-FFF2-40B4-BE49-F238E27FC236}">
              <a16:creationId xmlns="" xmlns:a16="http://schemas.microsoft.com/office/drawing/2014/main" id="{FFAA3A5A-5285-4316-98C8-DEEB750ADD6D}"/>
            </a:ext>
          </a:extLst>
        </xdr:cNvPr>
        <xdr:cNvCxnSpPr/>
      </xdr:nvCxnSpPr>
      <xdr:spPr>
        <a:xfrm flipV="1">
          <a:off x="3289300" y="6189028"/>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96" name="n_1aveValue有形固定資産減価償却率">
          <a:extLst>
            <a:ext uri="{FF2B5EF4-FFF2-40B4-BE49-F238E27FC236}">
              <a16:creationId xmlns="" xmlns:a16="http://schemas.microsoft.com/office/drawing/2014/main" id="{F48B9931-A0C5-41F0-A128-11F8DC432145}"/>
            </a:ext>
          </a:extLst>
        </xdr:cNvPr>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97" name="n_2aveValue有形固定資産減価償却率">
          <a:extLst>
            <a:ext uri="{FF2B5EF4-FFF2-40B4-BE49-F238E27FC236}">
              <a16:creationId xmlns="" xmlns:a16="http://schemas.microsoft.com/office/drawing/2014/main" id="{31A23FAB-8427-4772-947D-9158467086B8}"/>
            </a:ext>
          </a:extLst>
        </xdr:cNvPr>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144480</xdr:rowOff>
    </xdr:from>
    <xdr:ext cx="405111" cy="259045"/>
    <xdr:sp macro="" textlink="">
      <xdr:nvSpPr>
        <xdr:cNvPr id="98" name="n_1mainValue有形固定資産減価償却率">
          <a:extLst>
            <a:ext uri="{FF2B5EF4-FFF2-40B4-BE49-F238E27FC236}">
              <a16:creationId xmlns="" xmlns:a16="http://schemas.microsoft.com/office/drawing/2014/main" id="{42FE744F-7A0C-412D-BAAE-334BACE11D90}"/>
            </a:ext>
          </a:extLst>
        </xdr:cNvPr>
        <xdr:cNvSpPr txBox="1"/>
      </xdr:nvSpPr>
      <xdr:spPr>
        <a:xfrm>
          <a:off x="3836044" y="6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13511</xdr:rowOff>
    </xdr:from>
    <xdr:ext cx="405111" cy="259045"/>
    <xdr:sp macro="" textlink="">
      <xdr:nvSpPr>
        <xdr:cNvPr id="99" name="n_2mainValue有形固定資産減価償却率">
          <a:extLst>
            <a:ext uri="{FF2B5EF4-FFF2-40B4-BE49-F238E27FC236}">
              <a16:creationId xmlns="" xmlns:a16="http://schemas.microsoft.com/office/drawing/2014/main" id="{ACEDD4B6-C0A0-4071-B87B-0253078056C8}"/>
            </a:ext>
          </a:extLst>
        </xdr:cNvPr>
        <xdr:cNvSpPr txBox="1"/>
      </xdr:nvSpPr>
      <xdr:spPr>
        <a:xfrm>
          <a:off x="3086744" y="627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 xmlns:a16="http://schemas.microsoft.com/office/drawing/2014/main" id="{D7983302-B363-43F7-8CFD-D8468010EF0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a:extLst>
            <a:ext uri="{FF2B5EF4-FFF2-40B4-BE49-F238E27FC236}">
              <a16:creationId xmlns="" xmlns:a16="http://schemas.microsoft.com/office/drawing/2014/main" id="{711CC132-6071-4C41-94B0-17287E4026A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 xmlns:a16="http://schemas.microsoft.com/office/drawing/2014/main" id="{04EE3C8D-44A3-4B6E-B73A-C4E94946E0D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 xmlns:a16="http://schemas.microsoft.com/office/drawing/2014/main" id="{B21D03D4-5355-440B-8BEB-E3496CE8C0A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 xmlns:a16="http://schemas.microsoft.com/office/drawing/2014/main" id="{934B8416-B973-42F0-AF8F-8D52F62254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 xmlns:a16="http://schemas.microsoft.com/office/drawing/2014/main" id="{61BBA7AF-19F7-4894-9120-514A1BA80EA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 xmlns:a16="http://schemas.microsoft.com/office/drawing/2014/main" id="{6444E70C-0026-4288-9BFA-B61E0EC8FB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 xmlns:a16="http://schemas.microsoft.com/office/drawing/2014/main" id="{2063A9A0-E622-43F0-A211-EDCADA597B5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 xmlns:a16="http://schemas.microsoft.com/office/drawing/2014/main" id="{BE1501C2-DC01-447A-A240-E88DAD787D0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 xmlns:a16="http://schemas.microsoft.com/office/drawing/2014/main" id="{D5922443-8523-4C24-BF2F-BE7AA53EAA4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 xmlns:a16="http://schemas.microsoft.com/office/drawing/2014/main" id="{678A814A-7BA4-4CF1-B660-2B0E3D06BB8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 xmlns:a16="http://schemas.microsoft.com/office/drawing/2014/main" id="{6310135F-4344-40F7-B4CA-333A27D1ADD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 xmlns:a16="http://schemas.microsoft.com/office/drawing/2014/main" id="{600D0D25-ADBD-4FAC-B665-B5A3ECBE029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年度から実施している繰上償還（</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億円）や、財政の健全化に向けて新規発行債の抑制に努めたことにより地方債残高を減少させたことが考えられる。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しかしながら、今後は新庁舎建設などの大型事業の実施により公債費の増加が見込まれるため、債務償還可能年数が長くなると見込まれる。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 xmlns:a16="http://schemas.microsoft.com/office/drawing/2014/main" id="{99093AA6-360C-40F8-9AA0-499B79F2D6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 xmlns:a16="http://schemas.microsoft.com/office/drawing/2014/main" id="{9220AD89-69C1-4090-BC0C-A2461852A62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 xmlns:a16="http://schemas.microsoft.com/office/drawing/2014/main" id="{C1E42BA2-F3D8-4785-AC36-79511CAFBA8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 xmlns:a16="http://schemas.microsoft.com/office/drawing/2014/main" id="{B58C748C-9127-487B-9342-71520F0AE677}"/>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 xmlns:a16="http://schemas.microsoft.com/office/drawing/2014/main" id="{9B9DCCF3-59FD-437D-9E1B-D716D6AB67F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a:extLst>
            <a:ext uri="{FF2B5EF4-FFF2-40B4-BE49-F238E27FC236}">
              <a16:creationId xmlns="" xmlns:a16="http://schemas.microsoft.com/office/drawing/2014/main" id="{74079A95-E6F6-459A-AB60-7C4C3092EE68}"/>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 xmlns:a16="http://schemas.microsoft.com/office/drawing/2014/main" id="{364892C6-67BE-480F-8EC3-E6915C38467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a:extLst>
            <a:ext uri="{FF2B5EF4-FFF2-40B4-BE49-F238E27FC236}">
              <a16:creationId xmlns="" xmlns:a16="http://schemas.microsoft.com/office/drawing/2014/main" id="{36BCF0F5-69E9-4612-BD8E-9F280EC10DED}"/>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 xmlns:a16="http://schemas.microsoft.com/office/drawing/2014/main" id="{932E1E5A-B6FA-469F-A6D6-99CDC4C61FC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a:extLst>
            <a:ext uri="{FF2B5EF4-FFF2-40B4-BE49-F238E27FC236}">
              <a16:creationId xmlns="" xmlns:a16="http://schemas.microsoft.com/office/drawing/2014/main" id="{7065E232-FC45-480B-9B0E-C69DD133EB2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 xmlns:a16="http://schemas.microsoft.com/office/drawing/2014/main" id="{BB9B0E45-E576-4488-B35A-F3D9BD41FF4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a:extLst>
            <a:ext uri="{FF2B5EF4-FFF2-40B4-BE49-F238E27FC236}">
              <a16:creationId xmlns="" xmlns:a16="http://schemas.microsoft.com/office/drawing/2014/main" id="{E1CFBAF7-0E84-4F23-98B6-4028E185DF0E}"/>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 xmlns:a16="http://schemas.microsoft.com/office/drawing/2014/main" id="{DFB5B68E-5B15-402F-A285-23ABA3909EE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a:extLst>
            <a:ext uri="{FF2B5EF4-FFF2-40B4-BE49-F238E27FC236}">
              <a16:creationId xmlns="" xmlns:a16="http://schemas.microsoft.com/office/drawing/2014/main" id="{8F86B10B-779E-466A-BC87-8957A2159865}"/>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 xmlns:a16="http://schemas.microsoft.com/office/drawing/2014/main" id="{10542450-7B1B-491D-BCB4-DD36441266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a:extLst>
            <a:ext uri="{FF2B5EF4-FFF2-40B4-BE49-F238E27FC236}">
              <a16:creationId xmlns="" xmlns:a16="http://schemas.microsoft.com/office/drawing/2014/main" id="{37AE6298-645F-4CA1-A212-067E9E61383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a:extLst>
            <a:ext uri="{FF2B5EF4-FFF2-40B4-BE49-F238E27FC236}">
              <a16:creationId xmlns="" xmlns:a16="http://schemas.microsoft.com/office/drawing/2014/main" id="{B2D0CBAF-7CDD-43A5-8674-9DDE4AE2511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30" name="直線コネクタ 129">
          <a:extLst>
            <a:ext uri="{FF2B5EF4-FFF2-40B4-BE49-F238E27FC236}">
              <a16:creationId xmlns="" xmlns:a16="http://schemas.microsoft.com/office/drawing/2014/main" id="{FF017BCB-411F-4736-9B34-20671F94D7EA}"/>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31" name="債務償還可能年数最小値テキスト">
          <a:extLst>
            <a:ext uri="{FF2B5EF4-FFF2-40B4-BE49-F238E27FC236}">
              <a16:creationId xmlns="" xmlns:a16="http://schemas.microsoft.com/office/drawing/2014/main" id="{EFF8BC5C-0AD1-4652-BFD4-403210BA917C}"/>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2" name="直線コネクタ 131">
          <a:extLst>
            <a:ext uri="{FF2B5EF4-FFF2-40B4-BE49-F238E27FC236}">
              <a16:creationId xmlns="" xmlns:a16="http://schemas.microsoft.com/office/drawing/2014/main" id="{455570FE-2E00-4F5B-AE45-994E258D9C35}"/>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33" name="債務償還可能年数最大値テキスト">
          <a:extLst>
            <a:ext uri="{FF2B5EF4-FFF2-40B4-BE49-F238E27FC236}">
              <a16:creationId xmlns="" xmlns:a16="http://schemas.microsoft.com/office/drawing/2014/main" id="{B40761FE-05D9-4B4A-BE29-02DE0AB0634A}"/>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4" name="直線コネクタ 133">
          <a:extLst>
            <a:ext uri="{FF2B5EF4-FFF2-40B4-BE49-F238E27FC236}">
              <a16:creationId xmlns="" xmlns:a16="http://schemas.microsoft.com/office/drawing/2014/main" id="{A18EAEDF-CF55-4DBF-B806-B138EC518799}"/>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5" name="債務償還可能年数平均値テキスト">
          <a:extLst>
            <a:ext uri="{FF2B5EF4-FFF2-40B4-BE49-F238E27FC236}">
              <a16:creationId xmlns="" xmlns:a16="http://schemas.microsoft.com/office/drawing/2014/main" id="{D035A118-7926-4B52-995B-8E3250BDA26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6" name="フローチャート: 判断 135">
          <a:extLst>
            <a:ext uri="{FF2B5EF4-FFF2-40B4-BE49-F238E27FC236}">
              <a16:creationId xmlns="" xmlns:a16="http://schemas.microsoft.com/office/drawing/2014/main" id="{2E4E6FA6-3C49-4870-8CAC-214562BCB528}"/>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84C1460F-DD77-48C9-9532-11A0D2C896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3F53C7C0-513A-4CBC-9792-0606C2EBAC8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B5B1E453-C7FA-45B9-90BE-F2DDAFB299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0249189B-D408-46A6-9C5F-BC062CD2EC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8608F36B-42AE-4093-A5B0-BDE605DC1F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93889</xdr:rowOff>
    </xdr:from>
    <xdr:to>
      <xdr:col>76</xdr:col>
      <xdr:colOff>73025</xdr:colOff>
      <xdr:row>33</xdr:row>
      <xdr:rowOff>24039</xdr:rowOff>
    </xdr:to>
    <xdr:sp macro="" textlink="">
      <xdr:nvSpPr>
        <xdr:cNvPr id="142" name="楕円 141">
          <a:extLst>
            <a:ext uri="{FF2B5EF4-FFF2-40B4-BE49-F238E27FC236}">
              <a16:creationId xmlns="" xmlns:a16="http://schemas.microsoft.com/office/drawing/2014/main" id="{BF1C1CF4-F137-4D12-95C0-2CD02DFC846D}"/>
            </a:ext>
          </a:extLst>
        </xdr:cNvPr>
        <xdr:cNvSpPr/>
      </xdr:nvSpPr>
      <xdr:spPr>
        <a:xfrm>
          <a:off x="14744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72316</xdr:rowOff>
    </xdr:from>
    <xdr:ext cx="340478" cy="259045"/>
    <xdr:sp macro="" textlink="">
      <xdr:nvSpPr>
        <xdr:cNvPr id="143" name="債務償還可能年数該当値テキスト">
          <a:extLst>
            <a:ext uri="{FF2B5EF4-FFF2-40B4-BE49-F238E27FC236}">
              <a16:creationId xmlns="" xmlns:a16="http://schemas.microsoft.com/office/drawing/2014/main" id="{83759BDB-F5AD-4078-8465-97329669EAC4}"/>
            </a:ext>
          </a:extLst>
        </xdr:cNvPr>
        <xdr:cNvSpPr txBox="1"/>
      </xdr:nvSpPr>
      <xdr:spPr>
        <a:xfrm>
          <a:off x="14846300" y="6330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 xmlns:a16="http://schemas.microsoft.com/office/drawing/2014/main" id="{40D87014-D300-458A-8562-C1BFDE711AB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 xmlns:a16="http://schemas.microsoft.com/office/drawing/2014/main" id="{AD2C635D-D8E8-4F52-A461-03ED5157190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 xmlns:a16="http://schemas.microsoft.com/office/drawing/2014/main" id="{826916CC-5351-4152-AD35-67602A090FD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 xmlns:a16="http://schemas.microsoft.com/office/drawing/2014/main" id="{B21DC440-252B-4DDD-97FC-C276CABDFFC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 xmlns:a16="http://schemas.microsoft.com/office/drawing/2014/main" id="{E5BFB3E3-D033-4D51-A696-2543F7DDC3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 xmlns:a16="http://schemas.microsoft.com/office/drawing/2014/main" id="{5A3881EC-3245-4DE4-9F03-4F661423FC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5E2E2F2-60DF-4FEF-98D5-EB98DE6FFA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E72D2344-FD2B-44BF-B007-85BD2A0317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67209042-8129-425A-8602-AE3DADC993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B8415EFC-1913-4A01-9294-FD5B776E41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7D6CEA3-0EC1-4679-99FE-360436228E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348E5E76-6895-4BBF-8018-5E8D8D3D81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5A891969-19A9-461F-977A-9D997DF978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3944C06-73EB-4F41-B0CF-6128612535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4FB1462C-0DB8-4713-B268-038B443185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801542E0-F65A-4F37-BD12-99627A655DF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5FC4733C-E146-49C3-BB3F-C7216FDD4E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37DCEF9B-18E3-4CF5-AFFE-EE19B99565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ED61DA9-3526-4454-B4D5-36589B6CAE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AC929EA-88BF-49F4-A9C5-E87AF26624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DEEB28F-BDC1-4B56-8CE5-1B74069DA6F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8B34CA77-05E7-4043-BBA7-B70B84676C0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D5058F5-2A9E-4B1E-B956-0030E2DA74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24CF44FD-654B-4ECB-ABFA-947E521341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F33FB0F6-D0A5-4F25-8FF6-5B86010B5C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4FEFA60D-6175-4CE5-8994-98BA330B32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5C19C8C-D626-4DBC-8589-90D5266C20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23743655-BC15-4FA9-8AA6-C2168E5FD2D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F837AF2-77A3-492B-9DD9-FCDFE800C5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F3D3547-0987-4CFD-8259-FB42FA23A5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D38C6A4E-34DD-454E-8625-5296E45502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199564E-D648-4AE2-A1AF-FAFE31C4A19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7C016DE-2D86-4EC8-AF46-69604793BC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9A46BD0F-808C-4A73-B0AD-DE4F2D048D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4A2EF899-3035-4FA7-B871-DFEBDEBE842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B339C2EA-C035-40AD-AA0B-18E0C28CCE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E59615A3-F929-415D-B99B-E5C3E08A3E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18F21CEE-2671-4724-9D99-1799CB8125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81E633C2-BE4E-42B1-96D6-D69384CF2D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B6E716E4-78CA-49CE-AD52-2D2D4DF30D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ECE4B13A-55C4-44D8-9FD2-98E3CE5EDF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355B29F9-4341-4CA0-BF78-6161B6BC927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E7E6D78F-8A08-423C-A341-01EFF12B28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8E177DF8-A06B-491F-A5B3-AEAFB5DEA6D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AE8A6E52-48E1-4BD9-B4A5-D00617FA8E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989B38FF-111F-4412-80A7-BC2DD366995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591EA6BC-263F-4202-B23C-B9CE4208F73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11F6DC96-4E44-4283-BEBE-76267FAE0A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8EF7E6C3-42A1-48D1-A673-CB881E0E1EE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8552BE2E-F228-4E93-8190-EB554D19B1A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43880902-7C7F-496B-A007-53886527A8F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B69D489B-67DF-40D0-80B1-8E91D75D902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2EBF50BB-D32C-4BCD-B150-4ECBE360CAE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7D945F5E-56BB-4E97-9232-219DB86DA0E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57F5E767-6ADF-4342-9A4C-D2D4D714F2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24D9D675-4559-497E-B73B-E84E927646E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37BF6C3D-6361-4443-80A6-7895BA422B7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41DA9958-9901-4BB9-AFA5-6C21F602C04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B09F21CE-6F1B-4CC7-9BDE-133F9D6B88B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1209F3FA-2EE9-481A-AFC3-5D0801468E7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 xmlns:a16="http://schemas.microsoft.com/office/drawing/2014/main" id="{8BA29E50-BCC7-41A6-9C90-6A26EC7C9FD4}"/>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1AFC7688-42A0-4756-80F1-143FD23CD07B}"/>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 xmlns:a16="http://schemas.microsoft.com/office/drawing/2014/main" id="{779A2683-B3E3-4BD2-8144-5C41E08615F7}"/>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E405AE66-4B24-4634-95DC-73CAF7CB616C}"/>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 xmlns:a16="http://schemas.microsoft.com/office/drawing/2014/main" id="{E23172FD-5118-48B5-9D4B-829C9AFB9C23}"/>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B5BFFB0E-7E06-4A12-900D-699C5C7202B7}"/>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 xmlns:a16="http://schemas.microsoft.com/office/drawing/2014/main" id="{2C3DA85B-0F64-4208-A9B7-284691616174}"/>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 xmlns:a16="http://schemas.microsoft.com/office/drawing/2014/main" id="{303462D5-E16E-41CC-B2D3-6B1DE19089F3}"/>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 xmlns:a16="http://schemas.microsoft.com/office/drawing/2014/main" id="{99F6D362-D8EC-4233-A14A-0657CC9C649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B3CF25D5-41AA-4D38-9669-BAC66010C6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33E4CFB9-ECF9-4EB0-8215-530D764ABE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DA86838F-3E10-4D53-A89F-C0D10CFDC2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FFA8DEED-7EB7-4086-A8C4-724ECD8751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B998477C-A680-4A62-BA81-10B6210DBF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0" name="楕円 69">
          <a:extLst>
            <a:ext uri="{FF2B5EF4-FFF2-40B4-BE49-F238E27FC236}">
              <a16:creationId xmlns="" xmlns:a16="http://schemas.microsoft.com/office/drawing/2014/main" id="{F62293F7-63B6-4A6F-B723-F7CBAD8C1405}"/>
            </a:ext>
          </a:extLst>
        </xdr:cNvPr>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F23A214A-4B1C-417B-8D8F-85868C3F1DF2}"/>
            </a:ext>
          </a:extLst>
        </xdr:cNvPr>
        <xdr:cNvSpPr txBox="1"/>
      </xdr:nvSpPr>
      <xdr:spPr>
        <a:xfrm>
          <a:off x="4673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2" name="楕円 71">
          <a:extLst>
            <a:ext uri="{FF2B5EF4-FFF2-40B4-BE49-F238E27FC236}">
              <a16:creationId xmlns="" xmlns:a16="http://schemas.microsoft.com/office/drawing/2014/main" id="{FC3F1D7A-0F3E-4BB1-9DEB-58FE03C9D7C8}"/>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120015</xdr:rowOff>
    </xdr:to>
    <xdr:cxnSp macro="">
      <xdr:nvCxnSpPr>
        <xdr:cNvPr id="73" name="直線コネクタ 72">
          <a:extLst>
            <a:ext uri="{FF2B5EF4-FFF2-40B4-BE49-F238E27FC236}">
              <a16:creationId xmlns="" xmlns:a16="http://schemas.microsoft.com/office/drawing/2014/main" id="{E96B89D9-1158-4DA5-8F18-5E21CDF2A2A5}"/>
            </a:ext>
          </a:extLst>
        </xdr:cNvPr>
        <xdr:cNvCxnSpPr/>
      </xdr:nvCxnSpPr>
      <xdr:spPr>
        <a:xfrm flipV="1">
          <a:off x="3797300" y="66046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4" name="楕円 73">
          <a:extLst>
            <a:ext uri="{FF2B5EF4-FFF2-40B4-BE49-F238E27FC236}">
              <a16:creationId xmlns="" xmlns:a16="http://schemas.microsoft.com/office/drawing/2014/main" id="{B0C2C22F-CB1D-4195-B278-535156E6DC1E}"/>
            </a:ext>
          </a:extLst>
        </xdr:cNvPr>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120015</xdr:rowOff>
    </xdr:from>
    <xdr:to>
      <xdr:col>19</xdr:col>
      <xdr:colOff>177800</xdr:colOff>
      <xdr:row>38</xdr:row>
      <xdr:rowOff>156210</xdr:rowOff>
    </xdr:to>
    <xdr:cxnSp macro="">
      <xdr:nvCxnSpPr>
        <xdr:cNvPr id="75" name="直線コネクタ 74">
          <a:extLst>
            <a:ext uri="{FF2B5EF4-FFF2-40B4-BE49-F238E27FC236}">
              <a16:creationId xmlns="" xmlns:a16="http://schemas.microsoft.com/office/drawing/2014/main" id="{6B645961-EA14-4919-BBBB-A747EC7A64C8}"/>
            </a:ext>
          </a:extLst>
        </xdr:cNvPr>
        <xdr:cNvCxnSpPr/>
      </xdr:nvCxnSpPr>
      <xdr:spPr>
        <a:xfrm flipV="1">
          <a:off x="2908300" y="66351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a:extLst>
            <a:ext uri="{FF2B5EF4-FFF2-40B4-BE49-F238E27FC236}">
              <a16:creationId xmlns="" xmlns:a16="http://schemas.microsoft.com/office/drawing/2014/main" id="{3087BA69-20FE-4C85-B830-3A06E21C79DA}"/>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a:extLst>
            <a:ext uri="{FF2B5EF4-FFF2-40B4-BE49-F238E27FC236}">
              <a16:creationId xmlns="" xmlns:a16="http://schemas.microsoft.com/office/drawing/2014/main" id="{EC4C86FB-A0AC-482A-83EA-1193A32CF6E3}"/>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78" name="n_1mainValue【道路】&#10;有形固定資産減価償却率">
          <a:extLst>
            <a:ext uri="{FF2B5EF4-FFF2-40B4-BE49-F238E27FC236}">
              <a16:creationId xmlns="" xmlns:a16="http://schemas.microsoft.com/office/drawing/2014/main" id="{38959CB0-0B7C-49E3-B187-9783F21EB0E1}"/>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52087</xdr:rowOff>
    </xdr:from>
    <xdr:ext cx="405111" cy="259045"/>
    <xdr:sp macro="" textlink="">
      <xdr:nvSpPr>
        <xdr:cNvPr id="79" name="n_2mainValue【道路】&#10;有形固定資産減価償却率">
          <a:extLst>
            <a:ext uri="{FF2B5EF4-FFF2-40B4-BE49-F238E27FC236}">
              <a16:creationId xmlns="" xmlns:a16="http://schemas.microsoft.com/office/drawing/2014/main" id="{65F3B29A-6607-4526-BD34-1C863C78A308}"/>
            </a:ext>
          </a:extLst>
        </xdr:cNvPr>
        <xdr:cNvSpPr txBox="1"/>
      </xdr:nvSpPr>
      <xdr:spPr>
        <a:xfrm>
          <a:off x="2705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72EC8E6C-3AFE-4ACE-A5C8-47F1B653C1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CF0BDFC7-C482-4168-AD3F-87BEABF196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CEC89100-F12C-461E-A538-45B64E63C5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E6B65997-9464-4BC5-A2FE-0FB31D2071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1FAD4851-5354-435C-B3AB-932BDF27E8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CBF11DCD-F7B6-42A8-86B1-058FF454C2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DDEC69A6-FFE7-4C84-ABA1-9626962CC8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D05A6882-3965-4BC4-86F2-F0AF4EF267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9DC2F6F1-BB05-4B41-80AB-4C689887ABF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005E18DB-515A-4003-949E-1AC03F87E7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 xmlns:a16="http://schemas.microsoft.com/office/drawing/2014/main" id="{B13B18BB-EAB2-4E01-A741-3043E3CEF085}"/>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 xmlns:a16="http://schemas.microsoft.com/office/drawing/2014/main" id="{233512C1-F37C-4419-9C7A-BE62FD64C97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a:extLst>
            <a:ext uri="{FF2B5EF4-FFF2-40B4-BE49-F238E27FC236}">
              <a16:creationId xmlns="" xmlns:a16="http://schemas.microsoft.com/office/drawing/2014/main" id="{FA553A42-F6AA-4D7F-92AB-3DA6FB4804C3}"/>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 xmlns:a16="http://schemas.microsoft.com/office/drawing/2014/main" id="{EB74D337-3AB5-42EE-B13C-A535C614E2D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 xmlns:a16="http://schemas.microsoft.com/office/drawing/2014/main" id="{E5ADFB18-565C-47C7-ADC5-75DF6DD7EB2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 xmlns:a16="http://schemas.microsoft.com/office/drawing/2014/main" id="{564922CC-9045-4291-BFD6-6B6CE97C518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 xmlns:a16="http://schemas.microsoft.com/office/drawing/2014/main" id="{FA6BFEF5-F95D-4B4A-9F65-1EE1600B2D4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 xmlns:a16="http://schemas.microsoft.com/office/drawing/2014/main" id="{68C1F394-EF53-4D71-92B2-6665B2B5AD5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 xmlns:a16="http://schemas.microsoft.com/office/drawing/2014/main" id="{D575CA35-81B3-4DDB-B125-E37C2932870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 xmlns:a16="http://schemas.microsoft.com/office/drawing/2014/main" id="{E30619E1-48D7-49DF-AD2F-059D248B0F8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 xmlns:a16="http://schemas.microsoft.com/office/drawing/2014/main" id="{12E493D0-29FF-4F76-ABEA-13CD12B53E33}"/>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 xmlns:a16="http://schemas.microsoft.com/office/drawing/2014/main" id="{E0D6BE8B-4EA7-47F2-A30C-DD7CBD2FDC9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a:extLst>
            <a:ext uri="{FF2B5EF4-FFF2-40B4-BE49-F238E27FC236}">
              <a16:creationId xmlns="" xmlns:a16="http://schemas.microsoft.com/office/drawing/2014/main" id="{40CB45AB-1F12-4B9E-95FF-081A7B03226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C6E88EC5-9380-4ED4-93CF-38C7F46E99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C6A3320B-17E4-4CF2-872E-B7FBD915376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4A686CE1-6056-4060-8735-67A8E9DAD70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a:extLst>
            <a:ext uri="{FF2B5EF4-FFF2-40B4-BE49-F238E27FC236}">
              <a16:creationId xmlns="" xmlns:a16="http://schemas.microsoft.com/office/drawing/2014/main" id="{FFCC8FF1-28DE-4932-9BAE-751B0DBCAC7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a:extLst>
            <a:ext uri="{FF2B5EF4-FFF2-40B4-BE49-F238E27FC236}">
              <a16:creationId xmlns="" xmlns:a16="http://schemas.microsoft.com/office/drawing/2014/main" id="{4E03AA16-A116-49B8-8295-0CF425023745}"/>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a:extLst>
            <a:ext uri="{FF2B5EF4-FFF2-40B4-BE49-F238E27FC236}">
              <a16:creationId xmlns="" xmlns:a16="http://schemas.microsoft.com/office/drawing/2014/main" id="{B1E2620D-24C4-497E-A088-41A0C0BADC7A}"/>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a:extLst>
            <a:ext uri="{FF2B5EF4-FFF2-40B4-BE49-F238E27FC236}">
              <a16:creationId xmlns="" xmlns:a16="http://schemas.microsoft.com/office/drawing/2014/main" id="{D413ADF0-4EF4-41AA-B9F2-791F527518BA}"/>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a:extLst>
            <a:ext uri="{FF2B5EF4-FFF2-40B4-BE49-F238E27FC236}">
              <a16:creationId xmlns="" xmlns:a16="http://schemas.microsoft.com/office/drawing/2014/main" id="{E5893A42-DCBE-4437-9726-8A731E371DC5}"/>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a:extLst>
            <a:ext uri="{FF2B5EF4-FFF2-40B4-BE49-F238E27FC236}">
              <a16:creationId xmlns="" xmlns:a16="http://schemas.microsoft.com/office/drawing/2014/main" id="{1F0CFE17-6EDC-43F5-9D1C-269E19672B03}"/>
            </a:ext>
          </a:extLst>
        </xdr:cNvPr>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a:extLst>
            <a:ext uri="{FF2B5EF4-FFF2-40B4-BE49-F238E27FC236}">
              <a16:creationId xmlns="" xmlns:a16="http://schemas.microsoft.com/office/drawing/2014/main" id="{D2082DB2-A853-4F60-8180-C70DF83E0CEF}"/>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a:extLst>
            <a:ext uri="{FF2B5EF4-FFF2-40B4-BE49-F238E27FC236}">
              <a16:creationId xmlns="" xmlns:a16="http://schemas.microsoft.com/office/drawing/2014/main" id="{2C9EBAED-16F0-422A-B8C6-32AFBDB5E0CE}"/>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a:extLst>
            <a:ext uri="{FF2B5EF4-FFF2-40B4-BE49-F238E27FC236}">
              <a16:creationId xmlns="" xmlns:a16="http://schemas.microsoft.com/office/drawing/2014/main" id="{D527B688-5C53-44C2-8F1F-6D6F0AC9936B}"/>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F256EF89-D72D-41A8-B7E2-AB23D7FD72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36B57CDC-1E57-4935-976E-7974A0160F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818BC5B7-CDD7-4C9F-8B21-C58DD6E50C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DB9DCA0D-99F1-48AB-9E49-38F59C441BF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B8E27151-04BD-4C09-94E9-1849499C06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120367</xdr:rowOff>
    </xdr:from>
    <xdr:to>
      <xdr:col>55</xdr:col>
      <xdr:colOff>50800</xdr:colOff>
      <xdr:row>42</xdr:row>
      <xdr:rowOff>50517</xdr:rowOff>
    </xdr:to>
    <xdr:sp macro="" textlink="">
      <xdr:nvSpPr>
        <xdr:cNvPr id="120" name="楕円 119">
          <a:extLst>
            <a:ext uri="{FF2B5EF4-FFF2-40B4-BE49-F238E27FC236}">
              <a16:creationId xmlns="" xmlns:a16="http://schemas.microsoft.com/office/drawing/2014/main" id="{54E4D473-7EEC-4127-811D-B3C3DE951409}"/>
            </a:ext>
          </a:extLst>
        </xdr:cNvPr>
        <xdr:cNvSpPr/>
      </xdr:nvSpPr>
      <xdr:spPr>
        <a:xfrm>
          <a:off x="10426700" y="71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98794</xdr:rowOff>
    </xdr:from>
    <xdr:ext cx="534377" cy="259045"/>
    <xdr:sp macro="" textlink="">
      <xdr:nvSpPr>
        <xdr:cNvPr id="121" name="【道路】&#10;一人当たり延長該当値テキスト">
          <a:extLst>
            <a:ext uri="{FF2B5EF4-FFF2-40B4-BE49-F238E27FC236}">
              <a16:creationId xmlns="" xmlns:a16="http://schemas.microsoft.com/office/drawing/2014/main" id="{7F950471-4472-435F-8F3A-364561643EEB}"/>
            </a:ext>
          </a:extLst>
        </xdr:cNvPr>
        <xdr:cNvSpPr txBox="1"/>
      </xdr:nvSpPr>
      <xdr:spPr>
        <a:xfrm>
          <a:off x="10515600" y="71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125168</xdr:rowOff>
    </xdr:from>
    <xdr:to>
      <xdr:col>50</xdr:col>
      <xdr:colOff>165100</xdr:colOff>
      <xdr:row>42</xdr:row>
      <xdr:rowOff>55318</xdr:rowOff>
    </xdr:to>
    <xdr:sp macro="" textlink="">
      <xdr:nvSpPr>
        <xdr:cNvPr id="122" name="楕円 121">
          <a:extLst>
            <a:ext uri="{FF2B5EF4-FFF2-40B4-BE49-F238E27FC236}">
              <a16:creationId xmlns="" xmlns:a16="http://schemas.microsoft.com/office/drawing/2014/main" id="{B912C07D-1EE5-4B95-9835-CAFA774E7146}"/>
            </a:ext>
          </a:extLst>
        </xdr:cNvPr>
        <xdr:cNvSpPr/>
      </xdr:nvSpPr>
      <xdr:spPr>
        <a:xfrm>
          <a:off x="9588500" y="71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171167</xdr:rowOff>
    </xdr:from>
    <xdr:to>
      <xdr:col>55</xdr:col>
      <xdr:colOff>0</xdr:colOff>
      <xdr:row>42</xdr:row>
      <xdr:rowOff>4518</xdr:rowOff>
    </xdr:to>
    <xdr:cxnSp macro="">
      <xdr:nvCxnSpPr>
        <xdr:cNvPr id="123" name="直線コネクタ 122">
          <a:extLst>
            <a:ext uri="{FF2B5EF4-FFF2-40B4-BE49-F238E27FC236}">
              <a16:creationId xmlns="" xmlns:a16="http://schemas.microsoft.com/office/drawing/2014/main" id="{06AD53E6-90B7-406D-90AF-14030D7286BB}"/>
            </a:ext>
          </a:extLst>
        </xdr:cNvPr>
        <xdr:cNvCxnSpPr/>
      </xdr:nvCxnSpPr>
      <xdr:spPr>
        <a:xfrm flipV="1">
          <a:off x="9639300" y="720061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130556</xdr:rowOff>
    </xdr:from>
    <xdr:to>
      <xdr:col>46</xdr:col>
      <xdr:colOff>38100</xdr:colOff>
      <xdr:row>42</xdr:row>
      <xdr:rowOff>60706</xdr:rowOff>
    </xdr:to>
    <xdr:sp macro="" textlink="">
      <xdr:nvSpPr>
        <xdr:cNvPr id="124" name="楕円 123">
          <a:extLst>
            <a:ext uri="{FF2B5EF4-FFF2-40B4-BE49-F238E27FC236}">
              <a16:creationId xmlns="" xmlns:a16="http://schemas.microsoft.com/office/drawing/2014/main" id="{28995865-A949-4794-BE06-4FDBB9FAC69B}"/>
            </a:ext>
          </a:extLst>
        </xdr:cNvPr>
        <xdr:cNvSpPr/>
      </xdr:nvSpPr>
      <xdr:spPr>
        <a:xfrm>
          <a:off x="8699500" y="71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4518</xdr:rowOff>
    </xdr:from>
    <xdr:to>
      <xdr:col>50</xdr:col>
      <xdr:colOff>114300</xdr:colOff>
      <xdr:row>42</xdr:row>
      <xdr:rowOff>9906</xdr:rowOff>
    </xdr:to>
    <xdr:cxnSp macro="">
      <xdr:nvCxnSpPr>
        <xdr:cNvPr id="125" name="直線コネクタ 124">
          <a:extLst>
            <a:ext uri="{FF2B5EF4-FFF2-40B4-BE49-F238E27FC236}">
              <a16:creationId xmlns="" xmlns:a16="http://schemas.microsoft.com/office/drawing/2014/main" id="{4F017829-2833-4CE3-863A-981AC6FB080C}"/>
            </a:ext>
          </a:extLst>
        </xdr:cNvPr>
        <xdr:cNvCxnSpPr/>
      </xdr:nvCxnSpPr>
      <xdr:spPr>
        <a:xfrm flipV="1">
          <a:off x="8750300" y="7205418"/>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a:extLst>
            <a:ext uri="{FF2B5EF4-FFF2-40B4-BE49-F238E27FC236}">
              <a16:creationId xmlns="" xmlns:a16="http://schemas.microsoft.com/office/drawing/2014/main" id="{56A254DB-4407-499A-B1D9-1CC2A1E1351D}"/>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a:extLst>
            <a:ext uri="{FF2B5EF4-FFF2-40B4-BE49-F238E27FC236}">
              <a16:creationId xmlns="" xmlns:a16="http://schemas.microsoft.com/office/drawing/2014/main" id="{B03A475D-72C5-4152-97F3-D42B80572EE4}"/>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46445</xdr:rowOff>
    </xdr:from>
    <xdr:ext cx="534377" cy="259045"/>
    <xdr:sp macro="" textlink="">
      <xdr:nvSpPr>
        <xdr:cNvPr id="128" name="n_1mainValue【道路】&#10;一人当たり延長">
          <a:extLst>
            <a:ext uri="{FF2B5EF4-FFF2-40B4-BE49-F238E27FC236}">
              <a16:creationId xmlns="" xmlns:a16="http://schemas.microsoft.com/office/drawing/2014/main" id="{0D5F6B7F-2ECF-4D61-9B0C-E52EF9270DA5}"/>
            </a:ext>
          </a:extLst>
        </xdr:cNvPr>
        <xdr:cNvSpPr txBox="1"/>
      </xdr:nvSpPr>
      <xdr:spPr>
        <a:xfrm>
          <a:off x="9359411" y="72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51833</xdr:rowOff>
    </xdr:from>
    <xdr:ext cx="534377" cy="259045"/>
    <xdr:sp macro="" textlink="">
      <xdr:nvSpPr>
        <xdr:cNvPr id="129" name="n_2mainValue【道路】&#10;一人当たり延長">
          <a:extLst>
            <a:ext uri="{FF2B5EF4-FFF2-40B4-BE49-F238E27FC236}">
              <a16:creationId xmlns="" xmlns:a16="http://schemas.microsoft.com/office/drawing/2014/main" id="{66B11DF0-E4BB-4A2C-9207-1D00C47218C4}"/>
            </a:ext>
          </a:extLst>
        </xdr:cNvPr>
        <xdr:cNvSpPr txBox="1"/>
      </xdr:nvSpPr>
      <xdr:spPr>
        <a:xfrm>
          <a:off x="8483111" y="72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 xmlns:a16="http://schemas.microsoft.com/office/drawing/2014/main" id="{2F39DE8D-F16E-49C1-996F-D196B02E42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 xmlns:a16="http://schemas.microsoft.com/office/drawing/2014/main" id="{068551D1-68AA-43DF-8082-C6E0C78928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 xmlns:a16="http://schemas.microsoft.com/office/drawing/2014/main" id="{30215BD4-41EA-4928-A89E-EF9E723F97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 xmlns:a16="http://schemas.microsoft.com/office/drawing/2014/main" id="{9D55B2A6-E51B-454C-B485-7F08BEAEF0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 xmlns:a16="http://schemas.microsoft.com/office/drawing/2014/main" id="{4A5EEBA9-5250-4F0D-8287-80C9A8B32AB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 xmlns:a16="http://schemas.microsoft.com/office/drawing/2014/main" id="{10C4C629-E0CF-4B1E-8688-9965A4DE4F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 xmlns:a16="http://schemas.microsoft.com/office/drawing/2014/main" id="{2D337ABB-A57C-43DB-BF6C-7969DF165B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 xmlns:a16="http://schemas.microsoft.com/office/drawing/2014/main" id="{20FD58A3-D9AB-4DBE-8BEB-F30995AA40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 xmlns:a16="http://schemas.microsoft.com/office/drawing/2014/main" id="{8A74A77E-8585-4ED9-96A1-2DF2B28F93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 xmlns:a16="http://schemas.microsoft.com/office/drawing/2014/main" id="{EAFDD1D0-EDF8-4AED-A2A5-4819F7A3E1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 xmlns:a16="http://schemas.microsoft.com/office/drawing/2014/main" id="{D684BE78-573C-49D2-81FE-391218451BF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 xmlns:a16="http://schemas.microsoft.com/office/drawing/2014/main" id="{D864E107-5381-4D2C-9652-14ACD2465A6D}"/>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 xmlns:a16="http://schemas.microsoft.com/office/drawing/2014/main" id="{9A1A32E8-F705-4ED6-BD60-41921BDF030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 xmlns:a16="http://schemas.microsoft.com/office/drawing/2014/main" id="{90A93772-4319-4078-9FB8-BC59EA35797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 xmlns:a16="http://schemas.microsoft.com/office/drawing/2014/main" id="{30F8D8CF-27EC-4969-B833-126FD2426E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 xmlns:a16="http://schemas.microsoft.com/office/drawing/2014/main" id="{48114B30-3EDD-4891-9A11-0D3C3D5E62D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 xmlns:a16="http://schemas.microsoft.com/office/drawing/2014/main" id="{92A84B44-98C0-47E2-91F7-E50836A2BA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 xmlns:a16="http://schemas.microsoft.com/office/drawing/2014/main" id="{1F3018C5-F780-48C1-8915-F389670656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 xmlns:a16="http://schemas.microsoft.com/office/drawing/2014/main" id="{FCBF0CA0-75DE-49F3-925D-D7FAE775C07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 xmlns:a16="http://schemas.microsoft.com/office/drawing/2014/main" id="{59A9E54C-5751-45B8-830A-9BFB50308C5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 xmlns:a16="http://schemas.microsoft.com/office/drawing/2014/main" id="{82C59459-E5B4-4BA0-94E9-CD32F6CA11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 xmlns:a16="http://schemas.microsoft.com/office/drawing/2014/main" id="{E506C9CA-275C-47E7-B465-21440981588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 xmlns:a16="http://schemas.microsoft.com/office/drawing/2014/main" id="{35617E57-50C3-4413-BDDD-109AA3079F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a:extLst>
            <a:ext uri="{FF2B5EF4-FFF2-40B4-BE49-F238E27FC236}">
              <a16:creationId xmlns="" xmlns:a16="http://schemas.microsoft.com/office/drawing/2014/main" id="{DD9261F4-E550-40A9-8B46-9FC4E4E41376}"/>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a:extLst>
            <a:ext uri="{FF2B5EF4-FFF2-40B4-BE49-F238E27FC236}">
              <a16:creationId xmlns="" xmlns:a16="http://schemas.microsoft.com/office/drawing/2014/main" id="{5CC01B4C-D0D4-4A5E-ABCA-B24B19F33AC9}"/>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a:extLst>
            <a:ext uri="{FF2B5EF4-FFF2-40B4-BE49-F238E27FC236}">
              <a16:creationId xmlns="" xmlns:a16="http://schemas.microsoft.com/office/drawing/2014/main" id="{9AE286DF-A8C3-4108-A2F5-2057F749F78B}"/>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a:extLst>
            <a:ext uri="{FF2B5EF4-FFF2-40B4-BE49-F238E27FC236}">
              <a16:creationId xmlns="" xmlns:a16="http://schemas.microsoft.com/office/drawing/2014/main" id="{2F0BE8F5-24BC-44B4-8183-4867A6D8DFF1}"/>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a:extLst>
            <a:ext uri="{FF2B5EF4-FFF2-40B4-BE49-F238E27FC236}">
              <a16:creationId xmlns="" xmlns:a16="http://schemas.microsoft.com/office/drawing/2014/main" id="{52BBF1E6-0AAF-4600-BBC3-4EA23E5C61D8}"/>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a:extLst>
            <a:ext uri="{FF2B5EF4-FFF2-40B4-BE49-F238E27FC236}">
              <a16:creationId xmlns="" xmlns:a16="http://schemas.microsoft.com/office/drawing/2014/main" id="{6C2A94D4-E31E-4D65-A960-72ADE5A485D1}"/>
            </a:ext>
          </a:extLst>
        </xdr:cNvPr>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a:extLst>
            <a:ext uri="{FF2B5EF4-FFF2-40B4-BE49-F238E27FC236}">
              <a16:creationId xmlns="" xmlns:a16="http://schemas.microsoft.com/office/drawing/2014/main" id="{84A40B8D-F008-42C2-B8B4-7DACF46151D6}"/>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a:extLst>
            <a:ext uri="{FF2B5EF4-FFF2-40B4-BE49-F238E27FC236}">
              <a16:creationId xmlns="" xmlns:a16="http://schemas.microsoft.com/office/drawing/2014/main" id="{FA127A9C-627A-4581-94B5-5873A2956F0C}"/>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a:extLst>
            <a:ext uri="{FF2B5EF4-FFF2-40B4-BE49-F238E27FC236}">
              <a16:creationId xmlns="" xmlns:a16="http://schemas.microsoft.com/office/drawing/2014/main" id="{AF462278-C330-4592-8A84-6144EAEDC236}"/>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B8FC233D-452C-4A5F-9B2E-5E9D6BA2DB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7243E7CC-F7C6-47E2-A64B-316CF7BF9F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1FB87834-0914-4EE1-93CD-71607C9620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B976E6F6-D685-4661-95A1-96D5A06B2B4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E3C0C220-8EC6-41CF-9140-DF3E09CC36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67" name="楕円 166">
          <a:extLst>
            <a:ext uri="{FF2B5EF4-FFF2-40B4-BE49-F238E27FC236}">
              <a16:creationId xmlns="" xmlns:a16="http://schemas.microsoft.com/office/drawing/2014/main" id="{7E281C68-B91F-409F-9D53-4486765AACD8}"/>
            </a:ext>
          </a:extLst>
        </xdr:cNvPr>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11447</xdr:rowOff>
    </xdr:from>
    <xdr:ext cx="405111" cy="259045"/>
    <xdr:sp macro="" textlink="">
      <xdr:nvSpPr>
        <xdr:cNvPr id="168" name="【橋りょう・トンネル】&#10;有形固定資産減価償却率該当値テキスト">
          <a:extLst>
            <a:ext uri="{FF2B5EF4-FFF2-40B4-BE49-F238E27FC236}">
              <a16:creationId xmlns="" xmlns:a16="http://schemas.microsoft.com/office/drawing/2014/main" id="{79CC5D0D-1D26-4658-8EE0-36AC3B00A826}"/>
            </a:ext>
          </a:extLst>
        </xdr:cNvPr>
        <xdr:cNvSpPr txBox="1"/>
      </xdr:nvSpPr>
      <xdr:spPr>
        <a:xfrm>
          <a:off x="467360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69" name="楕円 168">
          <a:extLst>
            <a:ext uri="{FF2B5EF4-FFF2-40B4-BE49-F238E27FC236}">
              <a16:creationId xmlns="" xmlns:a16="http://schemas.microsoft.com/office/drawing/2014/main" id="{CC5100DB-6465-4E64-8213-41404F875B4A}"/>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114300</xdr:rowOff>
    </xdr:to>
    <xdr:cxnSp macro="">
      <xdr:nvCxnSpPr>
        <xdr:cNvPr id="170" name="直線コネクタ 169">
          <a:extLst>
            <a:ext uri="{FF2B5EF4-FFF2-40B4-BE49-F238E27FC236}">
              <a16:creationId xmlns="" xmlns:a16="http://schemas.microsoft.com/office/drawing/2014/main" id="{A95CFA80-5F24-48A9-A1F7-1E3D2868A2D4}"/>
            </a:ext>
          </a:extLst>
        </xdr:cNvPr>
        <xdr:cNvCxnSpPr/>
      </xdr:nvCxnSpPr>
      <xdr:spPr>
        <a:xfrm flipV="1">
          <a:off x="3797300" y="10199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71" name="楕円 170">
          <a:extLst>
            <a:ext uri="{FF2B5EF4-FFF2-40B4-BE49-F238E27FC236}">
              <a16:creationId xmlns="" xmlns:a16="http://schemas.microsoft.com/office/drawing/2014/main" id="{82398F2B-4F78-4CD8-97A8-C013B98271B7}"/>
            </a:ext>
          </a:extLst>
        </xdr:cNvPr>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142875</xdr:rowOff>
    </xdr:to>
    <xdr:cxnSp macro="">
      <xdr:nvCxnSpPr>
        <xdr:cNvPr id="172" name="直線コネクタ 171">
          <a:extLst>
            <a:ext uri="{FF2B5EF4-FFF2-40B4-BE49-F238E27FC236}">
              <a16:creationId xmlns="" xmlns:a16="http://schemas.microsoft.com/office/drawing/2014/main" id="{F83A7683-1422-4330-80EC-D02F52AAB73A}"/>
            </a:ext>
          </a:extLst>
        </xdr:cNvPr>
        <xdr:cNvCxnSpPr/>
      </xdr:nvCxnSpPr>
      <xdr:spPr>
        <a:xfrm flipV="1">
          <a:off x="2908300" y="10229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a:extLst>
            <a:ext uri="{FF2B5EF4-FFF2-40B4-BE49-F238E27FC236}">
              <a16:creationId xmlns="" xmlns:a16="http://schemas.microsoft.com/office/drawing/2014/main" id="{B86E2A7F-467A-4441-8576-0C98DF21D1C3}"/>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a:extLst>
            <a:ext uri="{FF2B5EF4-FFF2-40B4-BE49-F238E27FC236}">
              <a16:creationId xmlns="" xmlns:a16="http://schemas.microsoft.com/office/drawing/2014/main" id="{20804F4D-BF9E-4FC8-AD24-639F64219A1D}"/>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156227</xdr:rowOff>
    </xdr:from>
    <xdr:ext cx="405111" cy="259045"/>
    <xdr:sp macro="" textlink="">
      <xdr:nvSpPr>
        <xdr:cNvPr id="175" name="n_1mainValue【橋りょう・トンネル】&#10;有形固定資産減価償却率">
          <a:extLst>
            <a:ext uri="{FF2B5EF4-FFF2-40B4-BE49-F238E27FC236}">
              <a16:creationId xmlns="" xmlns:a16="http://schemas.microsoft.com/office/drawing/2014/main" id="{DE4BE41C-904C-460D-8C2F-7CCE63CA6F3D}"/>
            </a:ext>
          </a:extLst>
        </xdr:cNvPr>
        <xdr:cNvSpPr txBox="1"/>
      </xdr:nvSpPr>
      <xdr:spPr>
        <a:xfrm>
          <a:off x="3582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13352</xdr:rowOff>
    </xdr:from>
    <xdr:ext cx="405111" cy="259045"/>
    <xdr:sp macro="" textlink="">
      <xdr:nvSpPr>
        <xdr:cNvPr id="176" name="n_2mainValue【橋りょう・トンネル】&#10;有形固定資産減価償却率">
          <a:extLst>
            <a:ext uri="{FF2B5EF4-FFF2-40B4-BE49-F238E27FC236}">
              <a16:creationId xmlns="" xmlns:a16="http://schemas.microsoft.com/office/drawing/2014/main" id="{5EDC6FFB-22EE-418C-8333-8E2975C51B23}"/>
            </a:ext>
          </a:extLst>
        </xdr:cNvPr>
        <xdr:cNvSpPr txBox="1"/>
      </xdr:nvSpPr>
      <xdr:spPr>
        <a:xfrm>
          <a:off x="2705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 xmlns:a16="http://schemas.microsoft.com/office/drawing/2014/main" id="{3ED454E8-7DCA-4E66-9F20-8701C32BE9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 xmlns:a16="http://schemas.microsoft.com/office/drawing/2014/main" id="{61170F89-39D4-42A8-9ED3-04177DE117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 xmlns:a16="http://schemas.microsoft.com/office/drawing/2014/main" id="{8C12478E-3E51-4C8E-9556-F9CE59F564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 xmlns:a16="http://schemas.microsoft.com/office/drawing/2014/main" id="{D46F7F5F-8630-4BA7-AE3B-F11F995D3C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 xmlns:a16="http://schemas.microsoft.com/office/drawing/2014/main" id="{420ACA6F-C928-4C15-B0CF-6B4616865A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 xmlns:a16="http://schemas.microsoft.com/office/drawing/2014/main" id="{4D2858A8-780D-439D-84C3-EC837B0E8C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 xmlns:a16="http://schemas.microsoft.com/office/drawing/2014/main" id="{36E018E3-26F0-4724-AD26-3AEFDBF525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 xmlns:a16="http://schemas.microsoft.com/office/drawing/2014/main" id="{CE686B9F-B7AA-46D6-8CAB-9C2944FCF4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 xmlns:a16="http://schemas.microsoft.com/office/drawing/2014/main" id="{8315295A-F95F-4693-A42D-4C259E8F59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 xmlns:a16="http://schemas.microsoft.com/office/drawing/2014/main" id="{40CD7820-0D43-45BB-9DD2-D17FE078AF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 xmlns:a16="http://schemas.microsoft.com/office/drawing/2014/main" id="{07BCFA96-F0E1-4AC2-9A47-CD137D7B24F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 xmlns:a16="http://schemas.microsoft.com/office/drawing/2014/main" id="{A67DD637-7A53-4932-BBC2-F8AA89D6E97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 xmlns:a16="http://schemas.microsoft.com/office/drawing/2014/main" id="{C5450364-6020-4CA7-8204-2CFC8BFE056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 xmlns:a16="http://schemas.microsoft.com/office/drawing/2014/main" id="{86D8C5C4-3E2B-4897-B2FD-18BA2F5E9976}"/>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 xmlns:a16="http://schemas.microsoft.com/office/drawing/2014/main" id="{97E3C6DC-3D6B-4B19-BC4F-B18BFB9CB98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 xmlns:a16="http://schemas.microsoft.com/office/drawing/2014/main" id="{01F1656E-441D-4014-97A2-A72D55F8DAD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 xmlns:a16="http://schemas.microsoft.com/office/drawing/2014/main" id="{7628F4FC-E763-4835-A701-C71C994966F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 xmlns:a16="http://schemas.microsoft.com/office/drawing/2014/main" id="{AD69AC8F-0F71-4E1C-9F03-D207A106346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 xmlns:a16="http://schemas.microsoft.com/office/drawing/2014/main" id="{515E1A69-E8DC-4F3A-8703-0B64437CD3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 xmlns:a16="http://schemas.microsoft.com/office/drawing/2014/main" id="{21AA7B74-F830-4A93-AAE1-E7CAEB5661E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 xmlns:a16="http://schemas.microsoft.com/office/drawing/2014/main" id="{B17F4A19-7634-4BC1-8BF6-483752B862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a:extLst>
            <a:ext uri="{FF2B5EF4-FFF2-40B4-BE49-F238E27FC236}">
              <a16:creationId xmlns="" xmlns:a16="http://schemas.microsoft.com/office/drawing/2014/main" id="{A539BB02-4630-43BA-A45F-D3F8BCC9F6D3}"/>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a:extLst>
            <a:ext uri="{FF2B5EF4-FFF2-40B4-BE49-F238E27FC236}">
              <a16:creationId xmlns="" xmlns:a16="http://schemas.microsoft.com/office/drawing/2014/main" id="{979F5C90-1E8E-4062-9A0F-C352D6A7A52F}"/>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a:extLst>
            <a:ext uri="{FF2B5EF4-FFF2-40B4-BE49-F238E27FC236}">
              <a16:creationId xmlns="" xmlns:a16="http://schemas.microsoft.com/office/drawing/2014/main" id="{73F65F63-B985-4216-B415-F262B16CD94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a:extLst>
            <a:ext uri="{FF2B5EF4-FFF2-40B4-BE49-F238E27FC236}">
              <a16:creationId xmlns="" xmlns:a16="http://schemas.microsoft.com/office/drawing/2014/main" id="{6030F004-FBBE-4840-B157-A513F451E844}"/>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a:extLst>
            <a:ext uri="{FF2B5EF4-FFF2-40B4-BE49-F238E27FC236}">
              <a16:creationId xmlns="" xmlns:a16="http://schemas.microsoft.com/office/drawing/2014/main" id="{198F330F-0100-4BF6-BC54-74BFFA4C4B6F}"/>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a:extLst>
            <a:ext uri="{FF2B5EF4-FFF2-40B4-BE49-F238E27FC236}">
              <a16:creationId xmlns="" xmlns:a16="http://schemas.microsoft.com/office/drawing/2014/main" id="{22A36A09-0526-4641-A20F-9D41C2F3C0A8}"/>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a:extLst>
            <a:ext uri="{FF2B5EF4-FFF2-40B4-BE49-F238E27FC236}">
              <a16:creationId xmlns="" xmlns:a16="http://schemas.microsoft.com/office/drawing/2014/main" id="{F057A2A1-F57D-497E-BDE7-6599EE594FB6}"/>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a:extLst>
            <a:ext uri="{FF2B5EF4-FFF2-40B4-BE49-F238E27FC236}">
              <a16:creationId xmlns="" xmlns:a16="http://schemas.microsoft.com/office/drawing/2014/main" id="{9E12A619-0439-4CD5-9AAC-9440121AB851}"/>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a:extLst>
            <a:ext uri="{FF2B5EF4-FFF2-40B4-BE49-F238E27FC236}">
              <a16:creationId xmlns="" xmlns:a16="http://schemas.microsoft.com/office/drawing/2014/main" id="{1E56747A-F839-4C28-9EE6-33339D306A60}"/>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027DC686-C4E3-4A4A-A37C-D71B1B3580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9B984446-085A-4D27-B97C-0CE67EA405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D451CA41-8B09-4A09-B323-F2935713B7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D59FA840-B9E3-4101-87B0-B286EF09CA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89642635-A1C2-4DD6-836F-7DEDB1C456A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127546</xdr:rowOff>
    </xdr:from>
    <xdr:to>
      <xdr:col>55</xdr:col>
      <xdr:colOff>50800</xdr:colOff>
      <xdr:row>62</xdr:row>
      <xdr:rowOff>57696</xdr:rowOff>
    </xdr:to>
    <xdr:sp macro="" textlink="">
      <xdr:nvSpPr>
        <xdr:cNvPr id="212" name="楕円 211">
          <a:extLst>
            <a:ext uri="{FF2B5EF4-FFF2-40B4-BE49-F238E27FC236}">
              <a16:creationId xmlns="" xmlns:a16="http://schemas.microsoft.com/office/drawing/2014/main" id="{EE27F36E-2C38-42B6-B7C3-6001141E4CC9}"/>
            </a:ext>
          </a:extLst>
        </xdr:cNvPr>
        <xdr:cNvSpPr/>
      </xdr:nvSpPr>
      <xdr:spPr>
        <a:xfrm>
          <a:off x="10426700" y="105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150423</xdr:rowOff>
    </xdr:from>
    <xdr:ext cx="599010" cy="259045"/>
    <xdr:sp macro="" textlink="">
      <xdr:nvSpPr>
        <xdr:cNvPr id="213" name="【橋りょう・トンネル】&#10;一人当たり有形固定資産（償却資産）額該当値テキスト">
          <a:extLst>
            <a:ext uri="{FF2B5EF4-FFF2-40B4-BE49-F238E27FC236}">
              <a16:creationId xmlns="" xmlns:a16="http://schemas.microsoft.com/office/drawing/2014/main" id="{98E2FBB2-ED25-4A1D-8D41-2106CABCF3BF}"/>
            </a:ext>
          </a:extLst>
        </xdr:cNvPr>
        <xdr:cNvSpPr txBox="1"/>
      </xdr:nvSpPr>
      <xdr:spPr>
        <a:xfrm>
          <a:off x="10515600" y="104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130638</xdr:rowOff>
    </xdr:from>
    <xdr:to>
      <xdr:col>50</xdr:col>
      <xdr:colOff>165100</xdr:colOff>
      <xdr:row>62</xdr:row>
      <xdr:rowOff>60788</xdr:rowOff>
    </xdr:to>
    <xdr:sp macro="" textlink="">
      <xdr:nvSpPr>
        <xdr:cNvPr id="214" name="楕円 213">
          <a:extLst>
            <a:ext uri="{FF2B5EF4-FFF2-40B4-BE49-F238E27FC236}">
              <a16:creationId xmlns="" xmlns:a16="http://schemas.microsoft.com/office/drawing/2014/main" id="{B6F9E7CA-A41F-4F9C-ACC9-C73CC378BC07}"/>
            </a:ext>
          </a:extLst>
        </xdr:cNvPr>
        <xdr:cNvSpPr/>
      </xdr:nvSpPr>
      <xdr:spPr>
        <a:xfrm>
          <a:off x="9588500" y="105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6896</xdr:rowOff>
    </xdr:from>
    <xdr:to>
      <xdr:col>55</xdr:col>
      <xdr:colOff>0</xdr:colOff>
      <xdr:row>62</xdr:row>
      <xdr:rowOff>9988</xdr:rowOff>
    </xdr:to>
    <xdr:cxnSp macro="">
      <xdr:nvCxnSpPr>
        <xdr:cNvPr id="215" name="直線コネクタ 214">
          <a:extLst>
            <a:ext uri="{FF2B5EF4-FFF2-40B4-BE49-F238E27FC236}">
              <a16:creationId xmlns="" xmlns:a16="http://schemas.microsoft.com/office/drawing/2014/main" id="{5665681E-3201-46BF-AF90-C0DA6ABD79CF}"/>
            </a:ext>
          </a:extLst>
        </xdr:cNvPr>
        <xdr:cNvCxnSpPr/>
      </xdr:nvCxnSpPr>
      <xdr:spPr>
        <a:xfrm flipV="1">
          <a:off x="9639300" y="10636796"/>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134250</xdr:rowOff>
    </xdr:from>
    <xdr:to>
      <xdr:col>46</xdr:col>
      <xdr:colOff>38100</xdr:colOff>
      <xdr:row>62</xdr:row>
      <xdr:rowOff>64400</xdr:rowOff>
    </xdr:to>
    <xdr:sp macro="" textlink="">
      <xdr:nvSpPr>
        <xdr:cNvPr id="216" name="楕円 215">
          <a:extLst>
            <a:ext uri="{FF2B5EF4-FFF2-40B4-BE49-F238E27FC236}">
              <a16:creationId xmlns="" xmlns:a16="http://schemas.microsoft.com/office/drawing/2014/main" id="{7595F0EF-075E-428D-AA88-8E34CB327135}"/>
            </a:ext>
          </a:extLst>
        </xdr:cNvPr>
        <xdr:cNvSpPr/>
      </xdr:nvSpPr>
      <xdr:spPr>
        <a:xfrm>
          <a:off x="8699500" y="105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9988</xdr:rowOff>
    </xdr:from>
    <xdr:to>
      <xdr:col>50</xdr:col>
      <xdr:colOff>114300</xdr:colOff>
      <xdr:row>62</xdr:row>
      <xdr:rowOff>13600</xdr:rowOff>
    </xdr:to>
    <xdr:cxnSp macro="">
      <xdr:nvCxnSpPr>
        <xdr:cNvPr id="217" name="直線コネクタ 216">
          <a:extLst>
            <a:ext uri="{FF2B5EF4-FFF2-40B4-BE49-F238E27FC236}">
              <a16:creationId xmlns="" xmlns:a16="http://schemas.microsoft.com/office/drawing/2014/main" id="{E4426FF4-7987-428D-A3C7-BF524DAC7772}"/>
            </a:ext>
          </a:extLst>
        </xdr:cNvPr>
        <xdr:cNvCxnSpPr/>
      </xdr:nvCxnSpPr>
      <xdr:spPr>
        <a:xfrm flipV="1">
          <a:off x="8750300" y="1063988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a:extLst>
            <a:ext uri="{FF2B5EF4-FFF2-40B4-BE49-F238E27FC236}">
              <a16:creationId xmlns="" xmlns:a16="http://schemas.microsoft.com/office/drawing/2014/main" id="{75155B43-61E2-45ED-BF8D-FCEEF45EF570}"/>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a:extLst>
            <a:ext uri="{FF2B5EF4-FFF2-40B4-BE49-F238E27FC236}">
              <a16:creationId xmlns="" xmlns:a16="http://schemas.microsoft.com/office/drawing/2014/main" id="{1E37B094-E57D-4280-8F4A-BB674773B35C}"/>
            </a:ext>
          </a:extLst>
        </xdr:cNvPr>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77315</xdr:rowOff>
    </xdr:from>
    <xdr:ext cx="599010" cy="259045"/>
    <xdr:sp macro="" textlink="">
      <xdr:nvSpPr>
        <xdr:cNvPr id="220" name="n_1mainValue【橋りょう・トンネル】&#10;一人当たり有形固定資産（償却資産）額">
          <a:extLst>
            <a:ext uri="{FF2B5EF4-FFF2-40B4-BE49-F238E27FC236}">
              <a16:creationId xmlns="" xmlns:a16="http://schemas.microsoft.com/office/drawing/2014/main" id="{48135E63-AA76-4E33-B362-836A6EE32E9E}"/>
            </a:ext>
          </a:extLst>
        </xdr:cNvPr>
        <xdr:cNvSpPr txBox="1"/>
      </xdr:nvSpPr>
      <xdr:spPr>
        <a:xfrm>
          <a:off x="9327095" y="103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80927</xdr:rowOff>
    </xdr:from>
    <xdr:ext cx="599010" cy="259045"/>
    <xdr:sp macro="" textlink="">
      <xdr:nvSpPr>
        <xdr:cNvPr id="221" name="n_2mainValue【橋りょう・トンネル】&#10;一人当たり有形固定資産（償却資産）額">
          <a:extLst>
            <a:ext uri="{FF2B5EF4-FFF2-40B4-BE49-F238E27FC236}">
              <a16:creationId xmlns="" xmlns:a16="http://schemas.microsoft.com/office/drawing/2014/main" id="{A85FCA00-49D1-40F3-A9EE-287A709A41AC}"/>
            </a:ext>
          </a:extLst>
        </xdr:cNvPr>
        <xdr:cNvSpPr txBox="1"/>
      </xdr:nvSpPr>
      <xdr:spPr>
        <a:xfrm>
          <a:off x="8450795" y="1036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 xmlns:a16="http://schemas.microsoft.com/office/drawing/2014/main" id="{C88CAEB8-13A8-43F3-ADBB-AE3A35C427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 xmlns:a16="http://schemas.microsoft.com/office/drawing/2014/main" id="{F91F6A66-4907-45DC-AA97-7DA75D43E9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 xmlns:a16="http://schemas.microsoft.com/office/drawing/2014/main" id="{D07DFA39-D599-4224-BF91-DFCFA7BA15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 xmlns:a16="http://schemas.microsoft.com/office/drawing/2014/main" id="{5E283AB6-DB57-4EDF-9FBC-9F8478B69E5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 xmlns:a16="http://schemas.microsoft.com/office/drawing/2014/main" id="{58CF9677-7E92-414F-9BE8-337D5C73E51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 xmlns:a16="http://schemas.microsoft.com/office/drawing/2014/main" id="{BCBBE673-B4A6-4119-A0E5-218885B010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 xmlns:a16="http://schemas.microsoft.com/office/drawing/2014/main" id="{CBE31EEB-AB15-4A06-BE44-7810ACA9A1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 xmlns:a16="http://schemas.microsoft.com/office/drawing/2014/main" id="{5A3E817F-D2CB-4105-99BB-4A7A1A39A8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 xmlns:a16="http://schemas.microsoft.com/office/drawing/2014/main" id="{BB723EE3-F6BF-4EBF-BFAA-472E5F0AD22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 xmlns:a16="http://schemas.microsoft.com/office/drawing/2014/main" id="{083CB01C-47E2-41EE-8382-EB1D6B07A1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 xmlns:a16="http://schemas.microsoft.com/office/drawing/2014/main" id="{CE14DF89-F17A-441A-A232-A511DE02AA9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 xmlns:a16="http://schemas.microsoft.com/office/drawing/2014/main" id="{6DC39EC1-9832-4161-AFDA-ABF47AF561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 xmlns:a16="http://schemas.microsoft.com/office/drawing/2014/main" id="{A002BD0F-6063-45DD-8B2B-0F96C7C5974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 xmlns:a16="http://schemas.microsoft.com/office/drawing/2014/main" id="{41822408-A0C5-4B72-8047-A0EB65C72EA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 xmlns:a16="http://schemas.microsoft.com/office/drawing/2014/main" id="{E27E05AF-E042-4C66-8A92-DCAB3B4167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 xmlns:a16="http://schemas.microsoft.com/office/drawing/2014/main" id="{044AA763-3A02-4189-B896-C56959A562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 xmlns:a16="http://schemas.microsoft.com/office/drawing/2014/main" id="{46AB9C8D-8E01-4E4E-8F4D-934CBE6C442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 xmlns:a16="http://schemas.microsoft.com/office/drawing/2014/main" id="{04EF7487-667F-4BCB-A775-B997C51CDEB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 xmlns:a16="http://schemas.microsoft.com/office/drawing/2014/main" id="{82441744-2222-4658-8731-9142A90ACE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 xmlns:a16="http://schemas.microsoft.com/office/drawing/2014/main" id="{5CF82A0B-6D84-4A74-9C0E-766B067366E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 xmlns:a16="http://schemas.microsoft.com/office/drawing/2014/main" id="{2394956B-F718-46EF-AD10-20DD82CDABF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 xmlns:a16="http://schemas.microsoft.com/office/drawing/2014/main" id="{EBF6FA8E-0A54-4352-9573-86BC457E91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 xmlns:a16="http://schemas.microsoft.com/office/drawing/2014/main" id="{F0920BD1-CCAE-44A4-939D-07FFB9A5F9E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 xmlns:a16="http://schemas.microsoft.com/office/drawing/2014/main" id="{0DC122FF-15E0-4C1D-A9DE-23409FCD04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a:extLst>
            <a:ext uri="{FF2B5EF4-FFF2-40B4-BE49-F238E27FC236}">
              <a16:creationId xmlns="" xmlns:a16="http://schemas.microsoft.com/office/drawing/2014/main" id="{AD320F09-9385-4355-A8E5-CB13585B98C9}"/>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a:extLst>
            <a:ext uri="{FF2B5EF4-FFF2-40B4-BE49-F238E27FC236}">
              <a16:creationId xmlns="" xmlns:a16="http://schemas.microsoft.com/office/drawing/2014/main" id="{1C56021A-93FF-4489-999F-489DF53EF3CE}"/>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a:extLst>
            <a:ext uri="{FF2B5EF4-FFF2-40B4-BE49-F238E27FC236}">
              <a16:creationId xmlns="" xmlns:a16="http://schemas.microsoft.com/office/drawing/2014/main" id="{05AB2A63-D992-4096-842B-199739768E75}"/>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a:extLst>
            <a:ext uri="{FF2B5EF4-FFF2-40B4-BE49-F238E27FC236}">
              <a16:creationId xmlns="" xmlns:a16="http://schemas.microsoft.com/office/drawing/2014/main" id="{C58B6E2E-97A0-4659-B007-99472A921BF2}"/>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a:extLst>
            <a:ext uri="{FF2B5EF4-FFF2-40B4-BE49-F238E27FC236}">
              <a16:creationId xmlns="" xmlns:a16="http://schemas.microsoft.com/office/drawing/2014/main" id="{95E689ED-2B0A-43CC-91C5-B4D55C1689D7}"/>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a:extLst>
            <a:ext uri="{FF2B5EF4-FFF2-40B4-BE49-F238E27FC236}">
              <a16:creationId xmlns="" xmlns:a16="http://schemas.microsoft.com/office/drawing/2014/main" id="{9506880D-60D9-47D3-8F4D-5EE2EA6C0245}"/>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a:extLst>
            <a:ext uri="{FF2B5EF4-FFF2-40B4-BE49-F238E27FC236}">
              <a16:creationId xmlns="" xmlns:a16="http://schemas.microsoft.com/office/drawing/2014/main" id="{6C0FC178-5879-4C6A-A514-58E9900B6843}"/>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a:extLst>
            <a:ext uri="{FF2B5EF4-FFF2-40B4-BE49-F238E27FC236}">
              <a16:creationId xmlns="" xmlns:a16="http://schemas.microsoft.com/office/drawing/2014/main" id="{CA4A8026-9C55-4144-9E88-3CC90EC3B348}"/>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a:extLst>
            <a:ext uri="{FF2B5EF4-FFF2-40B4-BE49-F238E27FC236}">
              <a16:creationId xmlns="" xmlns:a16="http://schemas.microsoft.com/office/drawing/2014/main" id="{8F519005-BCDD-4AFF-A720-117976B08025}"/>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65255B17-7901-4EC7-B694-273884ADCF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D7068995-B2DB-4646-94A1-F585D65C7D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7A96776C-E8D9-48B1-BDA7-34231C31B8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649563FD-833C-4EDC-A00C-91560558590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5D86BEBB-966F-479E-9A08-DF698531EA3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0" name="楕円 259">
          <a:extLst>
            <a:ext uri="{FF2B5EF4-FFF2-40B4-BE49-F238E27FC236}">
              <a16:creationId xmlns="" xmlns:a16="http://schemas.microsoft.com/office/drawing/2014/main" id="{A46029E4-6FFC-4F9C-94AA-72CEE09862FC}"/>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61" name="【公営住宅】&#10;有形固定資産減価償却率該当値テキスト">
          <a:extLst>
            <a:ext uri="{FF2B5EF4-FFF2-40B4-BE49-F238E27FC236}">
              <a16:creationId xmlns="" xmlns:a16="http://schemas.microsoft.com/office/drawing/2014/main" id="{CE3FDB9B-0542-4EC3-8005-FDB68F500453}"/>
            </a:ext>
          </a:extLst>
        </xdr:cNvPr>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25400</xdr:rowOff>
    </xdr:from>
    <xdr:to>
      <xdr:col>20</xdr:col>
      <xdr:colOff>38100</xdr:colOff>
      <xdr:row>81</xdr:row>
      <xdr:rowOff>127000</xdr:rowOff>
    </xdr:to>
    <xdr:sp macro="" textlink="">
      <xdr:nvSpPr>
        <xdr:cNvPr id="262" name="楕円 261">
          <a:extLst>
            <a:ext uri="{FF2B5EF4-FFF2-40B4-BE49-F238E27FC236}">
              <a16:creationId xmlns="" xmlns:a16="http://schemas.microsoft.com/office/drawing/2014/main" id="{A60C6245-9F32-4CA6-9FAE-30918A0466E7}"/>
            </a:ext>
          </a:extLst>
        </xdr:cNvPr>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76200</xdr:rowOff>
    </xdr:to>
    <xdr:cxnSp macro="">
      <xdr:nvCxnSpPr>
        <xdr:cNvPr id="263" name="直線コネクタ 262">
          <a:extLst>
            <a:ext uri="{FF2B5EF4-FFF2-40B4-BE49-F238E27FC236}">
              <a16:creationId xmlns="" xmlns:a16="http://schemas.microsoft.com/office/drawing/2014/main" id="{C9504442-32A9-41FD-A9C5-1F1A0F89E8ED}"/>
            </a:ext>
          </a:extLst>
        </xdr:cNvPr>
        <xdr:cNvCxnSpPr/>
      </xdr:nvCxnSpPr>
      <xdr:spPr>
        <a:xfrm flipV="1">
          <a:off x="3797300" y="13914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65405</xdr:rowOff>
    </xdr:from>
    <xdr:to>
      <xdr:col>15</xdr:col>
      <xdr:colOff>101600</xdr:colOff>
      <xdr:row>81</xdr:row>
      <xdr:rowOff>167005</xdr:rowOff>
    </xdr:to>
    <xdr:sp macro="" textlink="">
      <xdr:nvSpPr>
        <xdr:cNvPr id="264" name="楕円 263">
          <a:extLst>
            <a:ext uri="{FF2B5EF4-FFF2-40B4-BE49-F238E27FC236}">
              <a16:creationId xmlns="" xmlns:a16="http://schemas.microsoft.com/office/drawing/2014/main" id="{C40BB559-593F-4D9F-88D9-08D35F5578A0}"/>
            </a:ext>
          </a:extLst>
        </xdr:cNvPr>
        <xdr:cNvSpPr/>
      </xdr:nvSpPr>
      <xdr:spPr>
        <a:xfrm>
          <a:off x="2857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76200</xdr:rowOff>
    </xdr:from>
    <xdr:to>
      <xdr:col>19</xdr:col>
      <xdr:colOff>177800</xdr:colOff>
      <xdr:row>81</xdr:row>
      <xdr:rowOff>116205</xdr:rowOff>
    </xdr:to>
    <xdr:cxnSp macro="">
      <xdr:nvCxnSpPr>
        <xdr:cNvPr id="265" name="直線コネクタ 264">
          <a:extLst>
            <a:ext uri="{FF2B5EF4-FFF2-40B4-BE49-F238E27FC236}">
              <a16:creationId xmlns="" xmlns:a16="http://schemas.microsoft.com/office/drawing/2014/main" id="{252F3BF2-BA9A-4281-96A2-F2E979794445}"/>
            </a:ext>
          </a:extLst>
        </xdr:cNvPr>
        <xdr:cNvCxnSpPr/>
      </xdr:nvCxnSpPr>
      <xdr:spPr>
        <a:xfrm flipV="1">
          <a:off x="2908300" y="13963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a:extLst>
            <a:ext uri="{FF2B5EF4-FFF2-40B4-BE49-F238E27FC236}">
              <a16:creationId xmlns="" xmlns:a16="http://schemas.microsoft.com/office/drawing/2014/main" id="{CAF61E87-617C-4A9C-9FCF-343DEB836166}"/>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a:extLst>
            <a:ext uri="{FF2B5EF4-FFF2-40B4-BE49-F238E27FC236}">
              <a16:creationId xmlns="" xmlns:a16="http://schemas.microsoft.com/office/drawing/2014/main" id="{8F0B1D5E-A8A3-4D05-809E-6BC510522BB6}"/>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143527</xdr:rowOff>
    </xdr:from>
    <xdr:ext cx="405111" cy="259045"/>
    <xdr:sp macro="" textlink="">
      <xdr:nvSpPr>
        <xdr:cNvPr id="268" name="n_1mainValue【公営住宅】&#10;有形固定資産減価償却率">
          <a:extLst>
            <a:ext uri="{FF2B5EF4-FFF2-40B4-BE49-F238E27FC236}">
              <a16:creationId xmlns="" xmlns:a16="http://schemas.microsoft.com/office/drawing/2014/main" id="{BEFB7C60-45B5-4BC7-9BC8-D48413FCEC7B}"/>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12082</xdr:rowOff>
    </xdr:from>
    <xdr:ext cx="405111" cy="259045"/>
    <xdr:sp macro="" textlink="">
      <xdr:nvSpPr>
        <xdr:cNvPr id="269" name="n_2mainValue【公営住宅】&#10;有形固定資産減価償却率">
          <a:extLst>
            <a:ext uri="{FF2B5EF4-FFF2-40B4-BE49-F238E27FC236}">
              <a16:creationId xmlns="" xmlns:a16="http://schemas.microsoft.com/office/drawing/2014/main" id="{8BEE51CF-2742-473B-8A10-EBDCC3AC962E}"/>
            </a:ext>
          </a:extLst>
        </xdr:cNvPr>
        <xdr:cNvSpPr txBox="1"/>
      </xdr:nvSpPr>
      <xdr:spPr>
        <a:xfrm>
          <a:off x="2705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 xmlns:a16="http://schemas.microsoft.com/office/drawing/2014/main" id="{97E38E59-3DB5-479E-8BCA-3F25560324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 xmlns:a16="http://schemas.microsoft.com/office/drawing/2014/main" id="{F831E3E8-A46D-431D-991A-1DA749C44C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 xmlns:a16="http://schemas.microsoft.com/office/drawing/2014/main" id="{B1D67C88-F283-4669-895A-A0ACB963FF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 xmlns:a16="http://schemas.microsoft.com/office/drawing/2014/main" id="{334E2A76-8195-41AB-8785-78A00A81A1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 xmlns:a16="http://schemas.microsoft.com/office/drawing/2014/main" id="{11160F31-C4AF-4305-9A14-0AB64A3B8E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 xmlns:a16="http://schemas.microsoft.com/office/drawing/2014/main" id="{E2B37E6E-8C72-4010-B5C7-E1A027DB81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 xmlns:a16="http://schemas.microsoft.com/office/drawing/2014/main" id="{01AC8699-7A6C-430F-9BFD-E2552B937E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 xmlns:a16="http://schemas.microsoft.com/office/drawing/2014/main" id="{3F429FE7-22EB-412C-9DB1-F3A0754253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 xmlns:a16="http://schemas.microsoft.com/office/drawing/2014/main" id="{B3A499C8-B45A-4D2B-AF4D-67E54BC6FB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 xmlns:a16="http://schemas.microsoft.com/office/drawing/2014/main" id="{7B709C08-202C-4C15-A15B-2D07419A4C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 xmlns:a16="http://schemas.microsoft.com/office/drawing/2014/main" id="{513D700E-1C62-4775-B629-1E79337A74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 xmlns:a16="http://schemas.microsoft.com/office/drawing/2014/main" id="{026FBC8D-8E4E-4E60-A644-13A015F00C6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 xmlns:a16="http://schemas.microsoft.com/office/drawing/2014/main" id="{DF479661-4EE1-4DCD-AE01-572D723BBD9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 xmlns:a16="http://schemas.microsoft.com/office/drawing/2014/main" id="{E247F334-8360-4737-861D-1EE9C8A9676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 xmlns:a16="http://schemas.microsoft.com/office/drawing/2014/main" id="{AF5D8766-740B-49CB-8554-D67966C5738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 xmlns:a16="http://schemas.microsoft.com/office/drawing/2014/main" id="{7EE06869-101A-49D5-AB01-CA9CA66277B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 xmlns:a16="http://schemas.microsoft.com/office/drawing/2014/main" id="{791342AE-1088-4337-BC67-F708FC97EA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 xmlns:a16="http://schemas.microsoft.com/office/drawing/2014/main" id="{511D2113-5147-4124-9072-C9E879DF11A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 xmlns:a16="http://schemas.microsoft.com/office/drawing/2014/main" id="{CBE97E15-BD3C-455B-9C14-0EB35D11B3A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 xmlns:a16="http://schemas.microsoft.com/office/drawing/2014/main" id="{5C4D28A1-3FB8-4399-93D6-20AD6EEECDE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 xmlns:a16="http://schemas.microsoft.com/office/drawing/2014/main" id="{13C64FE4-ABE7-4FCF-9AC3-0E6F895DD3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 xmlns:a16="http://schemas.microsoft.com/office/drawing/2014/main" id="{DCFDD76D-2923-4147-AFA7-9DC040F91DB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 xmlns:a16="http://schemas.microsoft.com/office/drawing/2014/main" id="{FC84BBE0-BAA0-480D-8B59-7945F53D7FC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a:extLst>
            <a:ext uri="{FF2B5EF4-FFF2-40B4-BE49-F238E27FC236}">
              <a16:creationId xmlns="" xmlns:a16="http://schemas.microsoft.com/office/drawing/2014/main" id="{AD331ECB-1DDD-46A2-AEE2-5156ED76CA1B}"/>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a:extLst>
            <a:ext uri="{FF2B5EF4-FFF2-40B4-BE49-F238E27FC236}">
              <a16:creationId xmlns="" xmlns:a16="http://schemas.microsoft.com/office/drawing/2014/main" id="{A2635620-99D7-42CB-8A9C-5698AFCDBD85}"/>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a:extLst>
            <a:ext uri="{FF2B5EF4-FFF2-40B4-BE49-F238E27FC236}">
              <a16:creationId xmlns="" xmlns:a16="http://schemas.microsoft.com/office/drawing/2014/main" id="{E0767696-575E-448C-9E1E-4EB6D3BAF68C}"/>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a:extLst>
            <a:ext uri="{FF2B5EF4-FFF2-40B4-BE49-F238E27FC236}">
              <a16:creationId xmlns="" xmlns:a16="http://schemas.microsoft.com/office/drawing/2014/main" id="{369BD53E-F5AB-4ED0-8B4E-DDA843828F1E}"/>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a:extLst>
            <a:ext uri="{FF2B5EF4-FFF2-40B4-BE49-F238E27FC236}">
              <a16:creationId xmlns="" xmlns:a16="http://schemas.microsoft.com/office/drawing/2014/main" id="{69B8381B-9A9B-4B6C-BD93-BEAE4EC97875}"/>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a:extLst>
            <a:ext uri="{FF2B5EF4-FFF2-40B4-BE49-F238E27FC236}">
              <a16:creationId xmlns="" xmlns:a16="http://schemas.microsoft.com/office/drawing/2014/main" id="{1871C275-3231-4C48-AE9C-8ED1CA2A5F86}"/>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a:extLst>
            <a:ext uri="{FF2B5EF4-FFF2-40B4-BE49-F238E27FC236}">
              <a16:creationId xmlns="" xmlns:a16="http://schemas.microsoft.com/office/drawing/2014/main" id="{097D292F-6DDB-43B4-9C6F-E19272AA403A}"/>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a:extLst>
            <a:ext uri="{FF2B5EF4-FFF2-40B4-BE49-F238E27FC236}">
              <a16:creationId xmlns="" xmlns:a16="http://schemas.microsoft.com/office/drawing/2014/main" id="{950E4095-BA35-4472-A90A-5B934EA90E4D}"/>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a:extLst>
            <a:ext uri="{FF2B5EF4-FFF2-40B4-BE49-F238E27FC236}">
              <a16:creationId xmlns="" xmlns:a16="http://schemas.microsoft.com/office/drawing/2014/main" id="{9CE808FA-64A9-4072-84EB-2081701F31DF}"/>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9BCAD06D-912E-4786-AF12-400CC97777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8C1F273E-9CF3-42D2-ABE7-ACE784EF91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62BA2DE6-3C6C-4496-BFF7-4C8D86C9AF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42F1BCFA-86B2-4BF0-9438-1F365E3988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E0232121-ACFF-470D-8490-CE83885E5F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129412</xdr:rowOff>
    </xdr:from>
    <xdr:to>
      <xdr:col>55</xdr:col>
      <xdr:colOff>50800</xdr:colOff>
      <xdr:row>82</xdr:row>
      <xdr:rowOff>59562</xdr:rowOff>
    </xdr:to>
    <xdr:sp macro="" textlink="">
      <xdr:nvSpPr>
        <xdr:cNvPr id="307" name="楕円 306">
          <a:extLst>
            <a:ext uri="{FF2B5EF4-FFF2-40B4-BE49-F238E27FC236}">
              <a16:creationId xmlns="" xmlns:a16="http://schemas.microsoft.com/office/drawing/2014/main" id="{01F0DD78-18B1-4BAD-B13F-29E5E970FDCC}"/>
            </a:ext>
          </a:extLst>
        </xdr:cNvPr>
        <xdr:cNvSpPr/>
      </xdr:nvSpPr>
      <xdr:spPr>
        <a:xfrm>
          <a:off x="10426700" y="140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152289</xdr:rowOff>
    </xdr:from>
    <xdr:ext cx="469744" cy="259045"/>
    <xdr:sp macro="" textlink="">
      <xdr:nvSpPr>
        <xdr:cNvPr id="308" name="【公営住宅】&#10;一人当たり面積該当値テキスト">
          <a:extLst>
            <a:ext uri="{FF2B5EF4-FFF2-40B4-BE49-F238E27FC236}">
              <a16:creationId xmlns="" xmlns:a16="http://schemas.microsoft.com/office/drawing/2014/main" id="{624027B7-D92E-4693-96D7-42E2EE5602E0}"/>
            </a:ext>
          </a:extLst>
        </xdr:cNvPr>
        <xdr:cNvSpPr txBox="1"/>
      </xdr:nvSpPr>
      <xdr:spPr>
        <a:xfrm>
          <a:off x="10515600" y="138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129794</xdr:rowOff>
    </xdr:from>
    <xdr:to>
      <xdr:col>50</xdr:col>
      <xdr:colOff>165100</xdr:colOff>
      <xdr:row>82</xdr:row>
      <xdr:rowOff>59944</xdr:rowOff>
    </xdr:to>
    <xdr:sp macro="" textlink="">
      <xdr:nvSpPr>
        <xdr:cNvPr id="309" name="楕円 308">
          <a:extLst>
            <a:ext uri="{FF2B5EF4-FFF2-40B4-BE49-F238E27FC236}">
              <a16:creationId xmlns="" xmlns:a16="http://schemas.microsoft.com/office/drawing/2014/main" id="{4D65C9FA-5FEA-4870-8249-87D12AF4AE88}"/>
            </a:ext>
          </a:extLst>
        </xdr:cNvPr>
        <xdr:cNvSpPr/>
      </xdr:nvSpPr>
      <xdr:spPr>
        <a:xfrm>
          <a:off x="9588500" y="140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8762</xdr:rowOff>
    </xdr:from>
    <xdr:to>
      <xdr:col>55</xdr:col>
      <xdr:colOff>0</xdr:colOff>
      <xdr:row>82</xdr:row>
      <xdr:rowOff>9144</xdr:rowOff>
    </xdr:to>
    <xdr:cxnSp macro="">
      <xdr:nvCxnSpPr>
        <xdr:cNvPr id="310" name="直線コネクタ 309">
          <a:extLst>
            <a:ext uri="{FF2B5EF4-FFF2-40B4-BE49-F238E27FC236}">
              <a16:creationId xmlns="" xmlns:a16="http://schemas.microsoft.com/office/drawing/2014/main" id="{ECC27D79-B4F9-4834-8870-A63C6988725C}"/>
            </a:ext>
          </a:extLst>
        </xdr:cNvPr>
        <xdr:cNvCxnSpPr/>
      </xdr:nvCxnSpPr>
      <xdr:spPr>
        <a:xfrm flipV="1">
          <a:off x="9639300" y="1406766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136271</xdr:rowOff>
    </xdr:from>
    <xdr:to>
      <xdr:col>46</xdr:col>
      <xdr:colOff>38100</xdr:colOff>
      <xdr:row>82</xdr:row>
      <xdr:rowOff>66421</xdr:rowOff>
    </xdr:to>
    <xdr:sp macro="" textlink="">
      <xdr:nvSpPr>
        <xdr:cNvPr id="311" name="楕円 310">
          <a:extLst>
            <a:ext uri="{FF2B5EF4-FFF2-40B4-BE49-F238E27FC236}">
              <a16:creationId xmlns="" xmlns:a16="http://schemas.microsoft.com/office/drawing/2014/main" id="{B61EC43F-8861-45BA-9EF2-9845ACB4E02F}"/>
            </a:ext>
          </a:extLst>
        </xdr:cNvPr>
        <xdr:cNvSpPr/>
      </xdr:nvSpPr>
      <xdr:spPr>
        <a:xfrm>
          <a:off x="8699500" y="140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9144</xdr:rowOff>
    </xdr:from>
    <xdr:to>
      <xdr:col>50</xdr:col>
      <xdr:colOff>114300</xdr:colOff>
      <xdr:row>82</xdr:row>
      <xdr:rowOff>15621</xdr:rowOff>
    </xdr:to>
    <xdr:cxnSp macro="">
      <xdr:nvCxnSpPr>
        <xdr:cNvPr id="312" name="直線コネクタ 311">
          <a:extLst>
            <a:ext uri="{FF2B5EF4-FFF2-40B4-BE49-F238E27FC236}">
              <a16:creationId xmlns="" xmlns:a16="http://schemas.microsoft.com/office/drawing/2014/main" id="{F0F00BF8-8DC2-4CB8-A548-13A2A20B16B9}"/>
            </a:ext>
          </a:extLst>
        </xdr:cNvPr>
        <xdr:cNvCxnSpPr/>
      </xdr:nvCxnSpPr>
      <xdr:spPr>
        <a:xfrm flipV="1">
          <a:off x="8750300" y="140680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a:extLst>
            <a:ext uri="{FF2B5EF4-FFF2-40B4-BE49-F238E27FC236}">
              <a16:creationId xmlns="" xmlns:a16="http://schemas.microsoft.com/office/drawing/2014/main" id="{A5AACE2D-796C-4CCD-9BFD-F277A23AA3F7}"/>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a:extLst>
            <a:ext uri="{FF2B5EF4-FFF2-40B4-BE49-F238E27FC236}">
              <a16:creationId xmlns="" xmlns:a16="http://schemas.microsoft.com/office/drawing/2014/main" id="{2E56FE31-4D7C-4C35-864B-3EEA8253B2CA}"/>
            </a:ext>
          </a:extLst>
        </xdr:cNvPr>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76471</xdr:rowOff>
    </xdr:from>
    <xdr:ext cx="469744" cy="259045"/>
    <xdr:sp macro="" textlink="">
      <xdr:nvSpPr>
        <xdr:cNvPr id="315" name="n_1mainValue【公営住宅】&#10;一人当たり面積">
          <a:extLst>
            <a:ext uri="{FF2B5EF4-FFF2-40B4-BE49-F238E27FC236}">
              <a16:creationId xmlns="" xmlns:a16="http://schemas.microsoft.com/office/drawing/2014/main" id="{51D8D241-8D9E-4490-B2A9-69E69D24862E}"/>
            </a:ext>
          </a:extLst>
        </xdr:cNvPr>
        <xdr:cNvSpPr txBox="1"/>
      </xdr:nvSpPr>
      <xdr:spPr>
        <a:xfrm>
          <a:off x="9391727" y="137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82948</xdr:rowOff>
    </xdr:from>
    <xdr:ext cx="469744" cy="259045"/>
    <xdr:sp macro="" textlink="">
      <xdr:nvSpPr>
        <xdr:cNvPr id="316" name="n_2mainValue【公営住宅】&#10;一人当たり面積">
          <a:extLst>
            <a:ext uri="{FF2B5EF4-FFF2-40B4-BE49-F238E27FC236}">
              <a16:creationId xmlns="" xmlns:a16="http://schemas.microsoft.com/office/drawing/2014/main" id="{1B52B48F-04FB-4CBE-97B3-AB17E2B811C6}"/>
            </a:ext>
          </a:extLst>
        </xdr:cNvPr>
        <xdr:cNvSpPr txBox="1"/>
      </xdr:nvSpPr>
      <xdr:spPr>
        <a:xfrm>
          <a:off x="8515427" y="1379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 xmlns:a16="http://schemas.microsoft.com/office/drawing/2014/main" id="{CCF377AE-47C4-4226-954A-F3DF7372DB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 xmlns:a16="http://schemas.microsoft.com/office/drawing/2014/main" id="{9B4D4692-F93D-4740-AFCF-BFEE9A6DA7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 xmlns:a16="http://schemas.microsoft.com/office/drawing/2014/main" id="{8C54B53B-5B13-4D30-9AF0-1DC572DEE8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 xmlns:a16="http://schemas.microsoft.com/office/drawing/2014/main" id="{F226C18E-2D70-4AC1-97CC-7FCF2D0FD7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 xmlns:a16="http://schemas.microsoft.com/office/drawing/2014/main" id="{5ACC7FBE-F606-4908-921F-15894146A3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 xmlns:a16="http://schemas.microsoft.com/office/drawing/2014/main" id="{6AE9B697-20C7-4F34-BCB4-AA36BA7585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 xmlns:a16="http://schemas.microsoft.com/office/drawing/2014/main" id="{3577B67C-E8F7-4862-BAE0-923389E290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 xmlns:a16="http://schemas.microsoft.com/office/drawing/2014/main" id="{E7E5169D-D960-4B46-B4DD-2766BD6953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 xmlns:a16="http://schemas.microsoft.com/office/drawing/2014/main" id="{AE082E09-E9CE-4425-840D-691E0375648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 xmlns:a16="http://schemas.microsoft.com/office/drawing/2014/main" id="{EF7BA4CC-AFF2-4677-981E-757DFC2173D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a:extLst>
            <a:ext uri="{FF2B5EF4-FFF2-40B4-BE49-F238E27FC236}">
              <a16:creationId xmlns="" xmlns:a16="http://schemas.microsoft.com/office/drawing/2014/main" id="{508A6134-E62D-4108-94E6-DA05E240587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a:extLst>
            <a:ext uri="{FF2B5EF4-FFF2-40B4-BE49-F238E27FC236}">
              <a16:creationId xmlns="" xmlns:a16="http://schemas.microsoft.com/office/drawing/2014/main" id="{6072E680-1271-429B-A725-C94280F603C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a:extLst>
            <a:ext uri="{FF2B5EF4-FFF2-40B4-BE49-F238E27FC236}">
              <a16:creationId xmlns="" xmlns:a16="http://schemas.microsoft.com/office/drawing/2014/main" id="{F94C6ECC-3B03-4173-B32B-CF031F1CADF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a:extLst>
            <a:ext uri="{FF2B5EF4-FFF2-40B4-BE49-F238E27FC236}">
              <a16:creationId xmlns="" xmlns:a16="http://schemas.microsoft.com/office/drawing/2014/main" id="{EC6E030A-B6BF-46EF-8020-809708774BF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a:extLst>
            <a:ext uri="{FF2B5EF4-FFF2-40B4-BE49-F238E27FC236}">
              <a16:creationId xmlns="" xmlns:a16="http://schemas.microsoft.com/office/drawing/2014/main" id="{C94D6D0A-8A33-4BFD-9344-A0F1795D5EF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a:extLst>
            <a:ext uri="{FF2B5EF4-FFF2-40B4-BE49-F238E27FC236}">
              <a16:creationId xmlns="" xmlns:a16="http://schemas.microsoft.com/office/drawing/2014/main" id="{35D14690-67D8-46FB-B9A2-E88C43F88E3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a:extLst>
            <a:ext uri="{FF2B5EF4-FFF2-40B4-BE49-F238E27FC236}">
              <a16:creationId xmlns="" xmlns:a16="http://schemas.microsoft.com/office/drawing/2014/main" id="{29F92EB2-E2FB-4299-BC3F-18CA5E5083C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a:extLst>
            <a:ext uri="{FF2B5EF4-FFF2-40B4-BE49-F238E27FC236}">
              <a16:creationId xmlns="" xmlns:a16="http://schemas.microsoft.com/office/drawing/2014/main" id="{AE5A0360-902C-493A-B3E9-38E2B0A2660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a:extLst>
            <a:ext uri="{FF2B5EF4-FFF2-40B4-BE49-F238E27FC236}">
              <a16:creationId xmlns="" xmlns:a16="http://schemas.microsoft.com/office/drawing/2014/main" id="{7A05B496-E422-4BDD-AF11-802EFDE0CA1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a:extLst>
            <a:ext uri="{FF2B5EF4-FFF2-40B4-BE49-F238E27FC236}">
              <a16:creationId xmlns="" xmlns:a16="http://schemas.microsoft.com/office/drawing/2014/main" id="{3A249784-8308-45E3-A5F2-862EB59A216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a:extLst>
            <a:ext uri="{FF2B5EF4-FFF2-40B4-BE49-F238E27FC236}">
              <a16:creationId xmlns="" xmlns:a16="http://schemas.microsoft.com/office/drawing/2014/main" id="{94B53870-AE56-4B2E-BAC3-F0EACA1B263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a:extLst>
            <a:ext uri="{FF2B5EF4-FFF2-40B4-BE49-F238E27FC236}">
              <a16:creationId xmlns="" xmlns:a16="http://schemas.microsoft.com/office/drawing/2014/main" id="{6C02E4B4-7E88-4E4D-A26A-6168C0D1DBB5}"/>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 xmlns:a16="http://schemas.microsoft.com/office/drawing/2014/main" id="{48B11DD8-4DBA-4FFC-A1DC-90D7E838491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a:extLst>
            <a:ext uri="{FF2B5EF4-FFF2-40B4-BE49-F238E27FC236}">
              <a16:creationId xmlns="" xmlns:a16="http://schemas.microsoft.com/office/drawing/2014/main" id="{95FFC02A-79F4-479A-868F-A2DCAF9D6BA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a:extLst>
            <a:ext uri="{FF2B5EF4-FFF2-40B4-BE49-F238E27FC236}">
              <a16:creationId xmlns="" xmlns:a16="http://schemas.microsoft.com/office/drawing/2014/main" id="{8A62DB6B-A177-420E-9677-3E84F473699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a:extLst>
            <a:ext uri="{FF2B5EF4-FFF2-40B4-BE49-F238E27FC236}">
              <a16:creationId xmlns="" xmlns:a16="http://schemas.microsoft.com/office/drawing/2014/main" id="{AAEA1CC0-A32B-462C-8420-7E98091DD11D}"/>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a:extLst>
            <a:ext uri="{FF2B5EF4-FFF2-40B4-BE49-F238E27FC236}">
              <a16:creationId xmlns="" xmlns:a16="http://schemas.microsoft.com/office/drawing/2014/main" id="{C8DCB20F-4E16-4BBD-A956-9FC0C1185261}"/>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a:extLst>
            <a:ext uri="{FF2B5EF4-FFF2-40B4-BE49-F238E27FC236}">
              <a16:creationId xmlns="" xmlns:a16="http://schemas.microsoft.com/office/drawing/2014/main" id="{92FB457A-E2B2-4C59-AD70-A3F104EE9044}"/>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a:extLst>
            <a:ext uri="{FF2B5EF4-FFF2-40B4-BE49-F238E27FC236}">
              <a16:creationId xmlns="" xmlns:a16="http://schemas.microsoft.com/office/drawing/2014/main" id="{DA30646D-F163-442E-A1C1-8631AE5880BF}"/>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a:extLst>
            <a:ext uri="{FF2B5EF4-FFF2-40B4-BE49-F238E27FC236}">
              <a16:creationId xmlns="" xmlns:a16="http://schemas.microsoft.com/office/drawing/2014/main" id="{1B4C066C-039D-4AA4-8382-A4FE23402FDF}"/>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47" name="【港湾・漁港】&#10;有形固定資産減価償却率平均値テキスト">
          <a:extLst>
            <a:ext uri="{FF2B5EF4-FFF2-40B4-BE49-F238E27FC236}">
              <a16:creationId xmlns="" xmlns:a16="http://schemas.microsoft.com/office/drawing/2014/main" id="{AF1D303D-38CA-4052-9CAE-7EE07432BAEA}"/>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a:extLst>
            <a:ext uri="{FF2B5EF4-FFF2-40B4-BE49-F238E27FC236}">
              <a16:creationId xmlns="" xmlns:a16="http://schemas.microsoft.com/office/drawing/2014/main" id="{5F17B8AC-17E5-4D56-83E1-C9A479D4E1D3}"/>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a:extLst>
            <a:ext uri="{FF2B5EF4-FFF2-40B4-BE49-F238E27FC236}">
              <a16:creationId xmlns="" xmlns:a16="http://schemas.microsoft.com/office/drawing/2014/main" id="{7B092EBC-F0FA-4DCA-8B2A-50963AD29321}"/>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a:extLst>
            <a:ext uri="{FF2B5EF4-FFF2-40B4-BE49-F238E27FC236}">
              <a16:creationId xmlns="" xmlns:a16="http://schemas.microsoft.com/office/drawing/2014/main" id="{61373739-4482-44F4-95B7-A5641A58507F}"/>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 xmlns:a16="http://schemas.microsoft.com/office/drawing/2014/main" id="{AC9CDDB7-D338-4572-B32D-5E7BB92D6D1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 xmlns:a16="http://schemas.microsoft.com/office/drawing/2014/main" id="{9708759C-7D84-4B68-840C-AA7869B2D78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BA690F85-9C8A-4DFC-B346-3C6AFBC366D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7D64C662-EFC2-47CC-BB22-0246D6C4C19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37E64631-AFBA-4BCC-8CB0-1DC42A64431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56" name="楕円 355">
          <a:extLst>
            <a:ext uri="{FF2B5EF4-FFF2-40B4-BE49-F238E27FC236}">
              <a16:creationId xmlns="" xmlns:a16="http://schemas.microsoft.com/office/drawing/2014/main" id="{4F877DA1-F40F-4708-9FBA-0FE9901D703A}"/>
            </a:ext>
          </a:extLst>
        </xdr:cNvPr>
        <xdr:cNvSpPr/>
      </xdr:nvSpPr>
      <xdr:spPr>
        <a:xfrm>
          <a:off x="4584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54808</xdr:rowOff>
    </xdr:from>
    <xdr:ext cx="405111" cy="259045"/>
    <xdr:sp macro="" textlink="">
      <xdr:nvSpPr>
        <xdr:cNvPr id="357" name="【港湾・漁港】&#10;有形固定資産減価償却率該当値テキスト">
          <a:extLst>
            <a:ext uri="{FF2B5EF4-FFF2-40B4-BE49-F238E27FC236}">
              <a16:creationId xmlns="" xmlns:a16="http://schemas.microsoft.com/office/drawing/2014/main" id="{96C309ED-E97F-4E11-822B-4BBF3E2AA173}"/>
            </a:ext>
          </a:extLst>
        </xdr:cNvPr>
        <xdr:cNvSpPr txBox="1"/>
      </xdr:nvSpPr>
      <xdr:spPr>
        <a:xfrm>
          <a:off x="4673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58057</xdr:rowOff>
    </xdr:from>
    <xdr:to>
      <xdr:col>20</xdr:col>
      <xdr:colOff>38100</xdr:colOff>
      <xdr:row>103</xdr:row>
      <xdr:rowOff>159657</xdr:rowOff>
    </xdr:to>
    <xdr:sp macro="" textlink="">
      <xdr:nvSpPr>
        <xdr:cNvPr id="358" name="楕円 357">
          <a:extLst>
            <a:ext uri="{FF2B5EF4-FFF2-40B4-BE49-F238E27FC236}">
              <a16:creationId xmlns="" xmlns:a16="http://schemas.microsoft.com/office/drawing/2014/main" id="{0B0E551C-7B77-4F04-8579-747974B564F4}"/>
            </a:ext>
          </a:extLst>
        </xdr:cNvPr>
        <xdr:cNvSpPr/>
      </xdr:nvSpPr>
      <xdr:spPr>
        <a:xfrm>
          <a:off x="3746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82731</xdr:rowOff>
    </xdr:from>
    <xdr:to>
      <xdr:col>24</xdr:col>
      <xdr:colOff>63500</xdr:colOff>
      <xdr:row>103</xdr:row>
      <xdr:rowOff>108857</xdr:rowOff>
    </xdr:to>
    <xdr:cxnSp macro="">
      <xdr:nvCxnSpPr>
        <xdr:cNvPr id="359" name="直線コネクタ 358">
          <a:extLst>
            <a:ext uri="{FF2B5EF4-FFF2-40B4-BE49-F238E27FC236}">
              <a16:creationId xmlns="" xmlns:a16="http://schemas.microsoft.com/office/drawing/2014/main" id="{ABCD23C4-CD53-4DCB-B009-DDEBC5F3C07F}"/>
            </a:ext>
          </a:extLst>
        </xdr:cNvPr>
        <xdr:cNvCxnSpPr/>
      </xdr:nvCxnSpPr>
      <xdr:spPr>
        <a:xfrm flipV="1">
          <a:off x="3797300" y="177420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360" name="楕円 359">
          <a:extLst>
            <a:ext uri="{FF2B5EF4-FFF2-40B4-BE49-F238E27FC236}">
              <a16:creationId xmlns="" xmlns:a16="http://schemas.microsoft.com/office/drawing/2014/main" id="{91331FEB-FE68-402E-AA67-2B36149BF81A}"/>
            </a:ext>
          </a:extLst>
        </xdr:cNvPr>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108857</xdr:rowOff>
    </xdr:from>
    <xdr:to>
      <xdr:col>19</xdr:col>
      <xdr:colOff>177800</xdr:colOff>
      <xdr:row>103</xdr:row>
      <xdr:rowOff>141514</xdr:rowOff>
    </xdr:to>
    <xdr:cxnSp macro="">
      <xdr:nvCxnSpPr>
        <xdr:cNvPr id="361" name="直線コネクタ 360">
          <a:extLst>
            <a:ext uri="{FF2B5EF4-FFF2-40B4-BE49-F238E27FC236}">
              <a16:creationId xmlns="" xmlns:a16="http://schemas.microsoft.com/office/drawing/2014/main" id="{5B87D3C7-3975-4EB6-9E7B-458861D3F370}"/>
            </a:ext>
          </a:extLst>
        </xdr:cNvPr>
        <xdr:cNvCxnSpPr/>
      </xdr:nvCxnSpPr>
      <xdr:spPr>
        <a:xfrm flipV="1">
          <a:off x="2908300" y="177682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a:extLst>
            <a:ext uri="{FF2B5EF4-FFF2-40B4-BE49-F238E27FC236}">
              <a16:creationId xmlns="" xmlns:a16="http://schemas.microsoft.com/office/drawing/2014/main" id="{DDF52979-0012-4CF4-8566-BDF55FA3B737}"/>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a:extLst>
            <a:ext uri="{FF2B5EF4-FFF2-40B4-BE49-F238E27FC236}">
              <a16:creationId xmlns="" xmlns:a16="http://schemas.microsoft.com/office/drawing/2014/main" id="{FB4E84A0-D441-47A3-B1ED-05CEBFE964EC}"/>
            </a:ext>
          </a:extLst>
        </xdr:cNvPr>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4734</xdr:rowOff>
    </xdr:from>
    <xdr:ext cx="405111" cy="259045"/>
    <xdr:sp macro="" textlink="">
      <xdr:nvSpPr>
        <xdr:cNvPr id="364" name="n_1mainValue【港湾・漁港】&#10;有形固定資産減価償却率">
          <a:extLst>
            <a:ext uri="{FF2B5EF4-FFF2-40B4-BE49-F238E27FC236}">
              <a16:creationId xmlns="" xmlns:a16="http://schemas.microsoft.com/office/drawing/2014/main" id="{AE553BFD-AE5A-41D6-A1A1-460C8923FC3B}"/>
            </a:ext>
          </a:extLst>
        </xdr:cNvPr>
        <xdr:cNvSpPr txBox="1"/>
      </xdr:nvSpPr>
      <xdr:spPr>
        <a:xfrm>
          <a:off x="3582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365" name="n_2mainValue【港湾・漁港】&#10;有形固定資産減価償却率">
          <a:extLst>
            <a:ext uri="{FF2B5EF4-FFF2-40B4-BE49-F238E27FC236}">
              <a16:creationId xmlns="" xmlns:a16="http://schemas.microsoft.com/office/drawing/2014/main" id="{57C8F750-0546-4220-BDCA-A3AE3B42D4A3}"/>
            </a:ext>
          </a:extLst>
        </xdr:cNvPr>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 xmlns:a16="http://schemas.microsoft.com/office/drawing/2014/main" id="{A1DCE9BF-1288-4282-AB61-7B12B83A96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 xmlns:a16="http://schemas.microsoft.com/office/drawing/2014/main" id="{38CE0F36-0985-4DCC-8A06-8AE665C725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 xmlns:a16="http://schemas.microsoft.com/office/drawing/2014/main" id="{843CAAEB-3BCE-49D7-87A3-2B47A4F52C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 xmlns:a16="http://schemas.microsoft.com/office/drawing/2014/main" id="{C5E3386C-151A-4E31-A04B-2C0C84E6D8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 xmlns:a16="http://schemas.microsoft.com/office/drawing/2014/main" id="{B1EE5F34-FF8D-4569-8FC5-4BF4406C9E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 xmlns:a16="http://schemas.microsoft.com/office/drawing/2014/main" id="{D24D4642-D8B4-4596-B54E-967DEA6E910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 xmlns:a16="http://schemas.microsoft.com/office/drawing/2014/main" id="{F7519534-A3F7-415C-AF17-D90CC54FE2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 xmlns:a16="http://schemas.microsoft.com/office/drawing/2014/main" id="{5D815690-2687-4A5F-A83E-A3145C65D47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 xmlns:a16="http://schemas.microsoft.com/office/drawing/2014/main" id="{F28EF7E2-508D-4093-B6E3-1D35A130E5F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 xmlns:a16="http://schemas.microsoft.com/office/drawing/2014/main" id="{A7D94280-AD67-4019-A64D-CF8ACF6B21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a:extLst>
            <a:ext uri="{FF2B5EF4-FFF2-40B4-BE49-F238E27FC236}">
              <a16:creationId xmlns="" xmlns:a16="http://schemas.microsoft.com/office/drawing/2014/main" id="{774E6AE9-AEB6-4BA1-85D2-7A48AB4D637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a:extLst>
            <a:ext uri="{FF2B5EF4-FFF2-40B4-BE49-F238E27FC236}">
              <a16:creationId xmlns="" xmlns:a16="http://schemas.microsoft.com/office/drawing/2014/main" id="{7CBC402B-440D-4911-B5AE-5AEB3CD0A1C2}"/>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 xmlns:a16="http://schemas.microsoft.com/office/drawing/2014/main" id="{E6FF4978-E22F-41B0-899B-E7804CD681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 xmlns:a16="http://schemas.microsoft.com/office/drawing/2014/main" id="{D972C4C9-A6C3-4B30-B992-AB95D842A9CC}"/>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a:extLst>
            <a:ext uri="{FF2B5EF4-FFF2-40B4-BE49-F238E27FC236}">
              <a16:creationId xmlns="" xmlns:a16="http://schemas.microsoft.com/office/drawing/2014/main" id="{521DC164-91B2-425A-B29F-FBC6EE36D30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a:extLst>
            <a:ext uri="{FF2B5EF4-FFF2-40B4-BE49-F238E27FC236}">
              <a16:creationId xmlns="" xmlns:a16="http://schemas.microsoft.com/office/drawing/2014/main" id="{89E0F0C5-A0BF-4112-9884-81BB5F3B6F25}"/>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 xmlns:a16="http://schemas.microsoft.com/office/drawing/2014/main" id="{8A067370-8A84-4F57-B353-3814D54BB37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a:extLst>
            <a:ext uri="{FF2B5EF4-FFF2-40B4-BE49-F238E27FC236}">
              <a16:creationId xmlns="" xmlns:a16="http://schemas.microsoft.com/office/drawing/2014/main" id="{B6D74704-09F4-4033-A2C0-D6010361197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 xmlns:a16="http://schemas.microsoft.com/office/drawing/2014/main" id="{84B98FC4-89BC-4B13-89CC-59724250903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a:extLst>
            <a:ext uri="{FF2B5EF4-FFF2-40B4-BE49-F238E27FC236}">
              <a16:creationId xmlns="" xmlns:a16="http://schemas.microsoft.com/office/drawing/2014/main" id="{0D1F095C-B879-4B34-85C9-E416FD17A2E5}"/>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a:extLst>
            <a:ext uri="{FF2B5EF4-FFF2-40B4-BE49-F238E27FC236}">
              <a16:creationId xmlns="" xmlns:a16="http://schemas.microsoft.com/office/drawing/2014/main" id="{C559A1C7-66AB-4E1E-8731-A019201E1168}"/>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a:extLst>
            <a:ext uri="{FF2B5EF4-FFF2-40B4-BE49-F238E27FC236}">
              <a16:creationId xmlns="" xmlns:a16="http://schemas.microsoft.com/office/drawing/2014/main" id="{B99E0A0A-FC47-4BC6-9405-6BA47EE12E43}"/>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a:extLst>
            <a:ext uri="{FF2B5EF4-FFF2-40B4-BE49-F238E27FC236}">
              <a16:creationId xmlns="" xmlns:a16="http://schemas.microsoft.com/office/drawing/2014/main" id="{B2265A5F-08CE-4750-B9AC-C0140FCB14A6}"/>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a:extLst>
            <a:ext uri="{FF2B5EF4-FFF2-40B4-BE49-F238E27FC236}">
              <a16:creationId xmlns="" xmlns:a16="http://schemas.microsoft.com/office/drawing/2014/main" id="{3E4A03C1-5784-4C3D-B0F8-FF7F84828BBE}"/>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90" name="【港湾・漁港】&#10;一人当たり有形固定資産（償却資産）額平均値テキスト">
          <a:extLst>
            <a:ext uri="{FF2B5EF4-FFF2-40B4-BE49-F238E27FC236}">
              <a16:creationId xmlns="" xmlns:a16="http://schemas.microsoft.com/office/drawing/2014/main" id="{63F49D9C-7FCC-424A-8A43-E0D98C62F16A}"/>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a:extLst>
            <a:ext uri="{FF2B5EF4-FFF2-40B4-BE49-F238E27FC236}">
              <a16:creationId xmlns="" xmlns:a16="http://schemas.microsoft.com/office/drawing/2014/main" id="{47D40E83-430D-404F-8358-ED322F1D93DA}"/>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a:extLst>
            <a:ext uri="{FF2B5EF4-FFF2-40B4-BE49-F238E27FC236}">
              <a16:creationId xmlns="" xmlns:a16="http://schemas.microsoft.com/office/drawing/2014/main" id="{AA88C4E5-DD54-489D-BC9D-26EB50E012D5}"/>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a:extLst>
            <a:ext uri="{FF2B5EF4-FFF2-40B4-BE49-F238E27FC236}">
              <a16:creationId xmlns="" xmlns:a16="http://schemas.microsoft.com/office/drawing/2014/main" id="{D3276B2B-0D2E-4BBA-8960-B612ED51D992}"/>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 xmlns:a16="http://schemas.microsoft.com/office/drawing/2014/main" id="{030949D7-3BD1-437C-92AD-6DAECF6F64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 xmlns:a16="http://schemas.microsoft.com/office/drawing/2014/main" id="{BC7C46A9-13B8-4FF3-9AE0-24794C3EA0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 xmlns:a16="http://schemas.microsoft.com/office/drawing/2014/main" id="{D17071F2-A64D-4573-8679-095D299D7CE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 xmlns:a16="http://schemas.microsoft.com/office/drawing/2014/main" id="{ABCB2A77-DD7A-4CB2-8045-CEA9544C7B1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 xmlns:a16="http://schemas.microsoft.com/office/drawing/2014/main" id="{A9057832-A5AA-4037-98C6-94F3D7E5F4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34739</xdr:rowOff>
    </xdr:from>
    <xdr:to>
      <xdr:col>55</xdr:col>
      <xdr:colOff>50800</xdr:colOff>
      <xdr:row>106</xdr:row>
      <xdr:rowOff>136339</xdr:rowOff>
    </xdr:to>
    <xdr:sp macro="" textlink="">
      <xdr:nvSpPr>
        <xdr:cNvPr id="399" name="楕円 398">
          <a:extLst>
            <a:ext uri="{FF2B5EF4-FFF2-40B4-BE49-F238E27FC236}">
              <a16:creationId xmlns="" xmlns:a16="http://schemas.microsoft.com/office/drawing/2014/main" id="{C075111C-AAB0-4832-B895-46DC9702FFBB}"/>
            </a:ext>
          </a:extLst>
        </xdr:cNvPr>
        <xdr:cNvSpPr/>
      </xdr:nvSpPr>
      <xdr:spPr>
        <a:xfrm>
          <a:off x="10426700" y="182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57616</xdr:rowOff>
    </xdr:from>
    <xdr:ext cx="599010" cy="259045"/>
    <xdr:sp macro="" textlink="">
      <xdr:nvSpPr>
        <xdr:cNvPr id="400" name="【港湾・漁港】&#10;一人当たり有形固定資産（償却資産）額該当値テキスト">
          <a:extLst>
            <a:ext uri="{FF2B5EF4-FFF2-40B4-BE49-F238E27FC236}">
              <a16:creationId xmlns="" xmlns:a16="http://schemas.microsoft.com/office/drawing/2014/main" id="{D963B03E-77BA-4D1C-A032-0A6F11757031}"/>
            </a:ext>
          </a:extLst>
        </xdr:cNvPr>
        <xdr:cNvSpPr txBox="1"/>
      </xdr:nvSpPr>
      <xdr:spPr>
        <a:xfrm>
          <a:off x="10515600" y="1805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37835</xdr:rowOff>
    </xdr:from>
    <xdr:to>
      <xdr:col>50</xdr:col>
      <xdr:colOff>165100</xdr:colOff>
      <xdr:row>106</xdr:row>
      <xdr:rowOff>139435</xdr:rowOff>
    </xdr:to>
    <xdr:sp macro="" textlink="">
      <xdr:nvSpPr>
        <xdr:cNvPr id="401" name="楕円 400">
          <a:extLst>
            <a:ext uri="{FF2B5EF4-FFF2-40B4-BE49-F238E27FC236}">
              <a16:creationId xmlns="" xmlns:a16="http://schemas.microsoft.com/office/drawing/2014/main" id="{50DAD594-F3E2-4692-841E-BD09B7F3F5E3}"/>
            </a:ext>
          </a:extLst>
        </xdr:cNvPr>
        <xdr:cNvSpPr/>
      </xdr:nvSpPr>
      <xdr:spPr>
        <a:xfrm>
          <a:off x="9588500" y="182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85539</xdr:rowOff>
    </xdr:from>
    <xdr:to>
      <xdr:col>55</xdr:col>
      <xdr:colOff>0</xdr:colOff>
      <xdr:row>106</xdr:row>
      <xdr:rowOff>88635</xdr:rowOff>
    </xdr:to>
    <xdr:cxnSp macro="">
      <xdr:nvCxnSpPr>
        <xdr:cNvPr id="402" name="直線コネクタ 401">
          <a:extLst>
            <a:ext uri="{FF2B5EF4-FFF2-40B4-BE49-F238E27FC236}">
              <a16:creationId xmlns="" xmlns:a16="http://schemas.microsoft.com/office/drawing/2014/main" id="{7E5FE026-396C-4691-A104-386A99B209D8}"/>
            </a:ext>
          </a:extLst>
        </xdr:cNvPr>
        <xdr:cNvCxnSpPr/>
      </xdr:nvCxnSpPr>
      <xdr:spPr>
        <a:xfrm flipV="1">
          <a:off x="9639300" y="18259239"/>
          <a:ext cx="8382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39649</xdr:rowOff>
    </xdr:from>
    <xdr:to>
      <xdr:col>46</xdr:col>
      <xdr:colOff>38100</xdr:colOff>
      <xdr:row>106</xdr:row>
      <xdr:rowOff>141249</xdr:rowOff>
    </xdr:to>
    <xdr:sp macro="" textlink="">
      <xdr:nvSpPr>
        <xdr:cNvPr id="403" name="楕円 402">
          <a:extLst>
            <a:ext uri="{FF2B5EF4-FFF2-40B4-BE49-F238E27FC236}">
              <a16:creationId xmlns="" xmlns:a16="http://schemas.microsoft.com/office/drawing/2014/main" id="{8FB37BB1-3D65-442B-9C6C-358C924712F1}"/>
            </a:ext>
          </a:extLst>
        </xdr:cNvPr>
        <xdr:cNvSpPr/>
      </xdr:nvSpPr>
      <xdr:spPr>
        <a:xfrm>
          <a:off x="8699500" y="182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88635</xdr:rowOff>
    </xdr:from>
    <xdr:to>
      <xdr:col>50</xdr:col>
      <xdr:colOff>114300</xdr:colOff>
      <xdr:row>106</xdr:row>
      <xdr:rowOff>90449</xdr:rowOff>
    </xdr:to>
    <xdr:cxnSp macro="">
      <xdr:nvCxnSpPr>
        <xdr:cNvPr id="404" name="直線コネクタ 403">
          <a:extLst>
            <a:ext uri="{FF2B5EF4-FFF2-40B4-BE49-F238E27FC236}">
              <a16:creationId xmlns="" xmlns:a16="http://schemas.microsoft.com/office/drawing/2014/main" id="{7BCCE4CF-7096-4393-9442-7C4B469825D9}"/>
            </a:ext>
          </a:extLst>
        </xdr:cNvPr>
        <xdr:cNvCxnSpPr/>
      </xdr:nvCxnSpPr>
      <xdr:spPr>
        <a:xfrm flipV="1">
          <a:off x="8750300" y="18262335"/>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405" name="n_1aveValue【港湾・漁港】&#10;一人当たり有形固定資産（償却資産）額">
          <a:extLst>
            <a:ext uri="{FF2B5EF4-FFF2-40B4-BE49-F238E27FC236}">
              <a16:creationId xmlns="" xmlns:a16="http://schemas.microsoft.com/office/drawing/2014/main" id="{80283D78-BD54-4BAF-8F70-A5D87C5677DA}"/>
            </a:ext>
          </a:extLst>
        </xdr:cNvPr>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406" name="n_2aveValue【港湾・漁港】&#10;一人当たり有形固定資産（償却資産）額">
          <a:extLst>
            <a:ext uri="{FF2B5EF4-FFF2-40B4-BE49-F238E27FC236}">
              <a16:creationId xmlns="" xmlns:a16="http://schemas.microsoft.com/office/drawing/2014/main" id="{4470ADA6-0C34-462E-86B5-025F644C32C3}"/>
            </a:ext>
          </a:extLst>
        </xdr:cNvPr>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155962</xdr:rowOff>
    </xdr:from>
    <xdr:ext cx="599010" cy="259045"/>
    <xdr:sp macro="" textlink="">
      <xdr:nvSpPr>
        <xdr:cNvPr id="407" name="n_1mainValue【港湾・漁港】&#10;一人当たり有形固定資産（償却資産）額">
          <a:extLst>
            <a:ext uri="{FF2B5EF4-FFF2-40B4-BE49-F238E27FC236}">
              <a16:creationId xmlns="" xmlns:a16="http://schemas.microsoft.com/office/drawing/2014/main" id="{B3777E65-8DA3-45BC-9F04-7A758EC186BC}"/>
            </a:ext>
          </a:extLst>
        </xdr:cNvPr>
        <xdr:cNvSpPr txBox="1"/>
      </xdr:nvSpPr>
      <xdr:spPr>
        <a:xfrm>
          <a:off x="9327095" y="1798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157776</xdr:rowOff>
    </xdr:from>
    <xdr:ext cx="599010" cy="259045"/>
    <xdr:sp macro="" textlink="">
      <xdr:nvSpPr>
        <xdr:cNvPr id="408" name="n_2mainValue【港湾・漁港】&#10;一人当たり有形固定資産（償却資産）額">
          <a:extLst>
            <a:ext uri="{FF2B5EF4-FFF2-40B4-BE49-F238E27FC236}">
              <a16:creationId xmlns="" xmlns:a16="http://schemas.microsoft.com/office/drawing/2014/main" id="{2C635BC9-48A5-4875-B16F-FC5249DA4F1A}"/>
            </a:ext>
          </a:extLst>
        </xdr:cNvPr>
        <xdr:cNvSpPr txBox="1"/>
      </xdr:nvSpPr>
      <xdr:spPr>
        <a:xfrm>
          <a:off x="8450795" y="17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a:extLst>
            <a:ext uri="{FF2B5EF4-FFF2-40B4-BE49-F238E27FC236}">
              <a16:creationId xmlns="" xmlns:a16="http://schemas.microsoft.com/office/drawing/2014/main" id="{542969C7-D955-4EA2-9DEE-1423125DC3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a:extLst>
            <a:ext uri="{FF2B5EF4-FFF2-40B4-BE49-F238E27FC236}">
              <a16:creationId xmlns="" xmlns:a16="http://schemas.microsoft.com/office/drawing/2014/main" id="{5597C9D8-2383-451E-BBAC-D5F7442DC4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a:extLst>
            <a:ext uri="{FF2B5EF4-FFF2-40B4-BE49-F238E27FC236}">
              <a16:creationId xmlns="" xmlns:a16="http://schemas.microsoft.com/office/drawing/2014/main" id="{8EAC0249-B091-4A13-95B3-ECC05E4463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a:extLst>
            <a:ext uri="{FF2B5EF4-FFF2-40B4-BE49-F238E27FC236}">
              <a16:creationId xmlns="" xmlns:a16="http://schemas.microsoft.com/office/drawing/2014/main" id="{B8D82335-940E-4AF4-8C41-4E06220B7A4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a:extLst>
            <a:ext uri="{FF2B5EF4-FFF2-40B4-BE49-F238E27FC236}">
              <a16:creationId xmlns="" xmlns:a16="http://schemas.microsoft.com/office/drawing/2014/main" id="{79B3EDEB-25C3-4518-9027-0DDB51F806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a:extLst>
            <a:ext uri="{FF2B5EF4-FFF2-40B4-BE49-F238E27FC236}">
              <a16:creationId xmlns="" xmlns:a16="http://schemas.microsoft.com/office/drawing/2014/main" id="{8C26C834-C012-4538-BF90-F16CB62493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a:extLst>
            <a:ext uri="{FF2B5EF4-FFF2-40B4-BE49-F238E27FC236}">
              <a16:creationId xmlns="" xmlns:a16="http://schemas.microsoft.com/office/drawing/2014/main" id="{F8112BB5-3EC0-4F6F-9EF4-E6EC999433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a:extLst>
            <a:ext uri="{FF2B5EF4-FFF2-40B4-BE49-F238E27FC236}">
              <a16:creationId xmlns="" xmlns:a16="http://schemas.microsoft.com/office/drawing/2014/main" id="{F8F9F8F3-99FE-4904-A071-60FB3FEFB3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a:extLst>
            <a:ext uri="{FF2B5EF4-FFF2-40B4-BE49-F238E27FC236}">
              <a16:creationId xmlns="" xmlns:a16="http://schemas.microsoft.com/office/drawing/2014/main" id="{9E51DE76-F071-4A71-A9A7-FD22CF7FFB4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a:extLst>
            <a:ext uri="{FF2B5EF4-FFF2-40B4-BE49-F238E27FC236}">
              <a16:creationId xmlns="" xmlns:a16="http://schemas.microsoft.com/office/drawing/2014/main" id="{D9076FA2-16EE-41A2-9D21-B46520E72D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a:extLst>
            <a:ext uri="{FF2B5EF4-FFF2-40B4-BE49-F238E27FC236}">
              <a16:creationId xmlns="" xmlns:a16="http://schemas.microsoft.com/office/drawing/2014/main" id="{A6D3AF13-0299-4072-ADCB-1E55366D75F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a:extLst>
            <a:ext uri="{FF2B5EF4-FFF2-40B4-BE49-F238E27FC236}">
              <a16:creationId xmlns="" xmlns:a16="http://schemas.microsoft.com/office/drawing/2014/main" id="{6430B972-3AED-4449-9662-ABC567F9787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a:extLst>
            <a:ext uri="{FF2B5EF4-FFF2-40B4-BE49-F238E27FC236}">
              <a16:creationId xmlns="" xmlns:a16="http://schemas.microsoft.com/office/drawing/2014/main" id="{846C326C-96AC-4AD9-9496-BEA1C88A7CC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a:extLst>
            <a:ext uri="{FF2B5EF4-FFF2-40B4-BE49-F238E27FC236}">
              <a16:creationId xmlns="" xmlns:a16="http://schemas.microsoft.com/office/drawing/2014/main" id="{58B5D7AE-37B3-4BBC-BAB9-68819218345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a:extLst>
            <a:ext uri="{FF2B5EF4-FFF2-40B4-BE49-F238E27FC236}">
              <a16:creationId xmlns="" xmlns:a16="http://schemas.microsoft.com/office/drawing/2014/main" id="{E7A7759F-F9F6-4458-8DF1-A5A4FFD8BF2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a:extLst>
            <a:ext uri="{FF2B5EF4-FFF2-40B4-BE49-F238E27FC236}">
              <a16:creationId xmlns="" xmlns:a16="http://schemas.microsoft.com/office/drawing/2014/main" id="{FEE2EE4A-E36A-4E5C-A5AF-DB43663E2C6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a:extLst>
            <a:ext uri="{FF2B5EF4-FFF2-40B4-BE49-F238E27FC236}">
              <a16:creationId xmlns="" xmlns:a16="http://schemas.microsoft.com/office/drawing/2014/main" id="{FD1FE689-3BD6-4F10-A5F0-72CA1C080F5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a:extLst>
            <a:ext uri="{FF2B5EF4-FFF2-40B4-BE49-F238E27FC236}">
              <a16:creationId xmlns="" xmlns:a16="http://schemas.microsoft.com/office/drawing/2014/main" id="{1B050A25-E0BC-4643-B59D-098A27B94E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a:extLst>
            <a:ext uri="{FF2B5EF4-FFF2-40B4-BE49-F238E27FC236}">
              <a16:creationId xmlns="" xmlns:a16="http://schemas.microsoft.com/office/drawing/2014/main" id="{013C439D-34C6-4934-837D-AF8CA8D17F2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a:extLst>
            <a:ext uri="{FF2B5EF4-FFF2-40B4-BE49-F238E27FC236}">
              <a16:creationId xmlns="" xmlns:a16="http://schemas.microsoft.com/office/drawing/2014/main" id="{E1947B8E-8453-4783-8E9E-5E01C025878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a:extLst>
            <a:ext uri="{FF2B5EF4-FFF2-40B4-BE49-F238E27FC236}">
              <a16:creationId xmlns="" xmlns:a16="http://schemas.microsoft.com/office/drawing/2014/main" id="{CBCA9478-C430-4E58-BF93-CD84AFEE058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 xmlns:a16="http://schemas.microsoft.com/office/drawing/2014/main" id="{BEB8FCB1-4B73-4D0E-BE51-C2B47B37DC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 xmlns:a16="http://schemas.microsoft.com/office/drawing/2014/main" id="{14AFB5ED-9AB4-48B9-BC63-F28F25D6B30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 xmlns:a16="http://schemas.microsoft.com/office/drawing/2014/main" id="{247CF7CB-A41A-44AC-9EDB-8B1F34D8507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a:extLst>
            <a:ext uri="{FF2B5EF4-FFF2-40B4-BE49-F238E27FC236}">
              <a16:creationId xmlns="" xmlns:a16="http://schemas.microsoft.com/office/drawing/2014/main" id="{0D1F44A8-E324-4E1C-95A6-24B0CEA4596B}"/>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a:extLst>
            <a:ext uri="{FF2B5EF4-FFF2-40B4-BE49-F238E27FC236}">
              <a16:creationId xmlns="" xmlns:a16="http://schemas.microsoft.com/office/drawing/2014/main" id="{F4B80FC3-3F7B-4FB0-BE92-DE91B18DED98}"/>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a:extLst>
            <a:ext uri="{FF2B5EF4-FFF2-40B4-BE49-F238E27FC236}">
              <a16:creationId xmlns="" xmlns:a16="http://schemas.microsoft.com/office/drawing/2014/main" id="{93534B98-1D89-4D58-A8E8-4CB186710C99}"/>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a:extLst>
            <a:ext uri="{FF2B5EF4-FFF2-40B4-BE49-F238E27FC236}">
              <a16:creationId xmlns="" xmlns:a16="http://schemas.microsoft.com/office/drawing/2014/main" id="{CA679029-D7FE-42B9-A870-256BD98C310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a:extLst>
            <a:ext uri="{FF2B5EF4-FFF2-40B4-BE49-F238E27FC236}">
              <a16:creationId xmlns="" xmlns:a16="http://schemas.microsoft.com/office/drawing/2014/main" id="{07A444EE-ED9F-47C0-B291-F553BE3F5BFB}"/>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8" name="【認定こども園・幼稚園・保育所】&#10;有形固定資産減価償却率平均値テキスト">
          <a:extLst>
            <a:ext uri="{FF2B5EF4-FFF2-40B4-BE49-F238E27FC236}">
              <a16:creationId xmlns="" xmlns:a16="http://schemas.microsoft.com/office/drawing/2014/main" id="{3381B87A-85D4-4438-9FAF-FFDFCD874569}"/>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a:extLst>
            <a:ext uri="{FF2B5EF4-FFF2-40B4-BE49-F238E27FC236}">
              <a16:creationId xmlns="" xmlns:a16="http://schemas.microsoft.com/office/drawing/2014/main" id="{EC445514-0E6A-4D55-8DF2-FE2DC219D8D1}"/>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a:extLst>
            <a:ext uri="{FF2B5EF4-FFF2-40B4-BE49-F238E27FC236}">
              <a16:creationId xmlns="" xmlns:a16="http://schemas.microsoft.com/office/drawing/2014/main" id="{FA41402A-5CCF-4FF3-83E5-5F085E30BEA9}"/>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a:extLst>
            <a:ext uri="{FF2B5EF4-FFF2-40B4-BE49-F238E27FC236}">
              <a16:creationId xmlns="" xmlns:a16="http://schemas.microsoft.com/office/drawing/2014/main" id="{8D605C4A-8A59-499E-A13E-9406534A47A7}"/>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 xmlns:a16="http://schemas.microsoft.com/office/drawing/2014/main" id="{B3918A29-C29D-4E8C-893D-593B956392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 xmlns:a16="http://schemas.microsoft.com/office/drawing/2014/main" id="{C46D0C50-FC16-4960-A591-EED656547B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12CF55C0-20D9-4DF6-8012-FDCA02754A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559AC17F-FD55-41BD-A38F-4649A45458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16D8B90D-7DBC-4577-8501-80184881C72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7" name="楕円 446">
          <a:extLst>
            <a:ext uri="{FF2B5EF4-FFF2-40B4-BE49-F238E27FC236}">
              <a16:creationId xmlns="" xmlns:a16="http://schemas.microsoft.com/office/drawing/2014/main" id="{8FF6601D-0531-4C5E-9FF3-D27109AB183D}"/>
            </a:ext>
          </a:extLst>
        </xdr:cNvPr>
        <xdr:cNvSpPr/>
      </xdr:nvSpPr>
      <xdr:spPr>
        <a:xfrm>
          <a:off x="16268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448" name="【認定こども園・幼稚園・保育所】&#10;有形固定資産減価償却率該当値テキスト">
          <a:extLst>
            <a:ext uri="{FF2B5EF4-FFF2-40B4-BE49-F238E27FC236}">
              <a16:creationId xmlns="" xmlns:a16="http://schemas.microsoft.com/office/drawing/2014/main" id="{D8F626FA-050D-4DD6-87CA-743F1DE05287}"/>
            </a:ext>
          </a:extLst>
        </xdr:cNvPr>
        <xdr:cNvSpPr txBox="1"/>
      </xdr:nvSpPr>
      <xdr:spPr>
        <a:xfrm>
          <a:off x="16357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49" name="楕円 448">
          <a:extLst>
            <a:ext uri="{FF2B5EF4-FFF2-40B4-BE49-F238E27FC236}">
              <a16:creationId xmlns="" xmlns:a16="http://schemas.microsoft.com/office/drawing/2014/main" id="{B5B0BF58-BDE0-4EDE-8F90-6D7F93EDFA24}"/>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140970</xdr:rowOff>
    </xdr:to>
    <xdr:cxnSp macro="">
      <xdr:nvCxnSpPr>
        <xdr:cNvPr id="450" name="直線コネクタ 449">
          <a:extLst>
            <a:ext uri="{FF2B5EF4-FFF2-40B4-BE49-F238E27FC236}">
              <a16:creationId xmlns="" xmlns:a16="http://schemas.microsoft.com/office/drawing/2014/main" id="{0011FE1E-BBE6-4473-AC00-7B97594DE6A6}"/>
            </a:ext>
          </a:extLst>
        </xdr:cNvPr>
        <xdr:cNvCxnSpPr/>
      </xdr:nvCxnSpPr>
      <xdr:spPr>
        <a:xfrm flipV="1">
          <a:off x="15481300" y="6400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51" name="楕円 450">
          <a:extLst>
            <a:ext uri="{FF2B5EF4-FFF2-40B4-BE49-F238E27FC236}">
              <a16:creationId xmlns="" xmlns:a16="http://schemas.microsoft.com/office/drawing/2014/main" id="{8DF1010F-26AE-466B-919F-AC6D71A4321D}"/>
            </a:ext>
          </a:extLst>
        </xdr:cNvPr>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37</xdr:row>
      <xdr:rowOff>152400</xdr:rowOff>
    </xdr:to>
    <xdr:cxnSp macro="">
      <xdr:nvCxnSpPr>
        <xdr:cNvPr id="452" name="直線コネクタ 451">
          <a:extLst>
            <a:ext uri="{FF2B5EF4-FFF2-40B4-BE49-F238E27FC236}">
              <a16:creationId xmlns="" xmlns:a16="http://schemas.microsoft.com/office/drawing/2014/main" id="{71534E72-B6A8-4778-9C9B-967FA0B417C1}"/>
            </a:ext>
          </a:extLst>
        </xdr:cNvPr>
        <xdr:cNvCxnSpPr/>
      </xdr:nvCxnSpPr>
      <xdr:spPr>
        <a:xfrm flipV="1">
          <a:off x="14592300" y="648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a:extLst>
            <a:ext uri="{FF2B5EF4-FFF2-40B4-BE49-F238E27FC236}">
              <a16:creationId xmlns="" xmlns:a16="http://schemas.microsoft.com/office/drawing/2014/main" id="{FDA68BF9-DF39-4EBD-B245-3956B704CD33}"/>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a:extLst>
            <a:ext uri="{FF2B5EF4-FFF2-40B4-BE49-F238E27FC236}">
              <a16:creationId xmlns="" xmlns:a16="http://schemas.microsoft.com/office/drawing/2014/main" id="{AE64F13F-6CB3-4232-AB84-5AB68E31F2DF}"/>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55" name="n_1mainValue【認定こども園・幼稚園・保育所】&#10;有形固定資産減価償却率">
          <a:extLst>
            <a:ext uri="{FF2B5EF4-FFF2-40B4-BE49-F238E27FC236}">
              <a16:creationId xmlns="" xmlns:a16="http://schemas.microsoft.com/office/drawing/2014/main" id="{378E99B1-AE71-428C-8773-4A62FE39814F}"/>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mainValue【認定こども園・幼稚園・保育所】&#10;有形固定資産減価償却率">
          <a:extLst>
            <a:ext uri="{FF2B5EF4-FFF2-40B4-BE49-F238E27FC236}">
              <a16:creationId xmlns="" xmlns:a16="http://schemas.microsoft.com/office/drawing/2014/main" id="{5534D354-37C0-4EA2-8E78-9007FD146FF8}"/>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 xmlns:a16="http://schemas.microsoft.com/office/drawing/2014/main" id="{989F7160-0E28-4D56-A36F-07807160C9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 xmlns:a16="http://schemas.microsoft.com/office/drawing/2014/main" id="{78E9C77E-9750-4680-A006-C65C3E43964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 xmlns:a16="http://schemas.microsoft.com/office/drawing/2014/main" id="{9462D2C3-8550-4EF5-81E3-105946FD99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 xmlns:a16="http://schemas.microsoft.com/office/drawing/2014/main" id="{D7E56341-C110-4843-BA98-97437054871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 xmlns:a16="http://schemas.microsoft.com/office/drawing/2014/main" id="{309E26A4-4165-4BD1-B262-6B3888B091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 xmlns:a16="http://schemas.microsoft.com/office/drawing/2014/main" id="{0350D929-9A15-44F7-9B4A-26373CCD49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 xmlns:a16="http://schemas.microsoft.com/office/drawing/2014/main" id="{F9F4A9EF-AFC3-4363-88D0-0456B865E3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 xmlns:a16="http://schemas.microsoft.com/office/drawing/2014/main" id="{FD66DD80-8AE5-435D-9F0D-037DCD349E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 xmlns:a16="http://schemas.microsoft.com/office/drawing/2014/main" id="{977E8D34-BE5A-4F92-B885-3F30AA3ACE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 xmlns:a16="http://schemas.microsoft.com/office/drawing/2014/main" id="{85B20D1C-9C7C-4BFA-B40A-AE201B59E0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 xmlns:a16="http://schemas.microsoft.com/office/drawing/2014/main" id="{2A32F543-F5B2-4249-8CCA-6AFBEFED7F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a:extLst>
            <a:ext uri="{FF2B5EF4-FFF2-40B4-BE49-F238E27FC236}">
              <a16:creationId xmlns="" xmlns:a16="http://schemas.microsoft.com/office/drawing/2014/main" id="{F0352198-3E05-44AC-86C0-946F36D2A27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 xmlns:a16="http://schemas.microsoft.com/office/drawing/2014/main" id="{25F42DE0-CA01-4E2D-98FA-6F0E9B3481B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a:extLst>
            <a:ext uri="{FF2B5EF4-FFF2-40B4-BE49-F238E27FC236}">
              <a16:creationId xmlns="" xmlns:a16="http://schemas.microsoft.com/office/drawing/2014/main" id="{A4F79D21-0B2B-4AB4-85B8-429CAF13F8B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 xmlns:a16="http://schemas.microsoft.com/office/drawing/2014/main" id="{92CF91A0-8342-4668-99D4-53C39B6186A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a:extLst>
            <a:ext uri="{FF2B5EF4-FFF2-40B4-BE49-F238E27FC236}">
              <a16:creationId xmlns="" xmlns:a16="http://schemas.microsoft.com/office/drawing/2014/main" id="{E45411CC-0FCB-4844-AF2D-7282A5C39B9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 xmlns:a16="http://schemas.microsoft.com/office/drawing/2014/main" id="{429DE763-70C7-44F5-AF1F-0EB0417A78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a:extLst>
            <a:ext uri="{FF2B5EF4-FFF2-40B4-BE49-F238E27FC236}">
              <a16:creationId xmlns="" xmlns:a16="http://schemas.microsoft.com/office/drawing/2014/main" id="{E5E4A470-1325-4781-996E-6F2C6667F08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 xmlns:a16="http://schemas.microsoft.com/office/drawing/2014/main" id="{232DD898-8CEC-4A0F-85FF-8D68B6BB10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8695570A-F80A-48D9-A99D-BECDC61C9AE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 xmlns:a16="http://schemas.microsoft.com/office/drawing/2014/main" id="{E02775BE-DF8F-4104-B8D9-EC37DF64F2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a:extLst>
            <a:ext uri="{FF2B5EF4-FFF2-40B4-BE49-F238E27FC236}">
              <a16:creationId xmlns="" xmlns:a16="http://schemas.microsoft.com/office/drawing/2014/main" id="{AEB0F8EF-D9FD-4FCE-9CD2-66340E1CD3C8}"/>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a:extLst>
            <a:ext uri="{FF2B5EF4-FFF2-40B4-BE49-F238E27FC236}">
              <a16:creationId xmlns="" xmlns:a16="http://schemas.microsoft.com/office/drawing/2014/main" id="{47981669-2A77-4A3D-A836-58B3D6B0C5AC}"/>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a:extLst>
            <a:ext uri="{FF2B5EF4-FFF2-40B4-BE49-F238E27FC236}">
              <a16:creationId xmlns="" xmlns:a16="http://schemas.microsoft.com/office/drawing/2014/main" id="{C73B3CDF-1985-48C2-BCA6-791980E0D457}"/>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a:extLst>
            <a:ext uri="{FF2B5EF4-FFF2-40B4-BE49-F238E27FC236}">
              <a16:creationId xmlns="" xmlns:a16="http://schemas.microsoft.com/office/drawing/2014/main" id="{A435474A-CAFE-4373-838B-60090E670A97}"/>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a:extLst>
            <a:ext uri="{FF2B5EF4-FFF2-40B4-BE49-F238E27FC236}">
              <a16:creationId xmlns="" xmlns:a16="http://schemas.microsoft.com/office/drawing/2014/main" id="{687643BF-18E1-416F-AAFD-C55FED130C08}"/>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a:extLst>
            <a:ext uri="{FF2B5EF4-FFF2-40B4-BE49-F238E27FC236}">
              <a16:creationId xmlns="" xmlns:a16="http://schemas.microsoft.com/office/drawing/2014/main" id="{19B03E75-9A23-459D-8BC4-70B8B44AA2A5}"/>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a:extLst>
            <a:ext uri="{FF2B5EF4-FFF2-40B4-BE49-F238E27FC236}">
              <a16:creationId xmlns="" xmlns:a16="http://schemas.microsoft.com/office/drawing/2014/main" id="{B5B76F01-8DD8-4C96-AA20-2F5E02774FCF}"/>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a:extLst>
            <a:ext uri="{FF2B5EF4-FFF2-40B4-BE49-F238E27FC236}">
              <a16:creationId xmlns="" xmlns:a16="http://schemas.microsoft.com/office/drawing/2014/main" id="{27287EEB-407A-4B11-ACA4-A6C3101D6F9B}"/>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a:extLst>
            <a:ext uri="{FF2B5EF4-FFF2-40B4-BE49-F238E27FC236}">
              <a16:creationId xmlns="" xmlns:a16="http://schemas.microsoft.com/office/drawing/2014/main" id="{826FFA99-32B4-41D7-B4A1-D291CF21C3C3}"/>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6E5CE9A7-1B9A-4C5B-B4E3-D71A8BFE977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330223FD-8457-414A-8AE7-2A7DEA26D9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822918D8-75A3-4CB0-A4D0-4766ACB34B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D305C7B7-CF09-464A-8FEC-0247F537803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D0B4FE81-2A92-48F9-9F36-BF6EC7AF98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107696</xdr:rowOff>
    </xdr:from>
    <xdr:to>
      <xdr:col>116</xdr:col>
      <xdr:colOff>114300</xdr:colOff>
      <xdr:row>37</xdr:row>
      <xdr:rowOff>37846</xdr:rowOff>
    </xdr:to>
    <xdr:sp macro="" textlink="">
      <xdr:nvSpPr>
        <xdr:cNvPr id="492" name="楕円 491">
          <a:extLst>
            <a:ext uri="{FF2B5EF4-FFF2-40B4-BE49-F238E27FC236}">
              <a16:creationId xmlns="" xmlns:a16="http://schemas.microsoft.com/office/drawing/2014/main" id="{583DB0EA-B923-42B8-9BD5-81CC6DEB8A7D}"/>
            </a:ext>
          </a:extLst>
        </xdr:cNvPr>
        <xdr:cNvSpPr/>
      </xdr:nvSpPr>
      <xdr:spPr>
        <a:xfrm>
          <a:off x="22110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130573</xdr:rowOff>
    </xdr:from>
    <xdr:ext cx="469744" cy="259045"/>
    <xdr:sp macro="" textlink="">
      <xdr:nvSpPr>
        <xdr:cNvPr id="493" name="【認定こども園・幼稚園・保育所】&#10;一人当たり面積該当値テキスト">
          <a:extLst>
            <a:ext uri="{FF2B5EF4-FFF2-40B4-BE49-F238E27FC236}">
              <a16:creationId xmlns="" xmlns:a16="http://schemas.microsoft.com/office/drawing/2014/main" id="{385E5835-6B5A-4902-8640-9C929BF60433}"/>
            </a:ext>
          </a:extLst>
        </xdr:cNvPr>
        <xdr:cNvSpPr txBox="1"/>
      </xdr:nvSpPr>
      <xdr:spPr>
        <a:xfrm>
          <a:off x="22199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114554</xdr:rowOff>
    </xdr:from>
    <xdr:to>
      <xdr:col>112</xdr:col>
      <xdr:colOff>38100</xdr:colOff>
      <xdr:row>37</xdr:row>
      <xdr:rowOff>44704</xdr:rowOff>
    </xdr:to>
    <xdr:sp macro="" textlink="">
      <xdr:nvSpPr>
        <xdr:cNvPr id="494" name="楕円 493">
          <a:extLst>
            <a:ext uri="{FF2B5EF4-FFF2-40B4-BE49-F238E27FC236}">
              <a16:creationId xmlns="" xmlns:a16="http://schemas.microsoft.com/office/drawing/2014/main" id="{347165BF-64F7-403D-A526-5DEAD31DE693}"/>
            </a:ext>
          </a:extLst>
        </xdr:cNvPr>
        <xdr:cNvSpPr/>
      </xdr:nvSpPr>
      <xdr:spPr>
        <a:xfrm>
          <a:off x="21272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158496</xdr:rowOff>
    </xdr:from>
    <xdr:to>
      <xdr:col>116</xdr:col>
      <xdr:colOff>63500</xdr:colOff>
      <xdr:row>36</xdr:row>
      <xdr:rowOff>165354</xdr:rowOff>
    </xdr:to>
    <xdr:cxnSp macro="">
      <xdr:nvCxnSpPr>
        <xdr:cNvPr id="495" name="直線コネクタ 494">
          <a:extLst>
            <a:ext uri="{FF2B5EF4-FFF2-40B4-BE49-F238E27FC236}">
              <a16:creationId xmlns="" xmlns:a16="http://schemas.microsoft.com/office/drawing/2014/main" id="{F6A51DE1-7A04-4BF2-8B37-85F6E0B89968}"/>
            </a:ext>
          </a:extLst>
        </xdr:cNvPr>
        <xdr:cNvCxnSpPr/>
      </xdr:nvCxnSpPr>
      <xdr:spPr>
        <a:xfrm flipV="1">
          <a:off x="21323300" y="63306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121412</xdr:rowOff>
    </xdr:from>
    <xdr:to>
      <xdr:col>107</xdr:col>
      <xdr:colOff>101600</xdr:colOff>
      <xdr:row>37</xdr:row>
      <xdr:rowOff>51562</xdr:rowOff>
    </xdr:to>
    <xdr:sp macro="" textlink="">
      <xdr:nvSpPr>
        <xdr:cNvPr id="496" name="楕円 495">
          <a:extLst>
            <a:ext uri="{FF2B5EF4-FFF2-40B4-BE49-F238E27FC236}">
              <a16:creationId xmlns="" xmlns:a16="http://schemas.microsoft.com/office/drawing/2014/main" id="{394806C6-EF0B-49B8-B318-368E23EE46CC}"/>
            </a:ext>
          </a:extLst>
        </xdr:cNvPr>
        <xdr:cNvSpPr/>
      </xdr:nvSpPr>
      <xdr:spPr>
        <a:xfrm>
          <a:off x="2038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165354</xdr:rowOff>
    </xdr:from>
    <xdr:to>
      <xdr:col>111</xdr:col>
      <xdr:colOff>177800</xdr:colOff>
      <xdr:row>37</xdr:row>
      <xdr:rowOff>762</xdr:rowOff>
    </xdr:to>
    <xdr:cxnSp macro="">
      <xdr:nvCxnSpPr>
        <xdr:cNvPr id="497" name="直線コネクタ 496">
          <a:extLst>
            <a:ext uri="{FF2B5EF4-FFF2-40B4-BE49-F238E27FC236}">
              <a16:creationId xmlns="" xmlns:a16="http://schemas.microsoft.com/office/drawing/2014/main" id="{1FD95FE6-E799-4DE7-95DE-C713AAF0E8A2}"/>
            </a:ext>
          </a:extLst>
        </xdr:cNvPr>
        <xdr:cNvCxnSpPr/>
      </xdr:nvCxnSpPr>
      <xdr:spPr>
        <a:xfrm flipV="1">
          <a:off x="20434300" y="63375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a:extLst>
            <a:ext uri="{FF2B5EF4-FFF2-40B4-BE49-F238E27FC236}">
              <a16:creationId xmlns="" xmlns:a16="http://schemas.microsoft.com/office/drawing/2014/main" id="{28507125-5B07-4C47-8C41-DA6FAAA6DE98}"/>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a:extLst>
            <a:ext uri="{FF2B5EF4-FFF2-40B4-BE49-F238E27FC236}">
              <a16:creationId xmlns="" xmlns:a16="http://schemas.microsoft.com/office/drawing/2014/main" id="{CAE76212-4672-466C-8DD2-F5B5B264747B}"/>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61231</xdr:rowOff>
    </xdr:from>
    <xdr:ext cx="469744" cy="259045"/>
    <xdr:sp macro="" textlink="">
      <xdr:nvSpPr>
        <xdr:cNvPr id="500" name="n_1mainValue【認定こども園・幼稚園・保育所】&#10;一人当たり面積">
          <a:extLst>
            <a:ext uri="{FF2B5EF4-FFF2-40B4-BE49-F238E27FC236}">
              <a16:creationId xmlns="" xmlns:a16="http://schemas.microsoft.com/office/drawing/2014/main" id="{68C72206-25BE-492F-AFF5-12D32F153B17}"/>
            </a:ext>
          </a:extLst>
        </xdr:cNvPr>
        <xdr:cNvSpPr txBox="1"/>
      </xdr:nvSpPr>
      <xdr:spPr>
        <a:xfrm>
          <a:off x="210757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68089</xdr:rowOff>
    </xdr:from>
    <xdr:ext cx="469744" cy="259045"/>
    <xdr:sp macro="" textlink="">
      <xdr:nvSpPr>
        <xdr:cNvPr id="501" name="n_2mainValue【認定こども園・幼稚園・保育所】&#10;一人当たり面積">
          <a:extLst>
            <a:ext uri="{FF2B5EF4-FFF2-40B4-BE49-F238E27FC236}">
              <a16:creationId xmlns="" xmlns:a16="http://schemas.microsoft.com/office/drawing/2014/main" id="{76CEE1E3-BC34-4864-BDED-C65313A1E9AB}"/>
            </a:ext>
          </a:extLst>
        </xdr:cNvPr>
        <xdr:cNvSpPr txBox="1"/>
      </xdr:nvSpPr>
      <xdr:spPr>
        <a:xfrm>
          <a:off x="20199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 xmlns:a16="http://schemas.microsoft.com/office/drawing/2014/main" id="{33BEA582-82E4-4AF7-837F-636E532DBE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 xmlns:a16="http://schemas.microsoft.com/office/drawing/2014/main" id="{80156931-87A2-46F5-8F58-5B1F30A1F2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 xmlns:a16="http://schemas.microsoft.com/office/drawing/2014/main" id="{BC987A76-5459-46D8-A035-AECB0E4115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 xmlns:a16="http://schemas.microsoft.com/office/drawing/2014/main" id="{BE4A0036-9BB9-474B-BFA4-EB9F323F40C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 xmlns:a16="http://schemas.microsoft.com/office/drawing/2014/main" id="{B960E33E-C327-4414-81D9-5FA401E8DC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 xmlns:a16="http://schemas.microsoft.com/office/drawing/2014/main" id="{AEFAC995-3323-498E-9B6D-B5DDAF117E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 xmlns:a16="http://schemas.microsoft.com/office/drawing/2014/main" id="{B07D14EC-2ED6-43ED-97A1-4E593CB938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 xmlns:a16="http://schemas.microsoft.com/office/drawing/2014/main" id="{033317AC-BA6F-4413-8E52-6752D2A361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 xmlns:a16="http://schemas.microsoft.com/office/drawing/2014/main" id="{2B83635C-FE3F-4EFB-9A75-DF5B7EC666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 xmlns:a16="http://schemas.microsoft.com/office/drawing/2014/main" id="{30C579B3-4B9C-4687-A12D-28396C8A92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a:extLst>
            <a:ext uri="{FF2B5EF4-FFF2-40B4-BE49-F238E27FC236}">
              <a16:creationId xmlns="" xmlns:a16="http://schemas.microsoft.com/office/drawing/2014/main" id="{B431CB90-08ED-4E5F-8CBA-46F7AC03A54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 xmlns:a16="http://schemas.microsoft.com/office/drawing/2014/main" id="{7FC817E2-C804-483D-9774-B8957AB504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a:extLst>
            <a:ext uri="{FF2B5EF4-FFF2-40B4-BE49-F238E27FC236}">
              <a16:creationId xmlns="" xmlns:a16="http://schemas.microsoft.com/office/drawing/2014/main" id="{72055D0F-EF88-476B-9198-428F9F07E37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 xmlns:a16="http://schemas.microsoft.com/office/drawing/2014/main" id="{EC74E73F-910B-429C-849C-F8518E3B01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 xmlns:a16="http://schemas.microsoft.com/office/drawing/2014/main" id="{B12447C7-DDD9-468C-AECE-53C46190C9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 xmlns:a16="http://schemas.microsoft.com/office/drawing/2014/main" id="{6DB10B1F-AF07-4DAA-B20C-FD173C8F0A3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 xmlns:a16="http://schemas.microsoft.com/office/drawing/2014/main" id="{B4D45BC2-DB5C-4154-8396-FA84885EA49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 xmlns:a16="http://schemas.microsoft.com/office/drawing/2014/main" id="{C5C71B7A-179F-4273-AF57-34064962784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 xmlns:a16="http://schemas.microsoft.com/office/drawing/2014/main" id="{62DF326F-98F3-444C-B130-43FF0ACCC37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 xmlns:a16="http://schemas.microsoft.com/office/drawing/2014/main" id="{204DAEA7-0DB0-4B65-81F8-36D35826E74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a:extLst>
            <a:ext uri="{FF2B5EF4-FFF2-40B4-BE49-F238E27FC236}">
              <a16:creationId xmlns="" xmlns:a16="http://schemas.microsoft.com/office/drawing/2014/main" id="{06AD6A5A-63BF-4DF9-9A47-A32A466C11E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 xmlns:a16="http://schemas.microsoft.com/office/drawing/2014/main" id="{D237E12B-1B0D-4B35-8710-877E4AD2C4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a:extLst>
            <a:ext uri="{FF2B5EF4-FFF2-40B4-BE49-F238E27FC236}">
              <a16:creationId xmlns="" xmlns:a16="http://schemas.microsoft.com/office/drawing/2014/main" id="{7C7E43AA-72DF-4DC0-91E5-CF2E922A253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 xmlns:a16="http://schemas.microsoft.com/office/drawing/2014/main" id="{70850C9B-3461-4034-9460-0BCE88ACB2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a:extLst>
            <a:ext uri="{FF2B5EF4-FFF2-40B4-BE49-F238E27FC236}">
              <a16:creationId xmlns="" xmlns:a16="http://schemas.microsoft.com/office/drawing/2014/main" id="{F751197B-40AE-419C-98BB-BD88B71370C6}"/>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a:extLst>
            <a:ext uri="{FF2B5EF4-FFF2-40B4-BE49-F238E27FC236}">
              <a16:creationId xmlns="" xmlns:a16="http://schemas.microsoft.com/office/drawing/2014/main" id="{BE80F139-2F93-49FB-B5A9-27D51E6BE00E}"/>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a:extLst>
            <a:ext uri="{FF2B5EF4-FFF2-40B4-BE49-F238E27FC236}">
              <a16:creationId xmlns="" xmlns:a16="http://schemas.microsoft.com/office/drawing/2014/main" id="{6A1EF810-F2E9-475F-8EE9-624CC82926E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a:extLst>
            <a:ext uri="{FF2B5EF4-FFF2-40B4-BE49-F238E27FC236}">
              <a16:creationId xmlns="" xmlns:a16="http://schemas.microsoft.com/office/drawing/2014/main" id="{A9DC9CAE-09BE-4EC3-B8E3-E509835F378E}"/>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a:extLst>
            <a:ext uri="{FF2B5EF4-FFF2-40B4-BE49-F238E27FC236}">
              <a16:creationId xmlns="" xmlns:a16="http://schemas.microsoft.com/office/drawing/2014/main" id="{13C00D40-9545-4134-83A0-292112BA458E}"/>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31" name="【学校施設】&#10;有形固定資産減価償却率平均値テキスト">
          <a:extLst>
            <a:ext uri="{FF2B5EF4-FFF2-40B4-BE49-F238E27FC236}">
              <a16:creationId xmlns="" xmlns:a16="http://schemas.microsoft.com/office/drawing/2014/main" id="{F925A6CC-A7E2-4D94-AE5B-EEAD0379739E}"/>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a:extLst>
            <a:ext uri="{FF2B5EF4-FFF2-40B4-BE49-F238E27FC236}">
              <a16:creationId xmlns="" xmlns:a16="http://schemas.microsoft.com/office/drawing/2014/main" id="{BA5E7FBE-C90A-48A0-BA37-CB44AFD8E41A}"/>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a:extLst>
            <a:ext uri="{FF2B5EF4-FFF2-40B4-BE49-F238E27FC236}">
              <a16:creationId xmlns="" xmlns:a16="http://schemas.microsoft.com/office/drawing/2014/main" id="{D936AF13-D626-46A1-A2EC-F05D314D35BE}"/>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a:extLst>
            <a:ext uri="{FF2B5EF4-FFF2-40B4-BE49-F238E27FC236}">
              <a16:creationId xmlns="" xmlns:a16="http://schemas.microsoft.com/office/drawing/2014/main" id="{83EEF19D-CE1F-4A4F-ADE4-E0457038F81A}"/>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 xmlns:a16="http://schemas.microsoft.com/office/drawing/2014/main" id="{14C78F99-5622-4C42-8BF4-E8E3661A7D5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 xmlns:a16="http://schemas.microsoft.com/office/drawing/2014/main" id="{53E8198C-B2F8-4C67-9B92-2E07799C0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 xmlns:a16="http://schemas.microsoft.com/office/drawing/2014/main" id="{3FC898B0-3C1A-465E-A612-E3192E0AB4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 xmlns:a16="http://schemas.microsoft.com/office/drawing/2014/main" id="{16CCC629-BF87-4C7E-A261-EAE9435549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 xmlns:a16="http://schemas.microsoft.com/office/drawing/2014/main" id="{876FD458-9A16-4598-A2E3-C32DB01EA4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40" name="楕円 539">
          <a:extLst>
            <a:ext uri="{FF2B5EF4-FFF2-40B4-BE49-F238E27FC236}">
              <a16:creationId xmlns="" xmlns:a16="http://schemas.microsoft.com/office/drawing/2014/main" id="{32BDEB62-FDB5-4301-9E5F-49D8E7403200}"/>
            </a:ext>
          </a:extLst>
        </xdr:cNvPr>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41" name="【学校施設】&#10;有形固定資産減価償却率該当値テキスト">
          <a:extLst>
            <a:ext uri="{FF2B5EF4-FFF2-40B4-BE49-F238E27FC236}">
              <a16:creationId xmlns="" xmlns:a16="http://schemas.microsoft.com/office/drawing/2014/main" id="{F714A824-9BBB-4AA0-AC1F-32A12447B919}"/>
            </a:ext>
          </a:extLst>
        </xdr:cNvPr>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542" name="楕円 541">
          <a:extLst>
            <a:ext uri="{FF2B5EF4-FFF2-40B4-BE49-F238E27FC236}">
              <a16:creationId xmlns="" xmlns:a16="http://schemas.microsoft.com/office/drawing/2014/main" id="{4FAC3CA5-5822-4FBA-B909-F2F5A668300A}"/>
            </a:ext>
          </a:extLst>
        </xdr:cNvPr>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108585</xdr:rowOff>
    </xdr:to>
    <xdr:cxnSp macro="">
      <xdr:nvCxnSpPr>
        <xdr:cNvPr id="543" name="直線コネクタ 542">
          <a:extLst>
            <a:ext uri="{FF2B5EF4-FFF2-40B4-BE49-F238E27FC236}">
              <a16:creationId xmlns="" xmlns:a16="http://schemas.microsoft.com/office/drawing/2014/main" id="{249888B2-CE84-4FE9-9B3C-D09B0F78D510}"/>
            </a:ext>
          </a:extLst>
        </xdr:cNvPr>
        <xdr:cNvCxnSpPr/>
      </xdr:nvCxnSpPr>
      <xdr:spPr>
        <a:xfrm flipV="1">
          <a:off x="15481300" y="102165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44" name="楕円 543">
          <a:extLst>
            <a:ext uri="{FF2B5EF4-FFF2-40B4-BE49-F238E27FC236}">
              <a16:creationId xmlns="" xmlns:a16="http://schemas.microsoft.com/office/drawing/2014/main" id="{9A3357FF-F98F-4F6F-87BF-4C715A31328B}"/>
            </a:ext>
          </a:extLst>
        </xdr:cNvPr>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120015</xdr:rowOff>
    </xdr:to>
    <xdr:cxnSp macro="">
      <xdr:nvCxnSpPr>
        <xdr:cNvPr id="545" name="直線コネクタ 544">
          <a:extLst>
            <a:ext uri="{FF2B5EF4-FFF2-40B4-BE49-F238E27FC236}">
              <a16:creationId xmlns="" xmlns:a16="http://schemas.microsoft.com/office/drawing/2014/main" id="{A4649427-3D85-44DA-B725-B3EB45FD86BF}"/>
            </a:ext>
          </a:extLst>
        </xdr:cNvPr>
        <xdr:cNvCxnSpPr/>
      </xdr:nvCxnSpPr>
      <xdr:spPr>
        <a:xfrm flipV="1">
          <a:off x="14592300" y="102241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6" name="n_1aveValue【学校施設】&#10;有形固定資産減価償却率">
          <a:extLst>
            <a:ext uri="{FF2B5EF4-FFF2-40B4-BE49-F238E27FC236}">
              <a16:creationId xmlns="" xmlns:a16="http://schemas.microsoft.com/office/drawing/2014/main" id="{797CAB40-4E0E-4B0D-93A3-3C576FCDF8CE}"/>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7" name="n_2aveValue【学校施設】&#10;有形固定資産減価償却率">
          <a:extLst>
            <a:ext uri="{FF2B5EF4-FFF2-40B4-BE49-F238E27FC236}">
              <a16:creationId xmlns="" xmlns:a16="http://schemas.microsoft.com/office/drawing/2014/main" id="{76DFA291-4FAE-45CA-BE49-2B631FD9E8D5}"/>
            </a:ext>
          </a:extLst>
        </xdr:cNvPr>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548" name="n_1mainValue【学校施設】&#10;有形固定資産減価償却率">
          <a:extLst>
            <a:ext uri="{FF2B5EF4-FFF2-40B4-BE49-F238E27FC236}">
              <a16:creationId xmlns="" xmlns:a16="http://schemas.microsoft.com/office/drawing/2014/main" id="{C9548573-C70F-4C17-A47B-0E497C9D755F}"/>
            </a:ext>
          </a:extLst>
        </xdr:cNvPr>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549" name="n_2mainValue【学校施設】&#10;有形固定資産減価償却率">
          <a:extLst>
            <a:ext uri="{FF2B5EF4-FFF2-40B4-BE49-F238E27FC236}">
              <a16:creationId xmlns="" xmlns:a16="http://schemas.microsoft.com/office/drawing/2014/main" id="{DEA6F244-F65A-4A79-8847-5F119792AE29}"/>
            </a:ext>
          </a:extLst>
        </xdr:cNvPr>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 xmlns:a16="http://schemas.microsoft.com/office/drawing/2014/main" id="{56D30825-4875-4626-95E2-B9D5DAF472F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 xmlns:a16="http://schemas.microsoft.com/office/drawing/2014/main" id="{9CB7EF43-3541-47A8-92C2-69608EE6EA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 xmlns:a16="http://schemas.microsoft.com/office/drawing/2014/main" id="{94F5F40A-34BE-4B76-9DE1-5A2717446B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 xmlns:a16="http://schemas.microsoft.com/office/drawing/2014/main" id="{5F218D75-1A78-403D-BA90-DE231472CC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 xmlns:a16="http://schemas.microsoft.com/office/drawing/2014/main" id="{603C87B5-FE92-490D-9382-0ADE9E137D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 xmlns:a16="http://schemas.microsoft.com/office/drawing/2014/main" id="{81B266D8-D50E-4C26-BBC2-0823E0D556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 xmlns:a16="http://schemas.microsoft.com/office/drawing/2014/main" id="{4A25D576-A4C4-4195-955B-EABD5230EAE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 xmlns:a16="http://schemas.microsoft.com/office/drawing/2014/main" id="{55D7F647-37AF-4AC5-9450-822D4E43A1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 xmlns:a16="http://schemas.microsoft.com/office/drawing/2014/main" id="{C2C7C2D5-446C-47DB-A4E6-A1437ADAB8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 xmlns:a16="http://schemas.microsoft.com/office/drawing/2014/main" id="{351090C3-1ED0-449F-807E-49F6CA778A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a:extLst>
            <a:ext uri="{FF2B5EF4-FFF2-40B4-BE49-F238E27FC236}">
              <a16:creationId xmlns="" xmlns:a16="http://schemas.microsoft.com/office/drawing/2014/main" id="{52857CB2-235C-43F9-8222-9FFCB735107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a:extLst>
            <a:ext uri="{FF2B5EF4-FFF2-40B4-BE49-F238E27FC236}">
              <a16:creationId xmlns="" xmlns:a16="http://schemas.microsoft.com/office/drawing/2014/main" id="{28862FD2-A8FD-4CB7-9B98-DCCE78203CA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a:extLst>
            <a:ext uri="{FF2B5EF4-FFF2-40B4-BE49-F238E27FC236}">
              <a16:creationId xmlns="" xmlns:a16="http://schemas.microsoft.com/office/drawing/2014/main" id="{3D34CBD6-7687-4243-B8C6-E68F7BEBB0B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a:extLst>
            <a:ext uri="{FF2B5EF4-FFF2-40B4-BE49-F238E27FC236}">
              <a16:creationId xmlns="" xmlns:a16="http://schemas.microsoft.com/office/drawing/2014/main" id="{F426E9CC-FDF0-482B-BD46-8F9E64F1D40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a:extLst>
            <a:ext uri="{FF2B5EF4-FFF2-40B4-BE49-F238E27FC236}">
              <a16:creationId xmlns="" xmlns:a16="http://schemas.microsoft.com/office/drawing/2014/main" id="{6B54C232-5946-4102-A76F-A868482D850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a:extLst>
            <a:ext uri="{FF2B5EF4-FFF2-40B4-BE49-F238E27FC236}">
              <a16:creationId xmlns="" xmlns:a16="http://schemas.microsoft.com/office/drawing/2014/main" id="{42E95BAE-E9EA-4861-B37E-4CBD5D60512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a:extLst>
            <a:ext uri="{FF2B5EF4-FFF2-40B4-BE49-F238E27FC236}">
              <a16:creationId xmlns="" xmlns:a16="http://schemas.microsoft.com/office/drawing/2014/main" id="{F411791C-9B17-4BC3-80A1-170568443F2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a:extLst>
            <a:ext uri="{FF2B5EF4-FFF2-40B4-BE49-F238E27FC236}">
              <a16:creationId xmlns="" xmlns:a16="http://schemas.microsoft.com/office/drawing/2014/main" id="{9BF238B7-8E15-4D9C-9340-175B0D01BC8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a:extLst>
            <a:ext uri="{FF2B5EF4-FFF2-40B4-BE49-F238E27FC236}">
              <a16:creationId xmlns="" xmlns:a16="http://schemas.microsoft.com/office/drawing/2014/main" id="{FFF56CC5-E2FC-435F-89BC-A437F93BDD8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a:extLst>
            <a:ext uri="{FF2B5EF4-FFF2-40B4-BE49-F238E27FC236}">
              <a16:creationId xmlns="" xmlns:a16="http://schemas.microsoft.com/office/drawing/2014/main" id="{89CE4AF1-35E5-46B7-94D8-0801D072A1E4}"/>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a:extLst>
            <a:ext uri="{FF2B5EF4-FFF2-40B4-BE49-F238E27FC236}">
              <a16:creationId xmlns="" xmlns:a16="http://schemas.microsoft.com/office/drawing/2014/main" id="{F8F69850-A74E-4021-8EFC-CA9C22783A3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a:extLst>
            <a:ext uri="{FF2B5EF4-FFF2-40B4-BE49-F238E27FC236}">
              <a16:creationId xmlns="" xmlns:a16="http://schemas.microsoft.com/office/drawing/2014/main" id="{33939E52-7F43-4193-A302-DAB535DABFD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 xmlns:a16="http://schemas.microsoft.com/office/drawing/2014/main" id="{368EF70C-0E41-4850-90F9-CBD627AD45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 xmlns:a16="http://schemas.microsoft.com/office/drawing/2014/main" id="{EA3A4594-A087-4FEB-AE16-EE6A4EC2B2A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 xmlns:a16="http://schemas.microsoft.com/office/drawing/2014/main" id="{8714D344-88E8-4D4D-AB2A-1E602DDB68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a:extLst>
            <a:ext uri="{FF2B5EF4-FFF2-40B4-BE49-F238E27FC236}">
              <a16:creationId xmlns="" xmlns:a16="http://schemas.microsoft.com/office/drawing/2014/main" id="{B6FD8A6C-8A8C-40AD-A022-0011B6D5F302}"/>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a:extLst>
            <a:ext uri="{FF2B5EF4-FFF2-40B4-BE49-F238E27FC236}">
              <a16:creationId xmlns="" xmlns:a16="http://schemas.microsoft.com/office/drawing/2014/main" id="{4777B685-95CE-461A-9D4E-C6AF07F8F895}"/>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a:extLst>
            <a:ext uri="{FF2B5EF4-FFF2-40B4-BE49-F238E27FC236}">
              <a16:creationId xmlns="" xmlns:a16="http://schemas.microsoft.com/office/drawing/2014/main" id="{492FEC93-5114-489F-8ED4-848F62523D66}"/>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a:extLst>
            <a:ext uri="{FF2B5EF4-FFF2-40B4-BE49-F238E27FC236}">
              <a16:creationId xmlns="" xmlns:a16="http://schemas.microsoft.com/office/drawing/2014/main" id="{804D47C1-989D-4093-9B24-480DD277FEB9}"/>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a:extLst>
            <a:ext uri="{FF2B5EF4-FFF2-40B4-BE49-F238E27FC236}">
              <a16:creationId xmlns="" xmlns:a16="http://schemas.microsoft.com/office/drawing/2014/main" id="{3F3759B3-A53D-41F0-BCC0-0581736BFAB2}"/>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80" name="【学校施設】&#10;一人当たり面積平均値テキスト">
          <a:extLst>
            <a:ext uri="{FF2B5EF4-FFF2-40B4-BE49-F238E27FC236}">
              <a16:creationId xmlns="" xmlns:a16="http://schemas.microsoft.com/office/drawing/2014/main" id="{C381A82A-5B29-4F83-B360-C87A0A7DC520}"/>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a:extLst>
            <a:ext uri="{FF2B5EF4-FFF2-40B4-BE49-F238E27FC236}">
              <a16:creationId xmlns="" xmlns:a16="http://schemas.microsoft.com/office/drawing/2014/main" id="{7A445B46-3792-4A46-80B4-0802C532FB39}"/>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a:extLst>
            <a:ext uri="{FF2B5EF4-FFF2-40B4-BE49-F238E27FC236}">
              <a16:creationId xmlns="" xmlns:a16="http://schemas.microsoft.com/office/drawing/2014/main" id="{D7967661-B87D-433D-A824-64A38AA0125D}"/>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a:extLst>
            <a:ext uri="{FF2B5EF4-FFF2-40B4-BE49-F238E27FC236}">
              <a16:creationId xmlns="" xmlns:a16="http://schemas.microsoft.com/office/drawing/2014/main" id="{7F77FE3B-473E-4092-ADBB-E8D818F4580A}"/>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 xmlns:a16="http://schemas.microsoft.com/office/drawing/2014/main" id="{7388D3C3-8678-4A26-8F66-A3EEBD57E7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 xmlns:a16="http://schemas.microsoft.com/office/drawing/2014/main" id="{F6297DD7-5F19-4D23-BC1C-B4A91E4E82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 xmlns:a16="http://schemas.microsoft.com/office/drawing/2014/main" id="{FB46C93C-1BFB-4E54-8B15-3DBC323C3C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 xmlns:a16="http://schemas.microsoft.com/office/drawing/2014/main" id="{E5BDEDCC-2C70-46A9-A685-C374CE78C6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 xmlns:a16="http://schemas.microsoft.com/office/drawing/2014/main" id="{D1FF2046-A945-43B8-B122-41D134754A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70140</xdr:rowOff>
    </xdr:from>
    <xdr:to>
      <xdr:col>116</xdr:col>
      <xdr:colOff>114300</xdr:colOff>
      <xdr:row>64</xdr:row>
      <xdr:rowOff>290</xdr:rowOff>
    </xdr:to>
    <xdr:sp macro="" textlink="">
      <xdr:nvSpPr>
        <xdr:cNvPr id="589" name="楕円 588">
          <a:extLst>
            <a:ext uri="{FF2B5EF4-FFF2-40B4-BE49-F238E27FC236}">
              <a16:creationId xmlns="" xmlns:a16="http://schemas.microsoft.com/office/drawing/2014/main" id="{76CC1811-CA52-41F7-97AB-4624575B4B53}"/>
            </a:ext>
          </a:extLst>
        </xdr:cNvPr>
        <xdr:cNvSpPr/>
      </xdr:nvSpPr>
      <xdr:spPr>
        <a:xfrm>
          <a:off x="22110700" y="108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156517</xdr:rowOff>
    </xdr:from>
    <xdr:ext cx="469744" cy="259045"/>
    <xdr:sp macro="" textlink="">
      <xdr:nvSpPr>
        <xdr:cNvPr id="590" name="【学校施設】&#10;一人当たり面積該当値テキスト">
          <a:extLst>
            <a:ext uri="{FF2B5EF4-FFF2-40B4-BE49-F238E27FC236}">
              <a16:creationId xmlns="" xmlns:a16="http://schemas.microsoft.com/office/drawing/2014/main" id="{0A31F333-C7F3-48A7-999E-9FE917E46B8D}"/>
            </a:ext>
          </a:extLst>
        </xdr:cNvPr>
        <xdr:cNvSpPr txBox="1"/>
      </xdr:nvSpPr>
      <xdr:spPr>
        <a:xfrm>
          <a:off x="22199600" y="107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71447</xdr:rowOff>
    </xdr:from>
    <xdr:to>
      <xdr:col>112</xdr:col>
      <xdr:colOff>38100</xdr:colOff>
      <xdr:row>64</xdr:row>
      <xdr:rowOff>1597</xdr:rowOff>
    </xdr:to>
    <xdr:sp macro="" textlink="">
      <xdr:nvSpPr>
        <xdr:cNvPr id="591" name="楕円 590">
          <a:extLst>
            <a:ext uri="{FF2B5EF4-FFF2-40B4-BE49-F238E27FC236}">
              <a16:creationId xmlns="" xmlns:a16="http://schemas.microsoft.com/office/drawing/2014/main" id="{ACFF43D5-7FD2-4A40-8901-405CF734D4F0}"/>
            </a:ext>
          </a:extLst>
        </xdr:cNvPr>
        <xdr:cNvSpPr/>
      </xdr:nvSpPr>
      <xdr:spPr>
        <a:xfrm>
          <a:off x="21272500" y="1087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120940</xdr:rowOff>
    </xdr:from>
    <xdr:to>
      <xdr:col>116</xdr:col>
      <xdr:colOff>63500</xdr:colOff>
      <xdr:row>63</xdr:row>
      <xdr:rowOff>122247</xdr:rowOff>
    </xdr:to>
    <xdr:cxnSp macro="">
      <xdr:nvCxnSpPr>
        <xdr:cNvPr id="592" name="直線コネクタ 591">
          <a:extLst>
            <a:ext uri="{FF2B5EF4-FFF2-40B4-BE49-F238E27FC236}">
              <a16:creationId xmlns="" xmlns:a16="http://schemas.microsoft.com/office/drawing/2014/main" id="{E20B2073-CBB7-406C-AB06-49A48BF9C906}"/>
            </a:ext>
          </a:extLst>
        </xdr:cNvPr>
        <xdr:cNvCxnSpPr/>
      </xdr:nvCxnSpPr>
      <xdr:spPr>
        <a:xfrm flipV="1">
          <a:off x="21323300" y="1092229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73297</xdr:rowOff>
    </xdr:from>
    <xdr:to>
      <xdr:col>107</xdr:col>
      <xdr:colOff>101600</xdr:colOff>
      <xdr:row>64</xdr:row>
      <xdr:rowOff>3447</xdr:rowOff>
    </xdr:to>
    <xdr:sp macro="" textlink="">
      <xdr:nvSpPr>
        <xdr:cNvPr id="593" name="楕円 592">
          <a:extLst>
            <a:ext uri="{FF2B5EF4-FFF2-40B4-BE49-F238E27FC236}">
              <a16:creationId xmlns="" xmlns:a16="http://schemas.microsoft.com/office/drawing/2014/main" id="{0C6CBE39-C847-41AB-904B-C508A0955BE9}"/>
            </a:ext>
          </a:extLst>
        </xdr:cNvPr>
        <xdr:cNvSpPr/>
      </xdr:nvSpPr>
      <xdr:spPr>
        <a:xfrm>
          <a:off x="20383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122247</xdr:rowOff>
    </xdr:from>
    <xdr:to>
      <xdr:col>111</xdr:col>
      <xdr:colOff>177800</xdr:colOff>
      <xdr:row>63</xdr:row>
      <xdr:rowOff>124097</xdr:rowOff>
    </xdr:to>
    <xdr:cxnSp macro="">
      <xdr:nvCxnSpPr>
        <xdr:cNvPr id="594" name="直線コネクタ 593">
          <a:extLst>
            <a:ext uri="{FF2B5EF4-FFF2-40B4-BE49-F238E27FC236}">
              <a16:creationId xmlns="" xmlns:a16="http://schemas.microsoft.com/office/drawing/2014/main" id="{B9BA47ED-D9FE-427F-BE7A-9502417D9725}"/>
            </a:ext>
          </a:extLst>
        </xdr:cNvPr>
        <xdr:cNvCxnSpPr/>
      </xdr:nvCxnSpPr>
      <xdr:spPr>
        <a:xfrm flipV="1">
          <a:off x="20434300" y="10923597"/>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5" name="n_1aveValue【学校施設】&#10;一人当たり面積">
          <a:extLst>
            <a:ext uri="{FF2B5EF4-FFF2-40B4-BE49-F238E27FC236}">
              <a16:creationId xmlns="" xmlns:a16="http://schemas.microsoft.com/office/drawing/2014/main" id="{821B389C-E818-47F6-9A8E-FDD21E7EE9E3}"/>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96" name="n_2aveValue【学校施設】&#10;一人当たり面積">
          <a:extLst>
            <a:ext uri="{FF2B5EF4-FFF2-40B4-BE49-F238E27FC236}">
              <a16:creationId xmlns="" xmlns:a16="http://schemas.microsoft.com/office/drawing/2014/main" id="{BFCA5CFE-955A-4923-8520-5E9E72F69BF0}"/>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164174</xdr:rowOff>
    </xdr:from>
    <xdr:ext cx="469744" cy="259045"/>
    <xdr:sp macro="" textlink="">
      <xdr:nvSpPr>
        <xdr:cNvPr id="597" name="n_1mainValue【学校施設】&#10;一人当たり面積">
          <a:extLst>
            <a:ext uri="{FF2B5EF4-FFF2-40B4-BE49-F238E27FC236}">
              <a16:creationId xmlns="" xmlns:a16="http://schemas.microsoft.com/office/drawing/2014/main" id="{99544EA0-C51B-4897-9C12-11E0F95C62E4}"/>
            </a:ext>
          </a:extLst>
        </xdr:cNvPr>
        <xdr:cNvSpPr txBox="1"/>
      </xdr:nvSpPr>
      <xdr:spPr>
        <a:xfrm>
          <a:off x="21075727" y="1096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166024</xdr:rowOff>
    </xdr:from>
    <xdr:ext cx="469744" cy="259045"/>
    <xdr:sp macro="" textlink="">
      <xdr:nvSpPr>
        <xdr:cNvPr id="598" name="n_2mainValue【学校施設】&#10;一人当たり面積">
          <a:extLst>
            <a:ext uri="{FF2B5EF4-FFF2-40B4-BE49-F238E27FC236}">
              <a16:creationId xmlns="" xmlns:a16="http://schemas.microsoft.com/office/drawing/2014/main" id="{95B9F907-103E-4BEF-BF93-5169D553D27F}"/>
            </a:ext>
          </a:extLst>
        </xdr:cNvPr>
        <xdr:cNvSpPr txBox="1"/>
      </xdr:nvSpPr>
      <xdr:spPr>
        <a:xfrm>
          <a:off x="20199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 xmlns:a16="http://schemas.microsoft.com/office/drawing/2014/main" id="{4AA8F241-34B6-4AB2-80FD-69208030CB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 xmlns:a16="http://schemas.microsoft.com/office/drawing/2014/main" id="{46BB5539-CF6E-458D-B9CB-325A68628A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 xmlns:a16="http://schemas.microsoft.com/office/drawing/2014/main" id="{D1164C10-9D20-4016-ADD9-7DA87CE702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 xmlns:a16="http://schemas.microsoft.com/office/drawing/2014/main" id="{6947E18F-88C5-4D9C-94A8-04A8921DAD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 xmlns:a16="http://schemas.microsoft.com/office/drawing/2014/main" id="{5E78FE25-C116-4C7F-A6FB-99BAD9FD01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 xmlns:a16="http://schemas.microsoft.com/office/drawing/2014/main" id="{705A86DB-77AC-4AC7-9EC6-93E9B5DE05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 xmlns:a16="http://schemas.microsoft.com/office/drawing/2014/main" id="{A07293FC-3C04-4FE9-833E-275D13BAAF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 xmlns:a16="http://schemas.microsoft.com/office/drawing/2014/main" id="{1D064ADA-DE5B-496B-B122-F8794D8CE9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 xmlns:a16="http://schemas.microsoft.com/office/drawing/2014/main" id="{C8E5F26C-2969-46B0-8C7F-A1EDD4CFF9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 xmlns:a16="http://schemas.microsoft.com/office/drawing/2014/main" id="{C78FB92A-CCD9-463C-AAB9-6DC26A5F05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 xmlns:a16="http://schemas.microsoft.com/office/drawing/2014/main" id="{00FC7D66-C9E7-4CB5-8AC1-A15C10947B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0" name="テキスト ボックス 609">
          <a:extLst>
            <a:ext uri="{FF2B5EF4-FFF2-40B4-BE49-F238E27FC236}">
              <a16:creationId xmlns="" xmlns:a16="http://schemas.microsoft.com/office/drawing/2014/main" id="{A5EADC13-C35D-4B58-B81A-D4B772EE655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 xmlns:a16="http://schemas.microsoft.com/office/drawing/2014/main" id="{6472A09F-F2AB-47F5-9BED-03F36CF7E54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 xmlns:a16="http://schemas.microsoft.com/office/drawing/2014/main" id="{41964506-CCE3-41E5-9539-A86E2370401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 xmlns:a16="http://schemas.microsoft.com/office/drawing/2014/main" id="{4AFFCBFB-92DF-4A67-B22A-0676273476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 xmlns:a16="http://schemas.microsoft.com/office/drawing/2014/main" id="{CA9F1A07-BA14-4A75-BB9A-FBD0063B711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 xmlns:a16="http://schemas.microsoft.com/office/drawing/2014/main" id="{803FD4CD-22FA-4C2F-B00F-A6812EDFB66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 xmlns:a16="http://schemas.microsoft.com/office/drawing/2014/main" id="{BCAD66FE-1289-48D8-BDA2-6A7E6228D85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 xmlns:a16="http://schemas.microsoft.com/office/drawing/2014/main" id="{4BFDD1E0-606C-4BC5-A711-502F3F8D43C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 xmlns:a16="http://schemas.microsoft.com/office/drawing/2014/main" id="{CB3ED551-8C19-40A5-AEE5-A07218CC56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 xmlns:a16="http://schemas.microsoft.com/office/drawing/2014/main" id="{15BC9D4E-9D6E-45F6-BC2E-3900FCBC411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0" name="テキスト ボックス 619">
          <a:extLst>
            <a:ext uri="{FF2B5EF4-FFF2-40B4-BE49-F238E27FC236}">
              <a16:creationId xmlns="" xmlns:a16="http://schemas.microsoft.com/office/drawing/2014/main" id="{22C54F1D-D55D-4AC3-B32A-5A9C61842C9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 xmlns:a16="http://schemas.microsoft.com/office/drawing/2014/main" id="{96DF86D6-CD42-40AD-AEA4-9AEDCFFDB42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a:extLst>
            <a:ext uri="{FF2B5EF4-FFF2-40B4-BE49-F238E27FC236}">
              <a16:creationId xmlns="" xmlns:a16="http://schemas.microsoft.com/office/drawing/2014/main" id="{B824054B-E92D-4DA0-BCBE-71C10C028B7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a:extLst>
            <a:ext uri="{FF2B5EF4-FFF2-40B4-BE49-F238E27FC236}">
              <a16:creationId xmlns="" xmlns:a16="http://schemas.microsoft.com/office/drawing/2014/main" id="{6051A178-E8B4-4F3B-B8DC-1ADAC7D3F5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624" name="直線コネクタ 623">
          <a:extLst>
            <a:ext uri="{FF2B5EF4-FFF2-40B4-BE49-F238E27FC236}">
              <a16:creationId xmlns="" xmlns:a16="http://schemas.microsoft.com/office/drawing/2014/main" id="{0257473A-CC21-428E-BBE4-9114260C5D98}"/>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625" name="【児童館】&#10;有形固定資産減価償却率最小値テキスト">
          <a:extLst>
            <a:ext uri="{FF2B5EF4-FFF2-40B4-BE49-F238E27FC236}">
              <a16:creationId xmlns="" xmlns:a16="http://schemas.microsoft.com/office/drawing/2014/main" id="{BDE3118D-F73D-4DE5-96DC-AD91E843D1CF}"/>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626" name="直線コネクタ 625">
          <a:extLst>
            <a:ext uri="{FF2B5EF4-FFF2-40B4-BE49-F238E27FC236}">
              <a16:creationId xmlns="" xmlns:a16="http://schemas.microsoft.com/office/drawing/2014/main" id="{4CE4A4FE-A0A1-4EF2-9171-B7B7EB429D68}"/>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7" name="【児童館】&#10;有形固定資産減価償却率最大値テキスト">
          <a:extLst>
            <a:ext uri="{FF2B5EF4-FFF2-40B4-BE49-F238E27FC236}">
              <a16:creationId xmlns="" xmlns:a16="http://schemas.microsoft.com/office/drawing/2014/main" id="{F21B8FD6-4A9C-45E3-8B1C-15C65244B8E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8" name="直線コネクタ 627">
          <a:extLst>
            <a:ext uri="{FF2B5EF4-FFF2-40B4-BE49-F238E27FC236}">
              <a16:creationId xmlns="" xmlns:a16="http://schemas.microsoft.com/office/drawing/2014/main" id="{98425BA4-93F3-492C-9C8A-BAE63413A02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629" name="【児童館】&#10;有形固定資産減価償却率平均値テキスト">
          <a:extLst>
            <a:ext uri="{FF2B5EF4-FFF2-40B4-BE49-F238E27FC236}">
              <a16:creationId xmlns="" xmlns:a16="http://schemas.microsoft.com/office/drawing/2014/main" id="{E1F7E40C-B6D1-49D2-AE90-8DF58B955ACD}"/>
            </a:ext>
          </a:extLst>
        </xdr:cNvPr>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30" name="フローチャート: 判断 629">
          <a:extLst>
            <a:ext uri="{FF2B5EF4-FFF2-40B4-BE49-F238E27FC236}">
              <a16:creationId xmlns="" xmlns:a16="http://schemas.microsoft.com/office/drawing/2014/main" id="{708C2D8D-3F9F-49C1-BD7D-E06FE5457199}"/>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631" name="フローチャート: 判断 630">
          <a:extLst>
            <a:ext uri="{FF2B5EF4-FFF2-40B4-BE49-F238E27FC236}">
              <a16:creationId xmlns="" xmlns:a16="http://schemas.microsoft.com/office/drawing/2014/main" id="{28FD8E21-11A6-4A7A-ADD6-264D8018027B}"/>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32" name="フローチャート: 判断 631">
          <a:extLst>
            <a:ext uri="{FF2B5EF4-FFF2-40B4-BE49-F238E27FC236}">
              <a16:creationId xmlns="" xmlns:a16="http://schemas.microsoft.com/office/drawing/2014/main" id="{C79618D6-5B62-4694-8823-CD9070E66325}"/>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 xmlns:a16="http://schemas.microsoft.com/office/drawing/2014/main" id="{F0080DFF-024C-4E3C-9EC5-AB75A378A0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 xmlns:a16="http://schemas.microsoft.com/office/drawing/2014/main" id="{72837BCD-407D-49BA-A6FA-E1CC3047A1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 xmlns:a16="http://schemas.microsoft.com/office/drawing/2014/main" id="{860A3221-C558-454D-9662-18CC3CACE6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 xmlns:a16="http://schemas.microsoft.com/office/drawing/2014/main" id="{56A71C5A-1377-453B-9358-6F7B01E792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 xmlns:a16="http://schemas.microsoft.com/office/drawing/2014/main" id="{5823C537-FABE-4702-A2F4-276F351A04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xdr:rowOff>
    </xdr:from>
    <xdr:to>
      <xdr:col>85</xdr:col>
      <xdr:colOff>177800</xdr:colOff>
      <xdr:row>81</xdr:row>
      <xdr:rowOff>116658</xdr:rowOff>
    </xdr:to>
    <xdr:sp macro="" textlink="">
      <xdr:nvSpPr>
        <xdr:cNvPr id="638" name="楕円 637">
          <a:extLst>
            <a:ext uri="{FF2B5EF4-FFF2-40B4-BE49-F238E27FC236}">
              <a16:creationId xmlns="" xmlns:a16="http://schemas.microsoft.com/office/drawing/2014/main" id="{BA7DF239-2E45-4422-B87C-5362AC6FB868}"/>
            </a:ext>
          </a:extLst>
        </xdr:cNvPr>
        <xdr:cNvSpPr/>
      </xdr:nvSpPr>
      <xdr:spPr>
        <a:xfrm>
          <a:off x="162687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164935</xdr:rowOff>
    </xdr:from>
    <xdr:ext cx="405111" cy="259045"/>
    <xdr:sp macro="" textlink="">
      <xdr:nvSpPr>
        <xdr:cNvPr id="639" name="【児童館】&#10;有形固定資産減価償却率該当値テキスト">
          <a:extLst>
            <a:ext uri="{FF2B5EF4-FFF2-40B4-BE49-F238E27FC236}">
              <a16:creationId xmlns="" xmlns:a16="http://schemas.microsoft.com/office/drawing/2014/main" id="{26E2BEA5-F77E-4E5B-91D4-CB6AF1297268}"/>
            </a:ext>
          </a:extLst>
        </xdr:cNvPr>
        <xdr:cNvSpPr txBox="1"/>
      </xdr:nvSpPr>
      <xdr:spPr>
        <a:xfrm>
          <a:off x="16357600" y="1388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46082</xdr:rowOff>
    </xdr:from>
    <xdr:to>
      <xdr:col>81</xdr:col>
      <xdr:colOff>101600</xdr:colOff>
      <xdr:row>81</xdr:row>
      <xdr:rowOff>147682</xdr:rowOff>
    </xdr:to>
    <xdr:sp macro="" textlink="">
      <xdr:nvSpPr>
        <xdr:cNvPr id="640" name="楕円 639">
          <a:extLst>
            <a:ext uri="{FF2B5EF4-FFF2-40B4-BE49-F238E27FC236}">
              <a16:creationId xmlns="" xmlns:a16="http://schemas.microsoft.com/office/drawing/2014/main" id="{3FFC9608-6A96-498D-99E5-DBE11BFD4774}"/>
            </a:ext>
          </a:extLst>
        </xdr:cNvPr>
        <xdr:cNvSpPr/>
      </xdr:nvSpPr>
      <xdr:spPr>
        <a:xfrm>
          <a:off x="15430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65858</xdr:rowOff>
    </xdr:from>
    <xdr:to>
      <xdr:col>85</xdr:col>
      <xdr:colOff>127000</xdr:colOff>
      <xdr:row>81</xdr:row>
      <xdr:rowOff>96882</xdr:rowOff>
    </xdr:to>
    <xdr:cxnSp macro="">
      <xdr:nvCxnSpPr>
        <xdr:cNvPr id="641" name="直線コネクタ 640">
          <a:extLst>
            <a:ext uri="{FF2B5EF4-FFF2-40B4-BE49-F238E27FC236}">
              <a16:creationId xmlns="" xmlns:a16="http://schemas.microsoft.com/office/drawing/2014/main" id="{CCC37778-8A54-4CC5-BDB9-78498793348E}"/>
            </a:ext>
          </a:extLst>
        </xdr:cNvPr>
        <xdr:cNvCxnSpPr/>
      </xdr:nvCxnSpPr>
      <xdr:spPr>
        <a:xfrm flipV="1">
          <a:off x="15481300" y="139533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82006</xdr:rowOff>
    </xdr:from>
    <xdr:to>
      <xdr:col>76</xdr:col>
      <xdr:colOff>165100</xdr:colOff>
      <xdr:row>82</xdr:row>
      <xdr:rowOff>12156</xdr:rowOff>
    </xdr:to>
    <xdr:sp macro="" textlink="">
      <xdr:nvSpPr>
        <xdr:cNvPr id="642" name="楕円 641">
          <a:extLst>
            <a:ext uri="{FF2B5EF4-FFF2-40B4-BE49-F238E27FC236}">
              <a16:creationId xmlns="" xmlns:a16="http://schemas.microsoft.com/office/drawing/2014/main" id="{AD2A3E58-9B2E-4D95-B0E6-F43920C333E1}"/>
            </a:ext>
          </a:extLst>
        </xdr:cNvPr>
        <xdr:cNvSpPr/>
      </xdr:nvSpPr>
      <xdr:spPr>
        <a:xfrm>
          <a:off x="14541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81</xdr:row>
      <xdr:rowOff>132806</xdr:rowOff>
    </xdr:to>
    <xdr:cxnSp macro="">
      <xdr:nvCxnSpPr>
        <xdr:cNvPr id="643" name="直線コネクタ 642">
          <a:extLst>
            <a:ext uri="{FF2B5EF4-FFF2-40B4-BE49-F238E27FC236}">
              <a16:creationId xmlns="" xmlns:a16="http://schemas.microsoft.com/office/drawing/2014/main" id="{228D2A4F-1C5C-4749-9324-5364650DD897}"/>
            </a:ext>
          </a:extLst>
        </xdr:cNvPr>
        <xdr:cNvCxnSpPr/>
      </xdr:nvCxnSpPr>
      <xdr:spPr>
        <a:xfrm flipV="1">
          <a:off x="14592300" y="139843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44" name="n_1aveValue【児童館】&#10;有形固定資産減価償却率">
          <a:extLst>
            <a:ext uri="{FF2B5EF4-FFF2-40B4-BE49-F238E27FC236}">
              <a16:creationId xmlns="" xmlns:a16="http://schemas.microsoft.com/office/drawing/2014/main" id="{AF22F1D1-5044-48DE-98C6-95F415A086CC}"/>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45" name="n_2aveValue【児童館】&#10;有形固定資産減価償却率">
          <a:extLst>
            <a:ext uri="{FF2B5EF4-FFF2-40B4-BE49-F238E27FC236}">
              <a16:creationId xmlns="" xmlns:a16="http://schemas.microsoft.com/office/drawing/2014/main" id="{B8D0C88C-CC34-4F16-86F1-22AC8C84733C}"/>
            </a:ext>
          </a:extLst>
        </xdr:cNvPr>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164209</xdr:rowOff>
    </xdr:from>
    <xdr:ext cx="405111" cy="259045"/>
    <xdr:sp macro="" textlink="">
      <xdr:nvSpPr>
        <xdr:cNvPr id="646" name="n_1mainValue【児童館】&#10;有形固定資産減価償却率">
          <a:extLst>
            <a:ext uri="{FF2B5EF4-FFF2-40B4-BE49-F238E27FC236}">
              <a16:creationId xmlns="" xmlns:a16="http://schemas.microsoft.com/office/drawing/2014/main" id="{2DB1FAE8-2F1B-414E-A71E-6F8CE195B43E}"/>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28683</xdr:rowOff>
    </xdr:from>
    <xdr:ext cx="405111" cy="259045"/>
    <xdr:sp macro="" textlink="">
      <xdr:nvSpPr>
        <xdr:cNvPr id="647" name="n_2mainValue【児童館】&#10;有形固定資産減価償却率">
          <a:extLst>
            <a:ext uri="{FF2B5EF4-FFF2-40B4-BE49-F238E27FC236}">
              <a16:creationId xmlns="" xmlns:a16="http://schemas.microsoft.com/office/drawing/2014/main" id="{3D5E2B53-1760-46EA-A83D-ABE5D4E13F93}"/>
            </a:ext>
          </a:extLst>
        </xdr:cNvPr>
        <xdr:cNvSpPr txBox="1"/>
      </xdr:nvSpPr>
      <xdr:spPr>
        <a:xfrm>
          <a:off x="14389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 xmlns:a16="http://schemas.microsoft.com/office/drawing/2014/main" id="{9E738B2A-9A27-483C-B358-50173C6964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 xmlns:a16="http://schemas.microsoft.com/office/drawing/2014/main" id="{43BC5485-B7C1-4F96-8692-C1C57B23105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 xmlns:a16="http://schemas.microsoft.com/office/drawing/2014/main" id="{135B9052-214C-4126-BD44-6ECE57E4FA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 xmlns:a16="http://schemas.microsoft.com/office/drawing/2014/main" id="{89EA1459-C0C8-4640-8AF3-4D82E146D5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 xmlns:a16="http://schemas.microsoft.com/office/drawing/2014/main" id="{4EBF4B7F-C22A-460B-8685-DB7EC9C549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 xmlns:a16="http://schemas.microsoft.com/office/drawing/2014/main" id="{27A06849-A854-4E90-9474-5B532ECA08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 xmlns:a16="http://schemas.microsoft.com/office/drawing/2014/main" id="{A81E206F-900B-4FC9-A6FA-76C7D853FB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 xmlns:a16="http://schemas.microsoft.com/office/drawing/2014/main" id="{B145C1A7-8817-4858-BBD9-42A3147786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 xmlns:a16="http://schemas.microsoft.com/office/drawing/2014/main" id="{CF6EAAFC-86C4-48AA-B195-FBC3C8D4E7D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 xmlns:a16="http://schemas.microsoft.com/office/drawing/2014/main" id="{8EBF808C-99BC-438E-A871-92E1496F1C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 xmlns:a16="http://schemas.microsoft.com/office/drawing/2014/main" id="{A89B5C24-24A0-47DF-BE35-E0B282B9AF2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 xmlns:a16="http://schemas.microsoft.com/office/drawing/2014/main" id="{5C956ADD-FB33-41E2-8BE6-ABCC82F258F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 xmlns:a16="http://schemas.microsoft.com/office/drawing/2014/main" id="{CA55A346-292E-4938-B9E0-DE0695FC172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 xmlns:a16="http://schemas.microsoft.com/office/drawing/2014/main" id="{BA586359-47AC-41C1-BEB9-D4066DCFE40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 xmlns:a16="http://schemas.microsoft.com/office/drawing/2014/main" id="{C97CC16D-E588-45D1-B914-7ACE971954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 xmlns:a16="http://schemas.microsoft.com/office/drawing/2014/main" id="{B7E1485F-4CBD-44A6-B476-7A70EEE56D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 xmlns:a16="http://schemas.microsoft.com/office/drawing/2014/main" id="{51D5759E-27ED-469D-BD3D-D5104C391A0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 xmlns:a16="http://schemas.microsoft.com/office/drawing/2014/main" id="{E92DD29C-8E21-4E66-A366-DE020827F98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 xmlns:a16="http://schemas.microsoft.com/office/drawing/2014/main" id="{0757C993-98BF-40DC-945A-6E36E0D9275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 xmlns:a16="http://schemas.microsoft.com/office/drawing/2014/main" id="{8E91532A-B255-440A-813D-734C611EAD9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 xmlns:a16="http://schemas.microsoft.com/office/drawing/2014/main" id="{84C119CA-DD62-4351-8F44-A11837A7F9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 xmlns:a16="http://schemas.microsoft.com/office/drawing/2014/main" id="{E7BD2849-B3DC-4733-AA7F-4A6669EE7A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 xmlns:a16="http://schemas.microsoft.com/office/drawing/2014/main" id="{3CC1F062-5083-4173-BF62-C69C11DCB2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71" name="直線コネクタ 670">
          <a:extLst>
            <a:ext uri="{FF2B5EF4-FFF2-40B4-BE49-F238E27FC236}">
              <a16:creationId xmlns="" xmlns:a16="http://schemas.microsoft.com/office/drawing/2014/main" id="{C70FC109-1504-4935-AAD7-BA2DCD2DA58B}"/>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2" name="【児童館】&#10;一人当たり面積最小値テキスト">
          <a:extLst>
            <a:ext uri="{FF2B5EF4-FFF2-40B4-BE49-F238E27FC236}">
              <a16:creationId xmlns="" xmlns:a16="http://schemas.microsoft.com/office/drawing/2014/main" id="{92C1AA3A-C52A-4DF6-98E8-B22E5942FCA7}"/>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3" name="直線コネクタ 672">
          <a:extLst>
            <a:ext uri="{FF2B5EF4-FFF2-40B4-BE49-F238E27FC236}">
              <a16:creationId xmlns="" xmlns:a16="http://schemas.microsoft.com/office/drawing/2014/main" id="{E19011C8-96A8-4B12-8A07-0B7DFB6C70AF}"/>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4" name="【児童館】&#10;一人当たり面積最大値テキスト">
          <a:extLst>
            <a:ext uri="{FF2B5EF4-FFF2-40B4-BE49-F238E27FC236}">
              <a16:creationId xmlns="" xmlns:a16="http://schemas.microsoft.com/office/drawing/2014/main" id="{D28B2716-9C32-43E9-BF8F-829CD2C053CC}"/>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5" name="直線コネクタ 674">
          <a:extLst>
            <a:ext uri="{FF2B5EF4-FFF2-40B4-BE49-F238E27FC236}">
              <a16:creationId xmlns="" xmlns:a16="http://schemas.microsoft.com/office/drawing/2014/main" id="{6D3FBB5E-0329-4222-B0BF-E7F4E98862AC}"/>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76" name="【児童館】&#10;一人当たり面積平均値テキスト">
          <a:extLst>
            <a:ext uri="{FF2B5EF4-FFF2-40B4-BE49-F238E27FC236}">
              <a16:creationId xmlns="" xmlns:a16="http://schemas.microsoft.com/office/drawing/2014/main" id="{3D6B412F-EA56-40D4-BCC2-0EEDBEBBACF1}"/>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7" name="フローチャート: 判断 676">
          <a:extLst>
            <a:ext uri="{FF2B5EF4-FFF2-40B4-BE49-F238E27FC236}">
              <a16:creationId xmlns="" xmlns:a16="http://schemas.microsoft.com/office/drawing/2014/main" id="{815863A5-E6A4-46FB-AC49-1BA2C9506466}"/>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8" name="フローチャート: 判断 677">
          <a:extLst>
            <a:ext uri="{FF2B5EF4-FFF2-40B4-BE49-F238E27FC236}">
              <a16:creationId xmlns="" xmlns:a16="http://schemas.microsoft.com/office/drawing/2014/main" id="{3AB4C551-BF48-444B-BCD4-FBE7A258EDDC}"/>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9" name="フローチャート: 判断 678">
          <a:extLst>
            <a:ext uri="{FF2B5EF4-FFF2-40B4-BE49-F238E27FC236}">
              <a16:creationId xmlns="" xmlns:a16="http://schemas.microsoft.com/office/drawing/2014/main" id="{4FD72272-EF0A-4967-A6E6-88580F2F33C3}"/>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 xmlns:a16="http://schemas.microsoft.com/office/drawing/2014/main" id="{3BF97958-5963-48FF-8B73-C67CF322B9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 xmlns:a16="http://schemas.microsoft.com/office/drawing/2014/main" id="{452CE9F4-181F-48BF-B6F6-E28D8AC0CE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 xmlns:a16="http://schemas.microsoft.com/office/drawing/2014/main" id="{B57B4A98-972C-4642-B473-757E08BE64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 xmlns:a16="http://schemas.microsoft.com/office/drawing/2014/main" id="{0F762936-DED6-4F6C-8D28-B3C03EE20A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 xmlns:a16="http://schemas.microsoft.com/office/drawing/2014/main" id="{FFEEFF5C-692A-4020-95EF-586A3F15666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85" name="楕円 684">
          <a:extLst>
            <a:ext uri="{FF2B5EF4-FFF2-40B4-BE49-F238E27FC236}">
              <a16:creationId xmlns="" xmlns:a16="http://schemas.microsoft.com/office/drawing/2014/main" id="{1F87750C-8FDC-400A-87CD-0A624D95DEEC}"/>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86" name="【児童館】&#10;一人当たり面積該当値テキスト">
          <a:extLst>
            <a:ext uri="{FF2B5EF4-FFF2-40B4-BE49-F238E27FC236}">
              <a16:creationId xmlns="" xmlns:a16="http://schemas.microsoft.com/office/drawing/2014/main" id="{B98E37F8-467B-483A-90E6-9920282071D4}"/>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87" name="楕円 686">
          <a:extLst>
            <a:ext uri="{FF2B5EF4-FFF2-40B4-BE49-F238E27FC236}">
              <a16:creationId xmlns="" xmlns:a16="http://schemas.microsoft.com/office/drawing/2014/main" id="{F95302B7-B167-422B-A03B-FBA55F20925A}"/>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688" name="直線コネクタ 687">
          <a:extLst>
            <a:ext uri="{FF2B5EF4-FFF2-40B4-BE49-F238E27FC236}">
              <a16:creationId xmlns="" xmlns:a16="http://schemas.microsoft.com/office/drawing/2014/main" id="{05F013AB-2F39-4FB1-86CA-6F651BED69B4}"/>
            </a:ext>
          </a:extLst>
        </xdr:cNvPr>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89" name="楕円 688">
          <a:extLst>
            <a:ext uri="{FF2B5EF4-FFF2-40B4-BE49-F238E27FC236}">
              <a16:creationId xmlns="" xmlns:a16="http://schemas.microsoft.com/office/drawing/2014/main" id="{8EA3735A-2C71-441E-B553-3126AE1C955D}"/>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90" name="直線コネクタ 689">
          <a:extLst>
            <a:ext uri="{FF2B5EF4-FFF2-40B4-BE49-F238E27FC236}">
              <a16:creationId xmlns="" xmlns:a16="http://schemas.microsoft.com/office/drawing/2014/main" id="{F533B18A-CD68-46FC-8486-528452ABCC47}"/>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1" name="n_1aveValue【児童館】&#10;一人当たり面積">
          <a:extLst>
            <a:ext uri="{FF2B5EF4-FFF2-40B4-BE49-F238E27FC236}">
              <a16:creationId xmlns="" xmlns:a16="http://schemas.microsoft.com/office/drawing/2014/main" id="{5894A6A7-B515-4F90-9600-6E75CE951ECF}"/>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2" name="n_2aveValue【児童館】&#10;一人当たり面積">
          <a:extLst>
            <a:ext uri="{FF2B5EF4-FFF2-40B4-BE49-F238E27FC236}">
              <a16:creationId xmlns="" xmlns:a16="http://schemas.microsoft.com/office/drawing/2014/main" id="{BAF68F8B-B896-4354-B032-6F8B3037675D}"/>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93" name="n_1mainValue【児童館】&#10;一人当たり面積">
          <a:extLst>
            <a:ext uri="{FF2B5EF4-FFF2-40B4-BE49-F238E27FC236}">
              <a16:creationId xmlns="" xmlns:a16="http://schemas.microsoft.com/office/drawing/2014/main" id="{C1F61D2E-49DE-46FE-871B-3847187CB3FE}"/>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94" name="n_2mainValue【児童館】&#10;一人当たり面積">
          <a:extLst>
            <a:ext uri="{FF2B5EF4-FFF2-40B4-BE49-F238E27FC236}">
              <a16:creationId xmlns="" xmlns:a16="http://schemas.microsoft.com/office/drawing/2014/main" id="{2B3BFB0B-F041-46B4-99EE-0F27CB31C306}"/>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 xmlns:a16="http://schemas.microsoft.com/office/drawing/2014/main" id="{65F32B3B-F6FD-4FD3-9BB5-6482C4A086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 xmlns:a16="http://schemas.microsoft.com/office/drawing/2014/main" id="{3545174A-AA54-46B4-A357-1CCEA253CE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 xmlns:a16="http://schemas.microsoft.com/office/drawing/2014/main" id="{70EB8881-715B-47C9-94C1-E03AA1F962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 xmlns:a16="http://schemas.microsoft.com/office/drawing/2014/main" id="{E774B169-2DDC-4814-8EE0-3E98934770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 xmlns:a16="http://schemas.microsoft.com/office/drawing/2014/main" id="{8E90DDE3-B56D-45D3-99E5-630DD1ABC6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 xmlns:a16="http://schemas.microsoft.com/office/drawing/2014/main" id="{59E6D2AD-F60C-432D-A7CB-A4EBD18E80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 xmlns:a16="http://schemas.microsoft.com/office/drawing/2014/main" id="{8C96EBF3-4F5A-4BF5-B538-AD59260309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 xmlns:a16="http://schemas.microsoft.com/office/drawing/2014/main" id="{FAFE66E2-099D-4E12-9970-651C181046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 xmlns:a16="http://schemas.microsoft.com/office/drawing/2014/main" id="{C7101FA3-FC98-411F-A63F-2EA8A21622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 xmlns:a16="http://schemas.microsoft.com/office/drawing/2014/main" id="{505EC53F-0EA8-45EA-A98E-9009BC0906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 xmlns:a16="http://schemas.microsoft.com/office/drawing/2014/main" id="{22E5AA02-C092-41D7-B46B-29E3EB5A95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a:extLst>
            <a:ext uri="{FF2B5EF4-FFF2-40B4-BE49-F238E27FC236}">
              <a16:creationId xmlns="" xmlns:a16="http://schemas.microsoft.com/office/drawing/2014/main" id="{C1A7BD4D-B073-4BE5-8B71-DA7E9AD4ACB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 xmlns:a16="http://schemas.microsoft.com/office/drawing/2014/main" id="{50721F94-48DB-4C1A-9537-F1A7E3C6DC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 xmlns:a16="http://schemas.microsoft.com/office/drawing/2014/main" id="{4C051FA7-71BA-40CC-8DAF-58D4A08BCA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 xmlns:a16="http://schemas.microsoft.com/office/drawing/2014/main" id="{5070A5BC-EFEA-4E0A-B0FC-9D7E50265C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 xmlns:a16="http://schemas.microsoft.com/office/drawing/2014/main" id="{446443F1-34C9-48F8-B882-F6661528BB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 xmlns:a16="http://schemas.microsoft.com/office/drawing/2014/main" id="{191CA52F-24C1-4429-ABA0-C400B0C422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 xmlns:a16="http://schemas.microsoft.com/office/drawing/2014/main" id="{299938AC-C4A1-4658-907A-E3F9B822B87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 xmlns:a16="http://schemas.microsoft.com/office/drawing/2014/main" id="{0403D326-0E8C-486A-98BA-13CB6B2EBCF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 xmlns:a16="http://schemas.microsoft.com/office/drawing/2014/main" id="{B2A8121D-9AE4-41E8-A512-15484D6572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 xmlns:a16="http://schemas.microsoft.com/office/drawing/2014/main" id="{7EDF7539-3613-4832-BBBB-6F80C0C99D3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a:extLst>
            <a:ext uri="{FF2B5EF4-FFF2-40B4-BE49-F238E27FC236}">
              <a16:creationId xmlns="" xmlns:a16="http://schemas.microsoft.com/office/drawing/2014/main" id="{62F0978C-4C84-49D6-B754-03805D60DD5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 xmlns:a16="http://schemas.microsoft.com/office/drawing/2014/main" id="{064305B2-EE86-4758-B9BA-C44746D68D6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a:extLst>
            <a:ext uri="{FF2B5EF4-FFF2-40B4-BE49-F238E27FC236}">
              <a16:creationId xmlns="" xmlns:a16="http://schemas.microsoft.com/office/drawing/2014/main" id="{A1594E47-F67D-4B70-BD0E-1779BE1E881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 xmlns:a16="http://schemas.microsoft.com/office/drawing/2014/main" id="{7287C066-3C0B-434F-BD1A-1AB95BFAB6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20" name="直線コネクタ 719">
          <a:extLst>
            <a:ext uri="{FF2B5EF4-FFF2-40B4-BE49-F238E27FC236}">
              <a16:creationId xmlns="" xmlns:a16="http://schemas.microsoft.com/office/drawing/2014/main" id="{62EC3B07-805D-459B-949D-1D027F02C9A3}"/>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21" name="【公民館】&#10;有形固定資産減価償却率最小値テキスト">
          <a:extLst>
            <a:ext uri="{FF2B5EF4-FFF2-40B4-BE49-F238E27FC236}">
              <a16:creationId xmlns="" xmlns:a16="http://schemas.microsoft.com/office/drawing/2014/main" id="{1EEB71E9-98E5-4F10-A546-020B7F7771CA}"/>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2" name="直線コネクタ 721">
          <a:extLst>
            <a:ext uri="{FF2B5EF4-FFF2-40B4-BE49-F238E27FC236}">
              <a16:creationId xmlns="" xmlns:a16="http://schemas.microsoft.com/office/drawing/2014/main" id="{09740B15-9C07-46EE-B9DB-307F4D26F40A}"/>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3" name="【公民館】&#10;有形固定資産減価償却率最大値テキスト">
          <a:extLst>
            <a:ext uri="{FF2B5EF4-FFF2-40B4-BE49-F238E27FC236}">
              <a16:creationId xmlns="" xmlns:a16="http://schemas.microsoft.com/office/drawing/2014/main" id="{A521E8E9-D70F-456F-A2D7-4E374E128F5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a:extLst>
            <a:ext uri="{FF2B5EF4-FFF2-40B4-BE49-F238E27FC236}">
              <a16:creationId xmlns="" xmlns:a16="http://schemas.microsoft.com/office/drawing/2014/main" id="{03C0A778-893F-4719-8489-D1689FCD13C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725" name="【公民館】&#10;有形固定資産減価償却率平均値テキスト">
          <a:extLst>
            <a:ext uri="{FF2B5EF4-FFF2-40B4-BE49-F238E27FC236}">
              <a16:creationId xmlns="" xmlns:a16="http://schemas.microsoft.com/office/drawing/2014/main" id="{AFC46312-87DC-4FEA-B91E-F2117DEDFFAA}"/>
            </a:ext>
          </a:extLst>
        </xdr:cNvPr>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26" name="フローチャート: 判断 725">
          <a:extLst>
            <a:ext uri="{FF2B5EF4-FFF2-40B4-BE49-F238E27FC236}">
              <a16:creationId xmlns="" xmlns:a16="http://schemas.microsoft.com/office/drawing/2014/main" id="{FC3BBC2B-9945-4B14-B730-FCFE0D6711E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727" name="フローチャート: 判断 726">
          <a:extLst>
            <a:ext uri="{FF2B5EF4-FFF2-40B4-BE49-F238E27FC236}">
              <a16:creationId xmlns="" xmlns:a16="http://schemas.microsoft.com/office/drawing/2014/main" id="{65ECB2E3-E6F8-4F9C-9D08-14116FA8F9A3}"/>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728" name="フローチャート: 判断 727">
          <a:extLst>
            <a:ext uri="{FF2B5EF4-FFF2-40B4-BE49-F238E27FC236}">
              <a16:creationId xmlns="" xmlns:a16="http://schemas.microsoft.com/office/drawing/2014/main" id="{06419D6C-322F-4678-AC45-48456CBB8D33}"/>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 xmlns:a16="http://schemas.microsoft.com/office/drawing/2014/main" id="{9A826DBB-106F-483E-A497-4155023812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 xmlns:a16="http://schemas.microsoft.com/office/drawing/2014/main" id="{8820565F-B500-4410-8F69-C290CBBCE1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BA507880-7CFC-4F9C-AC0C-CE650FC0EE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0E857949-1CEB-4F76-9B90-5B46191FC7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6CFFB3A5-D413-4421-AA62-686A69EA6D6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76019</xdr:rowOff>
    </xdr:from>
    <xdr:to>
      <xdr:col>85</xdr:col>
      <xdr:colOff>177800</xdr:colOff>
      <xdr:row>105</xdr:row>
      <xdr:rowOff>6169</xdr:rowOff>
    </xdr:to>
    <xdr:sp macro="" textlink="">
      <xdr:nvSpPr>
        <xdr:cNvPr id="734" name="楕円 733">
          <a:extLst>
            <a:ext uri="{FF2B5EF4-FFF2-40B4-BE49-F238E27FC236}">
              <a16:creationId xmlns="" xmlns:a16="http://schemas.microsoft.com/office/drawing/2014/main" id="{1E23D370-F200-4351-8E02-D06DD05E9E1B}"/>
            </a:ext>
          </a:extLst>
        </xdr:cNvPr>
        <xdr:cNvSpPr/>
      </xdr:nvSpPr>
      <xdr:spPr>
        <a:xfrm>
          <a:off x="16268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54446</xdr:rowOff>
    </xdr:from>
    <xdr:ext cx="405111" cy="259045"/>
    <xdr:sp macro="" textlink="">
      <xdr:nvSpPr>
        <xdr:cNvPr id="735" name="【公民館】&#10;有形固定資産減価償却率該当値テキスト">
          <a:extLst>
            <a:ext uri="{FF2B5EF4-FFF2-40B4-BE49-F238E27FC236}">
              <a16:creationId xmlns="" xmlns:a16="http://schemas.microsoft.com/office/drawing/2014/main" id="{745A9954-7D03-4747-A677-5977344F842F}"/>
            </a:ext>
          </a:extLst>
        </xdr:cNvPr>
        <xdr:cNvSpPr txBox="1"/>
      </xdr:nvSpPr>
      <xdr:spPr>
        <a:xfrm>
          <a:off x="16357600"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736" name="楕円 735">
          <a:extLst>
            <a:ext uri="{FF2B5EF4-FFF2-40B4-BE49-F238E27FC236}">
              <a16:creationId xmlns="" xmlns:a16="http://schemas.microsoft.com/office/drawing/2014/main" id="{796B4349-A064-46AF-AE1A-5481EA895D21}"/>
            </a:ext>
          </a:extLst>
        </xdr:cNvPr>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104</xdr:row>
      <xdr:rowOff>159476</xdr:rowOff>
    </xdr:to>
    <xdr:cxnSp macro="">
      <xdr:nvCxnSpPr>
        <xdr:cNvPr id="737" name="直線コネクタ 736">
          <a:extLst>
            <a:ext uri="{FF2B5EF4-FFF2-40B4-BE49-F238E27FC236}">
              <a16:creationId xmlns="" xmlns:a16="http://schemas.microsoft.com/office/drawing/2014/main" id="{DBCFBBFE-DBAB-450E-9DDC-862EE4A92F5B}"/>
            </a:ext>
          </a:extLst>
        </xdr:cNvPr>
        <xdr:cNvCxnSpPr/>
      </xdr:nvCxnSpPr>
      <xdr:spPr>
        <a:xfrm flipV="1">
          <a:off x="15481300" y="179576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38" name="楕円 737">
          <a:extLst>
            <a:ext uri="{FF2B5EF4-FFF2-40B4-BE49-F238E27FC236}">
              <a16:creationId xmlns="" xmlns:a16="http://schemas.microsoft.com/office/drawing/2014/main" id="{C3E9D617-8238-46CF-95F9-E197D91C3B08}"/>
            </a:ext>
          </a:extLst>
        </xdr:cNvPr>
        <xdr:cNvSpPr/>
      </xdr:nvSpPr>
      <xdr:spPr>
        <a:xfrm>
          <a:off x="1454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22316</xdr:rowOff>
    </xdr:to>
    <xdr:cxnSp macro="">
      <xdr:nvCxnSpPr>
        <xdr:cNvPr id="739" name="直線コネクタ 738">
          <a:extLst>
            <a:ext uri="{FF2B5EF4-FFF2-40B4-BE49-F238E27FC236}">
              <a16:creationId xmlns="" xmlns:a16="http://schemas.microsoft.com/office/drawing/2014/main" id="{7D9A7CFA-5C4D-485D-853C-7476BC2250A9}"/>
            </a:ext>
          </a:extLst>
        </xdr:cNvPr>
        <xdr:cNvCxnSpPr/>
      </xdr:nvCxnSpPr>
      <xdr:spPr>
        <a:xfrm flipV="1">
          <a:off x="14592300" y="179902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740" name="n_1aveValue【公民館】&#10;有形固定資産減価償却率">
          <a:extLst>
            <a:ext uri="{FF2B5EF4-FFF2-40B4-BE49-F238E27FC236}">
              <a16:creationId xmlns="" xmlns:a16="http://schemas.microsoft.com/office/drawing/2014/main" id="{CFA83A2D-930B-4EA3-A325-DEFF7A0CA443}"/>
            </a:ext>
          </a:extLst>
        </xdr:cNvPr>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741" name="n_2aveValue【公民館】&#10;有形固定資産減価償却率">
          <a:extLst>
            <a:ext uri="{FF2B5EF4-FFF2-40B4-BE49-F238E27FC236}">
              <a16:creationId xmlns="" xmlns:a16="http://schemas.microsoft.com/office/drawing/2014/main" id="{805DC2AC-70B1-4BB5-A453-30989250A6E1}"/>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29953</xdr:rowOff>
    </xdr:from>
    <xdr:ext cx="405111" cy="259045"/>
    <xdr:sp macro="" textlink="">
      <xdr:nvSpPr>
        <xdr:cNvPr id="742" name="n_1mainValue【公民館】&#10;有形固定資産減価償却率">
          <a:extLst>
            <a:ext uri="{FF2B5EF4-FFF2-40B4-BE49-F238E27FC236}">
              <a16:creationId xmlns="" xmlns:a16="http://schemas.microsoft.com/office/drawing/2014/main" id="{20009C62-BDD7-47DB-B975-060291014D10}"/>
            </a:ext>
          </a:extLst>
        </xdr:cNvPr>
        <xdr:cNvSpPr txBox="1"/>
      </xdr:nvSpPr>
      <xdr:spPr>
        <a:xfrm>
          <a:off x="15266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43" name="n_2mainValue【公民館】&#10;有形固定資産減価償却率">
          <a:extLst>
            <a:ext uri="{FF2B5EF4-FFF2-40B4-BE49-F238E27FC236}">
              <a16:creationId xmlns="" xmlns:a16="http://schemas.microsoft.com/office/drawing/2014/main" id="{27F0D4DD-F858-4237-A64E-1C3DAB9C3970}"/>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 xmlns:a16="http://schemas.microsoft.com/office/drawing/2014/main" id="{FA9AF632-0E86-4EA9-87E4-CA37F0CC95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 xmlns:a16="http://schemas.microsoft.com/office/drawing/2014/main" id="{13D53DDF-85CD-40C4-8374-AA5D8C5B11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 xmlns:a16="http://schemas.microsoft.com/office/drawing/2014/main" id="{FFC16A9C-999A-4056-836D-A1A6DB1BC2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 xmlns:a16="http://schemas.microsoft.com/office/drawing/2014/main" id="{741379F0-3BC5-4642-A0BD-D5BE126B93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 xmlns:a16="http://schemas.microsoft.com/office/drawing/2014/main" id="{18CA06AF-3C3E-4261-A252-F6F1C50FDF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 xmlns:a16="http://schemas.microsoft.com/office/drawing/2014/main" id="{8B3738A5-E6E5-4872-88AA-E6C00B230C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 xmlns:a16="http://schemas.microsoft.com/office/drawing/2014/main" id="{994B3DF2-5E85-4F38-8EBB-9B9BFF61125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 xmlns:a16="http://schemas.microsoft.com/office/drawing/2014/main" id="{7083AC46-50E6-476E-95B5-0FF7E6ABCB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a:extLst>
            <a:ext uri="{FF2B5EF4-FFF2-40B4-BE49-F238E27FC236}">
              <a16:creationId xmlns="" xmlns:a16="http://schemas.microsoft.com/office/drawing/2014/main" id="{6DD50AEC-03AE-47EE-A705-72291FE645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a:extLst>
            <a:ext uri="{FF2B5EF4-FFF2-40B4-BE49-F238E27FC236}">
              <a16:creationId xmlns="" xmlns:a16="http://schemas.microsoft.com/office/drawing/2014/main" id="{91F7C1B5-6E36-4960-8436-F16072C9D4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a:extLst>
            <a:ext uri="{FF2B5EF4-FFF2-40B4-BE49-F238E27FC236}">
              <a16:creationId xmlns="" xmlns:a16="http://schemas.microsoft.com/office/drawing/2014/main" id="{E7FD3AA7-EAA1-44E5-896E-49936754B0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a:extLst>
            <a:ext uri="{FF2B5EF4-FFF2-40B4-BE49-F238E27FC236}">
              <a16:creationId xmlns="" xmlns:a16="http://schemas.microsoft.com/office/drawing/2014/main" id="{015B9B9C-1C56-49CF-BA47-3A35A75813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a:extLst>
            <a:ext uri="{FF2B5EF4-FFF2-40B4-BE49-F238E27FC236}">
              <a16:creationId xmlns="" xmlns:a16="http://schemas.microsoft.com/office/drawing/2014/main" id="{D2A6A324-953D-4B97-B779-D599872A356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a:extLst>
            <a:ext uri="{FF2B5EF4-FFF2-40B4-BE49-F238E27FC236}">
              <a16:creationId xmlns="" xmlns:a16="http://schemas.microsoft.com/office/drawing/2014/main" id="{E0F6063B-DD02-46EC-A49F-BF496911736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a:extLst>
            <a:ext uri="{FF2B5EF4-FFF2-40B4-BE49-F238E27FC236}">
              <a16:creationId xmlns="" xmlns:a16="http://schemas.microsoft.com/office/drawing/2014/main" id="{FDB77E9A-D106-41BD-AF2D-33564F6F59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a:extLst>
            <a:ext uri="{FF2B5EF4-FFF2-40B4-BE49-F238E27FC236}">
              <a16:creationId xmlns="" xmlns:a16="http://schemas.microsoft.com/office/drawing/2014/main" id="{6C2A7A6D-73B6-4AEB-8E10-C268F7B57D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a:extLst>
            <a:ext uri="{FF2B5EF4-FFF2-40B4-BE49-F238E27FC236}">
              <a16:creationId xmlns="" xmlns:a16="http://schemas.microsoft.com/office/drawing/2014/main" id="{1FBB6F49-4515-48E0-9691-12A004ECA4B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a:extLst>
            <a:ext uri="{FF2B5EF4-FFF2-40B4-BE49-F238E27FC236}">
              <a16:creationId xmlns="" xmlns:a16="http://schemas.microsoft.com/office/drawing/2014/main" id="{FC3FF817-903B-4AFB-8954-BF05AB3607B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a:extLst>
            <a:ext uri="{FF2B5EF4-FFF2-40B4-BE49-F238E27FC236}">
              <a16:creationId xmlns="" xmlns:a16="http://schemas.microsoft.com/office/drawing/2014/main" id="{8C541556-B603-48B5-AF3B-6DE934933EF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a:extLst>
            <a:ext uri="{FF2B5EF4-FFF2-40B4-BE49-F238E27FC236}">
              <a16:creationId xmlns="" xmlns:a16="http://schemas.microsoft.com/office/drawing/2014/main" id="{A6CD4DFA-11DA-4C0B-833E-70A4A07E27F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 xmlns:a16="http://schemas.microsoft.com/office/drawing/2014/main" id="{24F90F5B-7A28-4263-A64F-E74C488985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 xmlns:a16="http://schemas.microsoft.com/office/drawing/2014/main" id="{61182D21-0DA5-4BAC-BDBD-0C3D277FDE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a:extLst>
            <a:ext uri="{FF2B5EF4-FFF2-40B4-BE49-F238E27FC236}">
              <a16:creationId xmlns="" xmlns:a16="http://schemas.microsoft.com/office/drawing/2014/main" id="{F112E951-144D-4752-A0EB-09B02FF605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67" name="直線コネクタ 766">
          <a:extLst>
            <a:ext uri="{FF2B5EF4-FFF2-40B4-BE49-F238E27FC236}">
              <a16:creationId xmlns="" xmlns:a16="http://schemas.microsoft.com/office/drawing/2014/main" id="{BB80398B-0D08-4729-A509-91729795E743}"/>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8" name="【公民館】&#10;一人当たり面積最小値テキスト">
          <a:extLst>
            <a:ext uri="{FF2B5EF4-FFF2-40B4-BE49-F238E27FC236}">
              <a16:creationId xmlns="" xmlns:a16="http://schemas.microsoft.com/office/drawing/2014/main" id="{241B074A-C991-4C2F-A376-AA83A87D5157}"/>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9" name="直線コネクタ 768">
          <a:extLst>
            <a:ext uri="{FF2B5EF4-FFF2-40B4-BE49-F238E27FC236}">
              <a16:creationId xmlns="" xmlns:a16="http://schemas.microsoft.com/office/drawing/2014/main" id="{701ADF9B-BF52-40C9-B370-F3D287AF83AD}"/>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70" name="【公民館】&#10;一人当たり面積最大値テキスト">
          <a:extLst>
            <a:ext uri="{FF2B5EF4-FFF2-40B4-BE49-F238E27FC236}">
              <a16:creationId xmlns="" xmlns:a16="http://schemas.microsoft.com/office/drawing/2014/main" id="{B1CB8D77-5B7C-474F-A79C-A034E732987A}"/>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71" name="直線コネクタ 770">
          <a:extLst>
            <a:ext uri="{FF2B5EF4-FFF2-40B4-BE49-F238E27FC236}">
              <a16:creationId xmlns="" xmlns:a16="http://schemas.microsoft.com/office/drawing/2014/main" id="{646B681E-25F5-4B12-8532-B199F3C20729}"/>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72" name="【公民館】&#10;一人当たり面積平均値テキスト">
          <a:extLst>
            <a:ext uri="{FF2B5EF4-FFF2-40B4-BE49-F238E27FC236}">
              <a16:creationId xmlns="" xmlns:a16="http://schemas.microsoft.com/office/drawing/2014/main" id="{FA28FFB0-F77B-4626-A9A5-E11B01281C71}"/>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73" name="フローチャート: 判断 772">
          <a:extLst>
            <a:ext uri="{FF2B5EF4-FFF2-40B4-BE49-F238E27FC236}">
              <a16:creationId xmlns="" xmlns:a16="http://schemas.microsoft.com/office/drawing/2014/main" id="{32C9A702-C0EC-4C29-9552-0C393FBB068C}"/>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74" name="フローチャート: 判断 773">
          <a:extLst>
            <a:ext uri="{FF2B5EF4-FFF2-40B4-BE49-F238E27FC236}">
              <a16:creationId xmlns="" xmlns:a16="http://schemas.microsoft.com/office/drawing/2014/main" id="{1EB460C2-A7C0-4B84-A888-82D68A2CCEAE}"/>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75" name="フローチャート: 判断 774">
          <a:extLst>
            <a:ext uri="{FF2B5EF4-FFF2-40B4-BE49-F238E27FC236}">
              <a16:creationId xmlns="" xmlns:a16="http://schemas.microsoft.com/office/drawing/2014/main" id="{A100ACE1-8A2C-4C26-9F81-5F4E52A8147A}"/>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C2F46454-A01F-4647-B431-505C5EB3DA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8CC2631D-1B88-4C19-814A-F31C0AE4AD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6C7776AB-2D36-4E74-AA87-D3B7E823DC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 xmlns:a16="http://schemas.microsoft.com/office/drawing/2014/main" id="{28FA1EB6-5FE3-4A18-8BD3-97386E63F1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 xmlns:a16="http://schemas.microsoft.com/office/drawing/2014/main" id="{17CAC493-D0FF-4730-865F-E31FB525E6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81" name="楕円 780">
          <a:extLst>
            <a:ext uri="{FF2B5EF4-FFF2-40B4-BE49-F238E27FC236}">
              <a16:creationId xmlns="" xmlns:a16="http://schemas.microsoft.com/office/drawing/2014/main" id="{864A728B-F56D-4E86-9C1E-987EA26EE403}"/>
            </a:ext>
          </a:extLst>
        </xdr:cNvPr>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782" name="【公民館】&#10;一人当たり面積該当値テキスト">
          <a:extLst>
            <a:ext uri="{FF2B5EF4-FFF2-40B4-BE49-F238E27FC236}">
              <a16:creationId xmlns="" xmlns:a16="http://schemas.microsoft.com/office/drawing/2014/main" id="{2EF51AB5-4E09-4DAD-81C8-E4CD0738AE08}"/>
            </a:ext>
          </a:extLst>
        </xdr:cNvPr>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88264</xdr:rowOff>
    </xdr:from>
    <xdr:to>
      <xdr:col>112</xdr:col>
      <xdr:colOff>38100</xdr:colOff>
      <xdr:row>105</xdr:row>
      <xdr:rowOff>18414</xdr:rowOff>
    </xdr:to>
    <xdr:sp macro="" textlink="">
      <xdr:nvSpPr>
        <xdr:cNvPr id="783" name="楕円 782">
          <a:extLst>
            <a:ext uri="{FF2B5EF4-FFF2-40B4-BE49-F238E27FC236}">
              <a16:creationId xmlns="" xmlns:a16="http://schemas.microsoft.com/office/drawing/2014/main" id="{FB80E451-C8B9-4D4F-9FF6-E15DA6C759F4}"/>
            </a:ext>
          </a:extLst>
        </xdr:cNvPr>
        <xdr:cNvSpPr/>
      </xdr:nvSpPr>
      <xdr:spPr>
        <a:xfrm>
          <a:off x="2127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139064</xdr:rowOff>
    </xdr:to>
    <xdr:cxnSp macro="">
      <xdr:nvCxnSpPr>
        <xdr:cNvPr id="784" name="直線コネクタ 783">
          <a:extLst>
            <a:ext uri="{FF2B5EF4-FFF2-40B4-BE49-F238E27FC236}">
              <a16:creationId xmlns="" xmlns:a16="http://schemas.microsoft.com/office/drawing/2014/main" id="{0F6AE249-4258-4BF3-BF62-1C13869B94BD}"/>
            </a:ext>
          </a:extLst>
        </xdr:cNvPr>
        <xdr:cNvCxnSpPr/>
      </xdr:nvCxnSpPr>
      <xdr:spPr>
        <a:xfrm flipV="1">
          <a:off x="21323300" y="17964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785" name="楕円 784">
          <a:extLst>
            <a:ext uri="{FF2B5EF4-FFF2-40B4-BE49-F238E27FC236}">
              <a16:creationId xmlns="" xmlns:a16="http://schemas.microsoft.com/office/drawing/2014/main" id="{5A53B4E4-B1F9-4409-B413-2AB75F2C890E}"/>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139064</xdr:rowOff>
    </xdr:from>
    <xdr:to>
      <xdr:col>111</xdr:col>
      <xdr:colOff>177800</xdr:colOff>
      <xdr:row>104</xdr:row>
      <xdr:rowOff>144780</xdr:rowOff>
    </xdr:to>
    <xdr:cxnSp macro="">
      <xdr:nvCxnSpPr>
        <xdr:cNvPr id="786" name="直線コネクタ 785">
          <a:extLst>
            <a:ext uri="{FF2B5EF4-FFF2-40B4-BE49-F238E27FC236}">
              <a16:creationId xmlns="" xmlns:a16="http://schemas.microsoft.com/office/drawing/2014/main" id="{19E37C90-4649-4655-825E-276F26E40313}"/>
            </a:ext>
          </a:extLst>
        </xdr:cNvPr>
        <xdr:cNvCxnSpPr/>
      </xdr:nvCxnSpPr>
      <xdr:spPr>
        <a:xfrm flipV="1">
          <a:off x="20434300" y="17969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87" name="n_1aveValue【公民館】&#10;一人当たり面積">
          <a:extLst>
            <a:ext uri="{FF2B5EF4-FFF2-40B4-BE49-F238E27FC236}">
              <a16:creationId xmlns="" xmlns:a16="http://schemas.microsoft.com/office/drawing/2014/main" id="{C0D7DFA5-28B7-47C8-BBC7-3E4CBEE8C124}"/>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88" name="n_2aveValue【公民館】&#10;一人当たり面積">
          <a:extLst>
            <a:ext uri="{FF2B5EF4-FFF2-40B4-BE49-F238E27FC236}">
              <a16:creationId xmlns="" xmlns:a16="http://schemas.microsoft.com/office/drawing/2014/main" id="{7FC1B555-2F8D-47DC-B0A7-1A1E5ED9A562}"/>
            </a:ext>
          </a:extLst>
        </xdr:cNvPr>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34941</xdr:rowOff>
    </xdr:from>
    <xdr:ext cx="469744" cy="259045"/>
    <xdr:sp macro="" textlink="">
      <xdr:nvSpPr>
        <xdr:cNvPr id="789" name="n_1mainValue【公民館】&#10;一人当たり面積">
          <a:extLst>
            <a:ext uri="{FF2B5EF4-FFF2-40B4-BE49-F238E27FC236}">
              <a16:creationId xmlns="" xmlns:a16="http://schemas.microsoft.com/office/drawing/2014/main" id="{775FFC79-2E5A-4AB8-B02E-2373579F9E68}"/>
            </a:ext>
          </a:extLst>
        </xdr:cNvPr>
        <xdr:cNvSpPr txBox="1"/>
      </xdr:nvSpPr>
      <xdr:spPr>
        <a:xfrm>
          <a:off x="21075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790" name="n_2mainValue【公民館】&#10;一人当たり面積">
          <a:extLst>
            <a:ext uri="{FF2B5EF4-FFF2-40B4-BE49-F238E27FC236}">
              <a16:creationId xmlns="" xmlns:a16="http://schemas.microsoft.com/office/drawing/2014/main" id="{4D30D227-6CAE-4B52-9726-18BD281185DE}"/>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 xmlns:a16="http://schemas.microsoft.com/office/drawing/2014/main" id="{BD81043B-D426-49C6-888B-86174293AB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 xmlns:a16="http://schemas.microsoft.com/office/drawing/2014/main" id="{EF94D311-5CA5-43BD-9C6E-6B33D2F675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 xmlns:a16="http://schemas.microsoft.com/office/drawing/2014/main" id="{770EE312-F82A-4055-801B-31FC0A7D7B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おいて、有形固定資産減価償却率が、類似団体平均と大きく乖離しているのは、橋りょう・トンネル、公民館であり、どちらも平均を下回っている。橋りょうの有形固定資産減価償却率が低い理由については、「香南市橋梁の長寿命化修繕計画」（以下「計画」という。）によると、架設年が判明している</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橋のうち、建設後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年以上経過した橋梁が平成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年時点で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％）であることが原因であるが、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橋（</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年後には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橋（</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）と増加する。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今後は、計画に基づき予防保全による計画的な維持補修により長寿命化を図っていく。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31F4C20-1E02-496D-9A4E-46708B265A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284F527D-6473-4BDC-BD54-FA2F10C46A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CAA9E537-FD48-4435-9F93-6918831C1A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A83013B4-E9A3-41D7-9596-4D06CE84EC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4118756-90A9-4335-9CC8-04488EE37E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74C31ED0-CE70-40C0-A785-DB4D1481A6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1029C62-E025-4B79-A66A-9074B0A0A5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5E4FF2FB-D38A-4119-B22C-C2C5AECB83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AE09F09-265F-4131-AA40-E33805FE896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3EAA48F3-5CDE-4D6A-8EDD-77978F7D9D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2B77B3F-B56F-49DE-82F4-26DCA51CA2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5B580043-904F-411E-BBBD-CB68CEA750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3153A1F3-7A02-4971-8373-586A217286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761DA5F5-E432-429A-A922-E93DFA17EB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88659137-FCFD-438D-BC6F-EEE405372C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9026AAF9-84F1-453B-A4EB-ADCB697A1B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4260471-D561-4642-B824-0C65F9FCD9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4370E9A6-C6CA-4A98-8A68-C72D82C123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D8D55ADB-9A95-43B5-842F-471DC5A272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598BC87-DE64-4C12-B6A9-C0412C7AE9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3CECF80-1C19-4B17-9B20-9B82C81A48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61D00DB-4E3C-4E88-A634-BC2285224D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E5BEFBB-37CA-4520-A7E7-2F958E7569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88D1C6E-E48B-4C7D-B995-9A98FC1359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A5CA1383-2468-4D7A-AC3B-C07FA27E03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C4D197D8-8429-4420-8789-C50B22534B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8956481E-12CE-4CC0-AC9A-E706DD203F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2E75B3E-06A0-43E0-9274-7CD86FA52A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7A8F348E-E4E0-485A-BF6F-FCC18C23313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5ADA72FA-5834-4677-8FEF-078842ED7C1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C2A55AFD-ABA3-4949-9494-E98BF46DC1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C6148D81-3521-42AE-9E51-7653AE52D6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CC5F5E27-EAB6-4B72-8C15-1F7DB9DF15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9CE62E12-F96C-4DEB-A084-CED7555315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5B678D3A-D155-46C7-8EA6-D2E633A4B2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93846C6A-ED81-4A69-B4FA-71D5CF8D1C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A84B51A4-6BA8-4F02-8749-69EA1B12D9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6077E86A-9380-427C-BE6D-CA360C53C9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651A8932-540A-4D2D-8E88-E97B3D4D0E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9475A858-A6E6-474A-926E-BA770E1F229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0B89F121-E3B2-46E0-A8E7-527315B9E2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C0883E1B-4448-4BFE-8682-A9C8845807D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A0EC7E83-6E9A-49AE-8B15-FD3C2B49D22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EB99A368-9202-4BB5-B98F-E9D63F3E4E3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213B8BDB-2820-40D4-A886-7655A1683C0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7EACA13B-FB7D-40CE-81F7-AE44C54C71D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0E7BEEE8-61C3-4248-AE25-5A974B3B93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25648FF9-C2BE-4F94-A4E0-E641D374DEC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2123FE37-2A6A-49FE-B92E-E597D67BA4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66473EC5-12A6-4146-A868-B249298878D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CB795AF3-9BA4-4259-BB46-684E48E938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7D1EC877-9C56-4948-A17E-7E02BAD836F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60BDB85D-2CBE-4076-A8AE-AB1A6D89FE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 xmlns:a16="http://schemas.microsoft.com/office/drawing/2014/main" id="{C14780C4-B844-4F4E-9248-E87EE6350747}"/>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80B20037-C768-4E24-A9F8-0C316CF430AB}"/>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 xmlns:a16="http://schemas.microsoft.com/office/drawing/2014/main" id="{10A72D1A-57AB-4766-8BC9-B1CFBA2C0088}"/>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4572F8AC-309B-4D49-B95B-28EE1AEB8288}"/>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3066CC06-C343-4152-9011-5FA636E2226E}"/>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23803EF5-DBB2-4900-8062-0CA136110643}"/>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 xmlns:a16="http://schemas.microsoft.com/office/drawing/2014/main" id="{5B1047FC-89DB-47CC-A5F8-796359E5625A}"/>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 xmlns:a16="http://schemas.microsoft.com/office/drawing/2014/main" id="{D3D70080-15C3-4298-BB4D-D4F924C6D5F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 xmlns:a16="http://schemas.microsoft.com/office/drawing/2014/main" id="{4D95B921-3B32-4F4B-9592-3FC9C1D287EF}"/>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0004C22B-59F5-40EB-9F38-A6D208ACAD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30AC9D84-2B41-4CB2-A49A-12E8C578A5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19DDEC75-8263-4DD3-9990-8040577E5E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50FE54DF-2376-400C-9C23-5B7C3D8F41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707E3F72-76BD-4216-A46B-9F278E5B25B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119380</xdr:rowOff>
    </xdr:from>
    <xdr:to>
      <xdr:col>24</xdr:col>
      <xdr:colOff>114300</xdr:colOff>
      <xdr:row>38</xdr:row>
      <xdr:rowOff>49530</xdr:rowOff>
    </xdr:to>
    <xdr:sp macro="" textlink="">
      <xdr:nvSpPr>
        <xdr:cNvPr id="69" name="楕円 68">
          <a:extLst>
            <a:ext uri="{FF2B5EF4-FFF2-40B4-BE49-F238E27FC236}">
              <a16:creationId xmlns="" xmlns:a16="http://schemas.microsoft.com/office/drawing/2014/main" id="{1491C4B1-2490-439F-B1DB-8A30572F1702}"/>
            </a:ext>
          </a:extLst>
        </xdr:cNvPr>
        <xdr:cNvSpPr/>
      </xdr:nvSpPr>
      <xdr:spPr>
        <a:xfrm>
          <a:off x="4584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142257</xdr:rowOff>
    </xdr:from>
    <xdr:ext cx="405111" cy="259045"/>
    <xdr:sp macro="" textlink="">
      <xdr:nvSpPr>
        <xdr:cNvPr id="70" name="【図書館】&#10;有形固定資産減価償却率該当値テキスト">
          <a:extLst>
            <a:ext uri="{FF2B5EF4-FFF2-40B4-BE49-F238E27FC236}">
              <a16:creationId xmlns="" xmlns:a16="http://schemas.microsoft.com/office/drawing/2014/main" id="{CA1FB9F9-E584-464A-9A0F-0E0F8273179B}"/>
            </a:ext>
          </a:extLst>
        </xdr:cNvPr>
        <xdr:cNvSpPr txBox="1"/>
      </xdr:nvSpPr>
      <xdr:spPr>
        <a:xfrm>
          <a:off x="4673600"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144780</xdr:rowOff>
    </xdr:from>
    <xdr:to>
      <xdr:col>20</xdr:col>
      <xdr:colOff>38100</xdr:colOff>
      <xdr:row>38</xdr:row>
      <xdr:rowOff>74930</xdr:rowOff>
    </xdr:to>
    <xdr:sp macro="" textlink="">
      <xdr:nvSpPr>
        <xdr:cNvPr id="71" name="楕円 70">
          <a:extLst>
            <a:ext uri="{FF2B5EF4-FFF2-40B4-BE49-F238E27FC236}">
              <a16:creationId xmlns="" xmlns:a16="http://schemas.microsoft.com/office/drawing/2014/main" id="{4C2B83C4-62BD-4F35-924E-E9A0C9460C33}"/>
            </a:ext>
          </a:extLst>
        </xdr:cNvPr>
        <xdr:cNvSpPr/>
      </xdr:nvSpPr>
      <xdr:spPr>
        <a:xfrm>
          <a:off x="3746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170180</xdr:rowOff>
    </xdr:from>
    <xdr:to>
      <xdr:col>24</xdr:col>
      <xdr:colOff>63500</xdr:colOff>
      <xdr:row>38</xdr:row>
      <xdr:rowOff>24130</xdr:rowOff>
    </xdr:to>
    <xdr:cxnSp macro="">
      <xdr:nvCxnSpPr>
        <xdr:cNvPr id="72" name="直線コネクタ 71">
          <a:extLst>
            <a:ext uri="{FF2B5EF4-FFF2-40B4-BE49-F238E27FC236}">
              <a16:creationId xmlns="" xmlns:a16="http://schemas.microsoft.com/office/drawing/2014/main" id="{DA0F0CDE-D8B5-4329-B2B7-DF1025F94038}"/>
            </a:ext>
          </a:extLst>
        </xdr:cNvPr>
        <xdr:cNvCxnSpPr/>
      </xdr:nvCxnSpPr>
      <xdr:spPr>
        <a:xfrm flipV="1">
          <a:off x="3797300" y="65138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3" name="楕円 72">
          <a:extLst>
            <a:ext uri="{FF2B5EF4-FFF2-40B4-BE49-F238E27FC236}">
              <a16:creationId xmlns="" xmlns:a16="http://schemas.microsoft.com/office/drawing/2014/main" id="{6D34760E-5F35-421D-9370-25DFB2DCC809}"/>
            </a:ext>
          </a:extLst>
        </xdr:cNvPr>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24130</xdr:rowOff>
    </xdr:from>
    <xdr:to>
      <xdr:col>19</xdr:col>
      <xdr:colOff>177800</xdr:colOff>
      <xdr:row>38</xdr:row>
      <xdr:rowOff>49530</xdr:rowOff>
    </xdr:to>
    <xdr:cxnSp macro="">
      <xdr:nvCxnSpPr>
        <xdr:cNvPr id="74" name="直線コネクタ 73">
          <a:extLst>
            <a:ext uri="{FF2B5EF4-FFF2-40B4-BE49-F238E27FC236}">
              <a16:creationId xmlns="" xmlns:a16="http://schemas.microsoft.com/office/drawing/2014/main" id="{DE24478D-0DC8-4410-BE28-9D07AA7BD9E3}"/>
            </a:ext>
          </a:extLst>
        </xdr:cNvPr>
        <xdr:cNvCxnSpPr/>
      </xdr:nvCxnSpPr>
      <xdr:spPr>
        <a:xfrm flipV="1">
          <a:off x="2908300" y="6539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a:extLst>
            <a:ext uri="{FF2B5EF4-FFF2-40B4-BE49-F238E27FC236}">
              <a16:creationId xmlns="" xmlns:a16="http://schemas.microsoft.com/office/drawing/2014/main" id="{71B18640-435B-4383-84F9-796D77483E54}"/>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a:extLst>
            <a:ext uri="{FF2B5EF4-FFF2-40B4-BE49-F238E27FC236}">
              <a16:creationId xmlns="" xmlns:a16="http://schemas.microsoft.com/office/drawing/2014/main" id="{03143889-BE34-4C86-93C3-AA116E0AEACB}"/>
            </a:ext>
          </a:extLst>
        </xdr:cNvPr>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91457</xdr:rowOff>
    </xdr:from>
    <xdr:ext cx="405111" cy="259045"/>
    <xdr:sp macro="" textlink="">
      <xdr:nvSpPr>
        <xdr:cNvPr id="77" name="n_1mainValue【図書館】&#10;有形固定資産減価償却率">
          <a:extLst>
            <a:ext uri="{FF2B5EF4-FFF2-40B4-BE49-F238E27FC236}">
              <a16:creationId xmlns="" xmlns:a16="http://schemas.microsoft.com/office/drawing/2014/main" id="{B569CFF1-567C-4C8A-9153-690941CABCDF}"/>
            </a:ext>
          </a:extLst>
        </xdr:cNvPr>
        <xdr:cNvSpPr txBox="1"/>
      </xdr:nvSpPr>
      <xdr:spPr>
        <a:xfrm>
          <a:off x="35820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116857</xdr:rowOff>
    </xdr:from>
    <xdr:ext cx="405111" cy="259045"/>
    <xdr:sp macro="" textlink="">
      <xdr:nvSpPr>
        <xdr:cNvPr id="78" name="n_2mainValue【図書館】&#10;有形固定資産減価償却率">
          <a:extLst>
            <a:ext uri="{FF2B5EF4-FFF2-40B4-BE49-F238E27FC236}">
              <a16:creationId xmlns="" xmlns:a16="http://schemas.microsoft.com/office/drawing/2014/main" id="{78C5A1E0-3794-4796-B955-D7AA1FC48F1D}"/>
            </a:ext>
          </a:extLst>
        </xdr:cNvPr>
        <xdr:cNvSpPr txBox="1"/>
      </xdr:nvSpPr>
      <xdr:spPr>
        <a:xfrm>
          <a:off x="2705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 xmlns:a16="http://schemas.microsoft.com/office/drawing/2014/main" id="{21541DDF-0D0F-4C02-8C9A-B2C4B93BBC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 xmlns:a16="http://schemas.microsoft.com/office/drawing/2014/main" id="{7EF8802E-8020-452C-91D2-D3D8D57313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 xmlns:a16="http://schemas.microsoft.com/office/drawing/2014/main" id="{9B352277-0F44-4E04-A7CC-FA59EABA84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 xmlns:a16="http://schemas.microsoft.com/office/drawing/2014/main" id="{E7489A25-0368-4AEF-9D78-99EEE39396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 xmlns:a16="http://schemas.microsoft.com/office/drawing/2014/main" id="{6605B91F-249B-4611-B5B8-3776C1EA24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 xmlns:a16="http://schemas.microsoft.com/office/drawing/2014/main" id="{79703434-C521-423F-838B-506FD26195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 xmlns:a16="http://schemas.microsoft.com/office/drawing/2014/main" id="{DE3C5F22-B910-4E98-A597-2F52FCF8EB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 xmlns:a16="http://schemas.microsoft.com/office/drawing/2014/main" id="{56C4E66C-3407-4DD5-88F7-17D2B940A1F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 xmlns:a16="http://schemas.microsoft.com/office/drawing/2014/main" id="{93505B32-790B-47DD-B2B9-70D7ADD1BD0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 xmlns:a16="http://schemas.microsoft.com/office/drawing/2014/main" id="{4CD3C06E-BE42-4C8D-8DF5-1AFA966A82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 xmlns:a16="http://schemas.microsoft.com/office/drawing/2014/main" id="{A471BB33-D1AC-4F5F-8730-B64EA98251F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 xmlns:a16="http://schemas.microsoft.com/office/drawing/2014/main" id="{85CD0482-14B5-42B7-8D8D-DC73C561C5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 xmlns:a16="http://schemas.microsoft.com/office/drawing/2014/main" id="{C3172DC7-70A3-4CCC-8AEC-3FBC5EC8601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 xmlns:a16="http://schemas.microsoft.com/office/drawing/2014/main" id="{C213E4E9-C050-4D37-813E-99D51E335C6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 xmlns:a16="http://schemas.microsoft.com/office/drawing/2014/main" id="{6375E04E-BB89-4250-BEC6-D49E154BEED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 xmlns:a16="http://schemas.microsoft.com/office/drawing/2014/main" id="{4F79385E-29B0-46B5-A130-C81ABEE3E22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 xmlns:a16="http://schemas.microsoft.com/office/drawing/2014/main" id="{A6D0735E-EA81-456C-B6E7-465E578807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 xmlns:a16="http://schemas.microsoft.com/office/drawing/2014/main" id="{C57ECAB7-A53C-4155-93FE-2E898A538A8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 xmlns:a16="http://schemas.microsoft.com/office/drawing/2014/main" id="{80A80F98-8E53-4DD7-8C42-98D7F5FD81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 xmlns:a16="http://schemas.microsoft.com/office/drawing/2014/main" id="{B642A645-AC6C-42CE-AB7F-200D4329EA4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 xmlns:a16="http://schemas.microsoft.com/office/drawing/2014/main" id="{58E00A1D-D45B-4DCA-B000-9FF809D57A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 xmlns:a16="http://schemas.microsoft.com/office/drawing/2014/main" id="{31147932-B8B1-48FB-B603-E2485C0CD7A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 xmlns:a16="http://schemas.microsoft.com/office/drawing/2014/main" id="{E8A1BB99-928C-4D71-BB59-52970264A54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a:extLst>
            <a:ext uri="{FF2B5EF4-FFF2-40B4-BE49-F238E27FC236}">
              <a16:creationId xmlns="" xmlns:a16="http://schemas.microsoft.com/office/drawing/2014/main" id="{167409E1-C613-4983-AF2C-675FA339D0BA}"/>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a:extLst>
            <a:ext uri="{FF2B5EF4-FFF2-40B4-BE49-F238E27FC236}">
              <a16:creationId xmlns="" xmlns:a16="http://schemas.microsoft.com/office/drawing/2014/main" id="{AF055376-5F15-4C17-AA8C-2D39A9A194B8}"/>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a:extLst>
            <a:ext uri="{FF2B5EF4-FFF2-40B4-BE49-F238E27FC236}">
              <a16:creationId xmlns="" xmlns:a16="http://schemas.microsoft.com/office/drawing/2014/main" id="{3D520AE9-876F-46FC-82F8-0746258BC778}"/>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a:extLst>
            <a:ext uri="{FF2B5EF4-FFF2-40B4-BE49-F238E27FC236}">
              <a16:creationId xmlns="" xmlns:a16="http://schemas.microsoft.com/office/drawing/2014/main" id="{34A9661B-E37F-4438-AA15-966D7A24609A}"/>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 xmlns:a16="http://schemas.microsoft.com/office/drawing/2014/main" id="{8867A4F6-D150-4A0C-96BB-7AA5E05147BC}"/>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a:extLst>
            <a:ext uri="{FF2B5EF4-FFF2-40B4-BE49-F238E27FC236}">
              <a16:creationId xmlns="" xmlns:a16="http://schemas.microsoft.com/office/drawing/2014/main" id="{5472D9B2-BB4A-4991-8711-DF53DBD79C27}"/>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a:extLst>
            <a:ext uri="{FF2B5EF4-FFF2-40B4-BE49-F238E27FC236}">
              <a16:creationId xmlns="" xmlns:a16="http://schemas.microsoft.com/office/drawing/2014/main" id="{7A88DA7B-AEB2-4F02-8E97-FB47EDD10403}"/>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a:extLst>
            <a:ext uri="{FF2B5EF4-FFF2-40B4-BE49-F238E27FC236}">
              <a16:creationId xmlns="" xmlns:a16="http://schemas.microsoft.com/office/drawing/2014/main" id="{71A715D6-742C-4D55-A0F5-B2980971AEF2}"/>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a:extLst>
            <a:ext uri="{FF2B5EF4-FFF2-40B4-BE49-F238E27FC236}">
              <a16:creationId xmlns="" xmlns:a16="http://schemas.microsoft.com/office/drawing/2014/main" id="{CEFC7DE7-17EF-4C65-9219-4B304B52A1A7}"/>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70DF9C7C-C008-4D68-A80A-FD7074BEC1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502C5E63-ABF4-4B86-8AE5-921CEA6F0A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AB9E5A1F-8449-456D-B8BB-D2C3139BBD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6099A5B4-9E4E-4716-83CA-70E683CB71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969928CF-A32B-47F0-BD48-67EF75FF05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16" name="楕円 115">
          <a:extLst>
            <a:ext uri="{FF2B5EF4-FFF2-40B4-BE49-F238E27FC236}">
              <a16:creationId xmlns="" xmlns:a16="http://schemas.microsoft.com/office/drawing/2014/main" id="{B2CE20F1-8F7C-421D-887E-64E6C268586C}"/>
            </a:ext>
          </a:extLst>
        </xdr:cNvPr>
        <xdr:cNvSpPr/>
      </xdr:nvSpPr>
      <xdr:spPr>
        <a:xfrm>
          <a:off x="10426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21607</xdr:rowOff>
    </xdr:from>
    <xdr:ext cx="469744" cy="259045"/>
    <xdr:sp macro="" textlink="">
      <xdr:nvSpPr>
        <xdr:cNvPr id="117" name="【図書館】&#10;一人当たり面積該当値テキスト">
          <a:extLst>
            <a:ext uri="{FF2B5EF4-FFF2-40B4-BE49-F238E27FC236}">
              <a16:creationId xmlns="" xmlns:a16="http://schemas.microsoft.com/office/drawing/2014/main" id="{7C9637B5-F4B0-4EB6-8948-FD9B23626DE8}"/>
            </a:ext>
          </a:extLst>
        </xdr:cNvPr>
        <xdr:cNvSpPr txBox="1"/>
      </xdr:nvSpPr>
      <xdr:spPr>
        <a:xfrm>
          <a:off x="10515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18" name="楕円 117">
          <a:extLst>
            <a:ext uri="{FF2B5EF4-FFF2-40B4-BE49-F238E27FC236}">
              <a16:creationId xmlns="" xmlns:a16="http://schemas.microsoft.com/office/drawing/2014/main" id="{D99D1987-990A-4E4E-A38A-978BB255687E}"/>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49530</xdr:rowOff>
    </xdr:from>
    <xdr:to>
      <xdr:col>55</xdr:col>
      <xdr:colOff>0</xdr:colOff>
      <xdr:row>39</xdr:row>
      <xdr:rowOff>57150</xdr:rowOff>
    </xdr:to>
    <xdr:cxnSp macro="">
      <xdr:nvCxnSpPr>
        <xdr:cNvPr id="119" name="直線コネクタ 118">
          <a:extLst>
            <a:ext uri="{FF2B5EF4-FFF2-40B4-BE49-F238E27FC236}">
              <a16:creationId xmlns="" xmlns:a16="http://schemas.microsoft.com/office/drawing/2014/main" id="{41FC1496-9B93-4928-B6E6-27A4559009EE}"/>
            </a:ext>
          </a:extLst>
        </xdr:cNvPr>
        <xdr:cNvCxnSpPr/>
      </xdr:nvCxnSpPr>
      <xdr:spPr>
        <a:xfrm flipV="1">
          <a:off x="9639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0" name="楕円 119">
          <a:extLst>
            <a:ext uri="{FF2B5EF4-FFF2-40B4-BE49-F238E27FC236}">
              <a16:creationId xmlns="" xmlns:a16="http://schemas.microsoft.com/office/drawing/2014/main" id="{9ED27962-D5DA-45AF-AF50-A0911BE44A8A}"/>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21" name="直線コネクタ 120">
          <a:extLst>
            <a:ext uri="{FF2B5EF4-FFF2-40B4-BE49-F238E27FC236}">
              <a16:creationId xmlns="" xmlns:a16="http://schemas.microsoft.com/office/drawing/2014/main" id="{2D104467-D314-4C1C-9D93-5F0D605A557E}"/>
            </a:ext>
          </a:extLst>
        </xdr:cNvPr>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a:extLst>
            <a:ext uri="{FF2B5EF4-FFF2-40B4-BE49-F238E27FC236}">
              <a16:creationId xmlns="" xmlns:a16="http://schemas.microsoft.com/office/drawing/2014/main" id="{C475DE80-45C1-439D-A0DF-83DEA1C3606C}"/>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a:extLst>
            <a:ext uri="{FF2B5EF4-FFF2-40B4-BE49-F238E27FC236}">
              <a16:creationId xmlns="" xmlns:a16="http://schemas.microsoft.com/office/drawing/2014/main" id="{892BA090-E0E4-468B-AA23-4F3919027604}"/>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24" name="n_1mainValue【図書館】&#10;一人当たり面積">
          <a:extLst>
            <a:ext uri="{FF2B5EF4-FFF2-40B4-BE49-F238E27FC236}">
              <a16:creationId xmlns="" xmlns:a16="http://schemas.microsoft.com/office/drawing/2014/main" id="{35FCA5DF-F7BF-41C2-A293-2827BD2DB1CF}"/>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5" name="n_2mainValue【図書館】&#10;一人当たり面積">
          <a:extLst>
            <a:ext uri="{FF2B5EF4-FFF2-40B4-BE49-F238E27FC236}">
              <a16:creationId xmlns="" xmlns:a16="http://schemas.microsoft.com/office/drawing/2014/main" id="{B980EC83-45C1-48F0-B945-4ACE99E75404}"/>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 xmlns:a16="http://schemas.microsoft.com/office/drawing/2014/main" id="{871D87BF-F48E-4893-8204-84C85CE22E0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 xmlns:a16="http://schemas.microsoft.com/office/drawing/2014/main" id="{6CFC88B3-E2AB-471C-95C3-660189CFCD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 xmlns:a16="http://schemas.microsoft.com/office/drawing/2014/main" id="{012A1336-016E-4AD3-8D7A-EF1AF5A196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 xmlns:a16="http://schemas.microsoft.com/office/drawing/2014/main" id="{413E8058-02D4-41EC-BDFC-5797BA62F3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 xmlns:a16="http://schemas.microsoft.com/office/drawing/2014/main" id="{58588889-A466-449E-AFF1-7D5C8DE8DC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 xmlns:a16="http://schemas.microsoft.com/office/drawing/2014/main" id="{BD797F24-FEC4-4BFF-A717-2D91ACA302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 xmlns:a16="http://schemas.microsoft.com/office/drawing/2014/main" id="{8BCDF917-3B3A-4C3B-BBE6-2FD09034455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 xmlns:a16="http://schemas.microsoft.com/office/drawing/2014/main" id="{5094A6CD-9AFD-4243-AE4B-93FB1B2A5A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 xmlns:a16="http://schemas.microsoft.com/office/drawing/2014/main" id="{41ED78C1-5F6A-4901-BC0A-DC6B2BF2A4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 xmlns:a16="http://schemas.microsoft.com/office/drawing/2014/main" id="{A56EF8E1-E601-43F3-8A24-254AE4DD39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 xmlns:a16="http://schemas.microsoft.com/office/drawing/2014/main" id="{6CA218E6-1507-4B02-9456-D53922C44DE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 xmlns:a16="http://schemas.microsoft.com/office/drawing/2014/main" id="{09D06441-E98A-47DC-9DCC-EF6743BE760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 xmlns:a16="http://schemas.microsoft.com/office/drawing/2014/main" id="{8BF91EE4-703C-4D2F-88C3-C3E63F94E70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 xmlns:a16="http://schemas.microsoft.com/office/drawing/2014/main" id="{B037B20C-77B7-47DC-81BE-C827EDA0D9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 xmlns:a16="http://schemas.microsoft.com/office/drawing/2014/main" id="{A4168A0F-6D52-45F9-BAA4-DF525936C89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 xmlns:a16="http://schemas.microsoft.com/office/drawing/2014/main" id="{FBD9D7F2-667F-4742-AE46-646661A7C8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 xmlns:a16="http://schemas.microsoft.com/office/drawing/2014/main" id="{4A766768-5770-45E8-9060-C606A4122DE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 xmlns:a16="http://schemas.microsoft.com/office/drawing/2014/main" id="{E6078A4F-3DF8-489E-B525-C2B8D13257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 xmlns:a16="http://schemas.microsoft.com/office/drawing/2014/main" id="{B39E04DA-74E6-4E58-A69D-F3645E39F27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 xmlns:a16="http://schemas.microsoft.com/office/drawing/2014/main" id="{65E48F15-EB4D-4418-BD32-7437C488E61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 xmlns:a16="http://schemas.microsoft.com/office/drawing/2014/main" id="{EE7169B2-7BB0-4642-A457-D09A3333503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 xmlns:a16="http://schemas.microsoft.com/office/drawing/2014/main" id="{522FDBEF-16C3-4F63-AC91-5A5A3C85C3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 xmlns:a16="http://schemas.microsoft.com/office/drawing/2014/main" id="{425FFB48-F58E-43CB-B13F-DC9EDD99BFC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 xmlns:a16="http://schemas.microsoft.com/office/drawing/2014/main" id="{F22C2512-45A6-4B47-857A-95205AB51CF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a:extLst>
            <a:ext uri="{FF2B5EF4-FFF2-40B4-BE49-F238E27FC236}">
              <a16:creationId xmlns="" xmlns:a16="http://schemas.microsoft.com/office/drawing/2014/main" id="{F2AD8708-219B-4751-A000-2E8C159BB4EB}"/>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a:extLst>
            <a:ext uri="{FF2B5EF4-FFF2-40B4-BE49-F238E27FC236}">
              <a16:creationId xmlns="" xmlns:a16="http://schemas.microsoft.com/office/drawing/2014/main" id="{E5668A2C-7F2B-4053-95E4-02632DFD1C8C}"/>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a:extLst>
            <a:ext uri="{FF2B5EF4-FFF2-40B4-BE49-F238E27FC236}">
              <a16:creationId xmlns="" xmlns:a16="http://schemas.microsoft.com/office/drawing/2014/main" id="{79B94091-7498-4874-BA5E-3D3768A30DCA}"/>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a:extLst>
            <a:ext uri="{FF2B5EF4-FFF2-40B4-BE49-F238E27FC236}">
              <a16:creationId xmlns="" xmlns:a16="http://schemas.microsoft.com/office/drawing/2014/main" id="{5B8C7A80-BB24-48E5-A9A7-E072465FC191}"/>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a:extLst>
            <a:ext uri="{FF2B5EF4-FFF2-40B4-BE49-F238E27FC236}">
              <a16:creationId xmlns="" xmlns:a16="http://schemas.microsoft.com/office/drawing/2014/main" id="{6700C147-4377-4D91-B12A-B9CD2D15B2AB}"/>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a:extLst>
            <a:ext uri="{FF2B5EF4-FFF2-40B4-BE49-F238E27FC236}">
              <a16:creationId xmlns="" xmlns:a16="http://schemas.microsoft.com/office/drawing/2014/main" id="{3180DBAE-FBF0-4751-9EC7-FED72B614B6F}"/>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a:extLst>
            <a:ext uri="{FF2B5EF4-FFF2-40B4-BE49-F238E27FC236}">
              <a16:creationId xmlns="" xmlns:a16="http://schemas.microsoft.com/office/drawing/2014/main" id="{5E4F498C-7A7E-4CB7-89FE-E15ECCED4829}"/>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a:extLst>
            <a:ext uri="{FF2B5EF4-FFF2-40B4-BE49-F238E27FC236}">
              <a16:creationId xmlns="" xmlns:a16="http://schemas.microsoft.com/office/drawing/2014/main" id="{02F3B39F-3C8F-4889-8BAC-162C828EEFB8}"/>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a:extLst>
            <a:ext uri="{FF2B5EF4-FFF2-40B4-BE49-F238E27FC236}">
              <a16:creationId xmlns="" xmlns:a16="http://schemas.microsoft.com/office/drawing/2014/main" id="{A8C0E407-13A2-4699-A87A-328F4E58444F}"/>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E1CF511D-3EBE-4310-85FA-5C7B13E031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122E462C-B111-45A3-8CC7-29817B0B30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 xmlns:a16="http://schemas.microsoft.com/office/drawing/2014/main" id="{6139635F-C73E-495D-9C94-1B35E88B95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B9E56592-65EB-4183-BB9B-876BC31E5DE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92A039F0-C115-4313-B0B9-EB96D41F5E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64" name="楕円 163">
          <a:extLst>
            <a:ext uri="{FF2B5EF4-FFF2-40B4-BE49-F238E27FC236}">
              <a16:creationId xmlns="" xmlns:a16="http://schemas.microsoft.com/office/drawing/2014/main" id="{EC574C48-45F2-4A68-9BB6-8D93F0F76C43}"/>
            </a:ext>
          </a:extLst>
        </xdr:cNvPr>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65" name="【体育館・プール】&#10;有形固定資産減価償却率該当値テキスト">
          <a:extLst>
            <a:ext uri="{FF2B5EF4-FFF2-40B4-BE49-F238E27FC236}">
              <a16:creationId xmlns="" xmlns:a16="http://schemas.microsoft.com/office/drawing/2014/main" id="{B410FEE4-5EA0-40F3-9D35-C71E3DD2C209}"/>
            </a:ext>
          </a:extLst>
        </xdr:cNvPr>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66" name="楕円 165">
          <a:extLst>
            <a:ext uri="{FF2B5EF4-FFF2-40B4-BE49-F238E27FC236}">
              <a16:creationId xmlns="" xmlns:a16="http://schemas.microsoft.com/office/drawing/2014/main" id="{13518A27-182F-4D24-B2DB-ED3C04F17CFB}"/>
            </a:ext>
          </a:extLst>
        </xdr:cNvPr>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158115</xdr:rowOff>
    </xdr:to>
    <xdr:cxnSp macro="">
      <xdr:nvCxnSpPr>
        <xdr:cNvPr id="167" name="直線コネクタ 166">
          <a:extLst>
            <a:ext uri="{FF2B5EF4-FFF2-40B4-BE49-F238E27FC236}">
              <a16:creationId xmlns="" xmlns:a16="http://schemas.microsoft.com/office/drawing/2014/main" id="{08E34152-21CB-447C-BEF3-053BEF766F8B}"/>
            </a:ext>
          </a:extLst>
        </xdr:cNvPr>
        <xdr:cNvCxnSpPr/>
      </xdr:nvCxnSpPr>
      <xdr:spPr>
        <a:xfrm flipV="1">
          <a:off x="3797300" y="105765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68" name="楕円 167">
          <a:extLst>
            <a:ext uri="{FF2B5EF4-FFF2-40B4-BE49-F238E27FC236}">
              <a16:creationId xmlns="" xmlns:a16="http://schemas.microsoft.com/office/drawing/2014/main" id="{8B32DAB9-073C-43F4-A7AD-8B9C065ED537}"/>
            </a:ext>
          </a:extLst>
        </xdr:cNvPr>
        <xdr:cNvSpPr/>
      </xdr:nvSpPr>
      <xdr:spPr>
        <a:xfrm>
          <a:off x="2857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28575</xdr:rowOff>
    </xdr:to>
    <xdr:cxnSp macro="">
      <xdr:nvCxnSpPr>
        <xdr:cNvPr id="169" name="直線コネクタ 168">
          <a:extLst>
            <a:ext uri="{FF2B5EF4-FFF2-40B4-BE49-F238E27FC236}">
              <a16:creationId xmlns="" xmlns:a16="http://schemas.microsoft.com/office/drawing/2014/main" id="{963DA9CA-34FE-4F65-96F1-97A5FC9F1CC3}"/>
            </a:ext>
          </a:extLst>
        </xdr:cNvPr>
        <xdr:cNvCxnSpPr/>
      </xdr:nvCxnSpPr>
      <xdr:spPr>
        <a:xfrm flipV="1">
          <a:off x="2908300" y="10616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a:extLst>
            <a:ext uri="{FF2B5EF4-FFF2-40B4-BE49-F238E27FC236}">
              <a16:creationId xmlns="" xmlns:a16="http://schemas.microsoft.com/office/drawing/2014/main" id="{4DB43942-AFC6-4296-B285-48FBE020182D}"/>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a:extLst>
            <a:ext uri="{FF2B5EF4-FFF2-40B4-BE49-F238E27FC236}">
              <a16:creationId xmlns="" xmlns:a16="http://schemas.microsoft.com/office/drawing/2014/main" id="{88F00126-4813-4F24-9C2C-67D8D25D2F4B}"/>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72" name="n_1mainValue【体育館・プール】&#10;有形固定資産減価償却率">
          <a:extLst>
            <a:ext uri="{FF2B5EF4-FFF2-40B4-BE49-F238E27FC236}">
              <a16:creationId xmlns="" xmlns:a16="http://schemas.microsoft.com/office/drawing/2014/main" id="{FB6F6E01-C96F-4F1F-B9B8-E993913BC272}"/>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73" name="n_2mainValue【体育館・プール】&#10;有形固定資産減価償却率">
          <a:extLst>
            <a:ext uri="{FF2B5EF4-FFF2-40B4-BE49-F238E27FC236}">
              <a16:creationId xmlns="" xmlns:a16="http://schemas.microsoft.com/office/drawing/2014/main" id="{E3662F31-4A0E-49B8-AAEA-B2524AE101CE}"/>
            </a:ext>
          </a:extLst>
        </xdr:cNvPr>
        <xdr:cNvSpPr txBox="1"/>
      </xdr:nvSpPr>
      <xdr:spPr>
        <a:xfrm>
          <a:off x="2705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 xmlns:a16="http://schemas.microsoft.com/office/drawing/2014/main" id="{C3B6D788-74CD-47F3-945D-810EA6588B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 xmlns:a16="http://schemas.microsoft.com/office/drawing/2014/main" id="{9D7AB385-4D2D-41EE-BBDC-49AE402F4F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 xmlns:a16="http://schemas.microsoft.com/office/drawing/2014/main" id="{53FA2A16-A0DA-4242-B3CF-FF94302F83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 xmlns:a16="http://schemas.microsoft.com/office/drawing/2014/main" id="{9DECD02F-6435-4332-9B15-63A471DBE8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 xmlns:a16="http://schemas.microsoft.com/office/drawing/2014/main" id="{89918225-C6D3-4788-BB1F-F2B4D3CA7F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 xmlns:a16="http://schemas.microsoft.com/office/drawing/2014/main" id="{AB2CFF72-7373-42B9-B2C5-6DCE8A34816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 xmlns:a16="http://schemas.microsoft.com/office/drawing/2014/main" id="{B9EC72BB-80A4-4489-A42B-A88853897F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 xmlns:a16="http://schemas.microsoft.com/office/drawing/2014/main" id="{867D8B38-5B9D-4AE4-9D73-321E4254DA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 xmlns:a16="http://schemas.microsoft.com/office/drawing/2014/main" id="{E38A16B8-800C-4BC6-A8E0-DD317C991E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 xmlns:a16="http://schemas.microsoft.com/office/drawing/2014/main" id="{B5B2DFB1-EBE4-48DE-A700-C0CB512152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 xmlns:a16="http://schemas.microsoft.com/office/drawing/2014/main" id="{F865E23D-AA4F-45CA-83FD-0DA367C27F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 xmlns:a16="http://schemas.microsoft.com/office/drawing/2014/main" id="{4890825A-CAD5-4586-9CDD-00C1727128C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 xmlns:a16="http://schemas.microsoft.com/office/drawing/2014/main" id="{3BA3BFCA-094C-459F-98A3-704E51A216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 xmlns:a16="http://schemas.microsoft.com/office/drawing/2014/main" id="{7F9BE3E6-72B7-455F-986F-AEE44B1AAC3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 xmlns:a16="http://schemas.microsoft.com/office/drawing/2014/main" id="{3F11D7AD-56BA-49B0-BA0D-A96FD14793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 xmlns:a16="http://schemas.microsoft.com/office/drawing/2014/main" id="{4B6EDE66-0C04-4B9F-A1B2-F36C924B7FB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 xmlns:a16="http://schemas.microsoft.com/office/drawing/2014/main" id="{79F2E0E7-F1AB-4D43-A240-729EB11497B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 xmlns:a16="http://schemas.microsoft.com/office/drawing/2014/main" id="{F94443B3-E57B-4AB3-998F-2D9B2E0CFEA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 xmlns:a16="http://schemas.microsoft.com/office/drawing/2014/main" id="{4CD40033-7FD2-434A-A228-CB146D5EB21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 xmlns:a16="http://schemas.microsoft.com/office/drawing/2014/main" id="{14542A5B-558B-4295-9311-BDD43F3CCA0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 xmlns:a16="http://schemas.microsoft.com/office/drawing/2014/main" id="{6FB95227-4386-45F1-A2EF-C8A63503B4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 xmlns:a16="http://schemas.microsoft.com/office/drawing/2014/main" id="{AC5B0457-4676-44D4-A283-A3226B8E198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 xmlns:a16="http://schemas.microsoft.com/office/drawing/2014/main" id="{C97E5C64-A200-4E9C-968B-4B0506E579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a:extLst>
            <a:ext uri="{FF2B5EF4-FFF2-40B4-BE49-F238E27FC236}">
              <a16:creationId xmlns="" xmlns:a16="http://schemas.microsoft.com/office/drawing/2014/main" id="{EBB43736-8942-4213-A21F-241889F3D54D}"/>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a:extLst>
            <a:ext uri="{FF2B5EF4-FFF2-40B4-BE49-F238E27FC236}">
              <a16:creationId xmlns="" xmlns:a16="http://schemas.microsoft.com/office/drawing/2014/main" id="{649FFA10-555D-431C-8456-670928BE8BBB}"/>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a:extLst>
            <a:ext uri="{FF2B5EF4-FFF2-40B4-BE49-F238E27FC236}">
              <a16:creationId xmlns="" xmlns:a16="http://schemas.microsoft.com/office/drawing/2014/main" id="{9C1666DF-C661-47B9-A17A-FD53B92AB35C}"/>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a:extLst>
            <a:ext uri="{FF2B5EF4-FFF2-40B4-BE49-F238E27FC236}">
              <a16:creationId xmlns="" xmlns:a16="http://schemas.microsoft.com/office/drawing/2014/main" id="{0A39D313-1E88-4EB5-9273-4E6F5CFFF101}"/>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a:extLst>
            <a:ext uri="{FF2B5EF4-FFF2-40B4-BE49-F238E27FC236}">
              <a16:creationId xmlns="" xmlns:a16="http://schemas.microsoft.com/office/drawing/2014/main" id="{44F88D8A-1767-442D-80A3-52878A709734}"/>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a:extLst>
            <a:ext uri="{FF2B5EF4-FFF2-40B4-BE49-F238E27FC236}">
              <a16:creationId xmlns="" xmlns:a16="http://schemas.microsoft.com/office/drawing/2014/main" id="{9FFD6101-F49C-4F7C-81A5-17BF05CFBF1C}"/>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a:extLst>
            <a:ext uri="{FF2B5EF4-FFF2-40B4-BE49-F238E27FC236}">
              <a16:creationId xmlns="" xmlns:a16="http://schemas.microsoft.com/office/drawing/2014/main" id="{61BC9BCC-2477-4911-BEBF-A49B4F867DF6}"/>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a:extLst>
            <a:ext uri="{FF2B5EF4-FFF2-40B4-BE49-F238E27FC236}">
              <a16:creationId xmlns="" xmlns:a16="http://schemas.microsoft.com/office/drawing/2014/main" id="{243CD559-F989-47B8-ADAF-85E31652ECF5}"/>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a:extLst>
            <a:ext uri="{FF2B5EF4-FFF2-40B4-BE49-F238E27FC236}">
              <a16:creationId xmlns="" xmlns:a16="http://schemas.microsoft.com/office/drawing/2014/main" id="{153F9FAF-6E7D-49CD-ACAA-6B756E86A7C5}"/>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 xmlns:a16="http://schemas.microsoft.com/office/drawing/2014/main" id="{258F6B91-4509-420C-9F36-2E6C8B51D7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 xmlns:a16="http://schemas.microsoft.com/office/drawing/2014/main" id="{2960F723-2EA9-4ABF-A105-310854C341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CEADC159-0F1D-403D-9301-69E19790B0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91B8666C-54F6-48B1-BDDF-D97FF2B7C9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4EE0DB3B-B90D-4F15-BF54-59B263CA10C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826</xdr:rowOff>
    </xdr:from>
    <xdr:to>
      <xdr:col>55</xdr:col>
      <xdr:colOff>50800</xdr:colOff>
      <xdr:row>64</xdr:row>
      <xdr:rowOff>102426</xdr:rowOff>
    </xdr:to>
    <xdr:sp macro="" textlink="">
      <xdr:nvSpPr>
        <xdr:cNvPr id="211" name="楕円 210">
          <a:extLst>
            <a:ext uri="{FF2B5EF4-FFF2-40B4-BE49-F238E27FC236}">
              <a16:creationId xmlns="" xmlns:a16="http://schemas.microsoft.com/office/drawing/2014/main" id="{609A8731-3CE7-4E49-9A1B-BD50D6610D11}"/>
            </a:ext>
          </a:extLst>
        </xdr:cNvPr>
        <xdr:cNvSpPr/>
      </xdr:nvSpPr>
      <xdr:spPr>
        <a:xfrm>
          <a:off x="10426700" y="109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87203</xdr:rowOff>
    </xdr:from>
    <xdr:ext cx="469744" cy="259045"/>
    <xdr:sp macro="" textlink="">
      <xdr:nvSpPr>
        <xdr:cNvPr id="212" name="【体育館・プール】&#10;一人当たり面積該当値テキスト">
          <a:extLst>
            <a:ext uri="{FF2B5EF4-FFF2-40B4-BE49-F238E27FC236}">
              <a16:creationId xmlns="" xmlns:a16="http://schemas.microsoft.com/office/drawing/2014/main" id="{C88B3CFF-1617-47AD-882C-A1891B191FA1}"/>
            </a:ext>
          </a:extLst>
        </xdr:cNvPr>
        <xdr:cNvSpPr txBox="1"/>
      </xdr:nvSpPr>
      <xdr:spPr>
        <a:xfrm>
          <a:off x="10515600" y="108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xdr:rowOff>
    </xdr:from>
    <xdr:to>
      <xdr:col>50</xdr:col>
      <xdr:colOff>165100</xdr:colOff>
      <xdr:row>64</xdr:row>
      <xdr:rowOff>102616</xdr:rowOff>
    </xdr:to>
    <xdr:sp macro="" textlink="">
      <xdr:nvSpPr>
        <xdr:cNvPr id="213" name="楕円 212">
          <a:extLst>
            <a:ext uri="{FF2B5EF4-FFF2-40B4-BE49-F238E27FC236}">
              <a16:creationId xmlns="" xmlns:a16="http://schemas.microsoft.com/office/drawing/2014/main" id="{A4BB00A8-5506-405B-B145-A8CE6C3FC896}"/>
            </a:ext>
          </a:extLst>
        </xdr:cNvPr>
        <xdr:cNvSpPr/>
      </xdr:nvSpPr>
      <xdr:spPr>
        <a:xfrm>
          <a:off x="9588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51626</xdr:rowOff>
    </xdr:from>
    <xdr:to>
      <xdr:col>55</xdr:col>
      <xdr:colOff>0</xdr:colOff>
      <xdr:row>64</xdr:row>
      <xdr:rowOff>51816</xdr:rowOff>
    </xdr:to>
    <xdr:cxnSp macro="">
      <xdr:nvCxnSpPr>
        <xdr:cNvPr id="214" name="直線コネクタ 213">
          <a:extLst>
            <a:ext uri="{FF2B5EF4-FFF2-40B4-BE49-F238E27FC236}">
              <a16:creationId xmlns="" xmlns:a16="http://schemas.microsoft.com/office/drawing/2014/main" id="{1A90AB5B-EB92-4E60-AAE6-06B1ED5E69B0}"/>
            </a:ext>
          </a:extLst>
        </xdr:cNvPr>
        <xdr:cNvCxnSpPr/>
      </xdr:nvCxnSpPr>
      <xdr:spPr>
        <a:xfrm flipV="1">
          <a:off x="9639300" y="11024426"/>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1206</xdr:rowOff>
    </xdr:from>
    <xdr:to>
      <xdr:col>46</xdr:col>
      <xdr:colOff>38100</xdr:colOff>
      <xdr:row>64</xdr:row>
      <xdr:rowOff>102806</xdr:rowOff>
    </xdr:to>
    <xdr:sp macro="" textlink="">
      <xdr:nvSpPr>
        <xdr:cNvPr id="215" name="楕円 214">
          <a:extLst>
            <a:ext uri="{FF2B5EF4-FFF2-40B4-BE49-F238E27FC236}">
              <a16:creationId xmlns="" xmlns:a16="http://schemas.microsoft.com/office/drawing/2014/main" id="{74AD8EED-EE2A-4766-A6A4-F8DC72DD5233}"/>
            </a:ext>
          </a:extLst>
        </xdr:cNvPr>
        <xdr:cNvSpPr/>
      </xdr:nvSpPr>
      <xdr:spPr>
        <a:xfrm>
          <a:off x="8699500" y="109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51816</xdr:rowOff>
    </xdr:from>
    <xdr:to>
      <xdr:col>50</xdr:col>
      <xdr:colOff>114300</xdr:colOff>
      <xdr:row>64</xdr:row>
      <xdr:rowOff>52006</xdr:rowOff>
    </xdr:to>
    <xdr:cxnSp macro="">
      <xdr:nvCxnSpPr>
        <xdr:cNvPr id="216" name="直線コネクタ 215">
          <a:extLst>
            <a:ext uri="{FF2B5EF4-FFF2-40B4-BE49-F238E27FC236}">
              <a16:creationId xmlns="" xmlns:a16="http://schemas.microsoft.com/office/drawing/2014/main" id="{DF1CD720-2737-43BC-8375-B17F66C14892}"/>
            </a:ext>
          </a:extLst>
        </xdr:cNvPr>
        <xdr:cNvCxnSpPr/>
      </xdr:nvCxnSpPr>
      <xdr:spPr>
        <a:xfrm flipV="1">
          <a:off x="8750300" y="11024616"/>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a:extLst>
            <a:ext uri="{FF2B5EF4-FFF2-40B4-BE49-F238E27FC236}">
              <a16:creationId xmlns="" xmlns:a16="http://schemas.microsoft.com/office/drawing/2014/main" id="{BB239E65-20C8-4B8F-9744-110A12566016}"/>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a:extLst>
            <a:ext uri="{FF2B5EF4-FFF2-40B4-BE49-F238E27FC236}">
              <a16:creationId xmlns="" xmlns:a16="http://schemas.microsoft.com/office/drawing/2014/main" id="{9281E025-28CF-48B0-AFB3-702D31708945}"/>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93743</xdr:rowOff>
    </xdr:from>
    <xdr:ext cx="469744" cy="259045"/>
    <xdr:sp macro="" textlink="">
      <xdr:nvSpPr>
        <xdr:cNvPr id="219" name="n_1mainValue【体育館・プール】&#10;一人当たり面積">
          <a:extLst>
            <a:ext uri="{FF2B5EF4-FFF2-40B4-BE49-F238E27FC236}">
              <a16:creationId xmlns="" xmlns:a16="http://schemas.microsoft.com/office/drawing/2014/main" id="{85F415B3-46CC-497D-B5D0-4F33BB5B2F75}"/>
            </a:ext>
          </a:extLst>
        </xdr:cNvPr>
        <xdr:cNvSpPr txBox="1"/>
      </xdr:nvSpPr>
      <xdr:spPr>
        <a:xfrm>
          <a:off x="93917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93933</xdr:rowOff>
    </xdr:from>
    <xdr:ext cx="469744" cy="259045"/>
    <xdr:sp macro="" textlink="">
      <xdr:nvSpPr>
        <xdr:cNvPr id="220" name="n_2mainValue【体育館・プール】&#10;一人当たり面積">
          <a:extLst>
            <a:ext uri="{FF2B5EF4-FFF2-40B4-BE49-F238E27FC236}">
              <a16:creationId xmlns="" xmlns:a16="http://schemas.microsoft.com/office/drawing/2014/main" id="{0981976F-E3A7-4B21-9F9E-7FCF6D906089}"/>
            </a:ext>
          </a:extLst>
        </xdr:cNvPr>
        <xdr:cNvSpPr txBox="1"/>
      </xdr:nvSpPr>
      <xdr:spPr>
        <a:xfrm>
          <a:off x="8515427" y="1106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 xmlns:a16="http://schemas.microsoft.com/office/drawing/2014/main" id="{B633A904-6EF2-4A00-A2D7-FB6F9760C1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 xmlns:a16="http://schemas.microsoft.com/office/drawing/2014/main" id="{D13E4831-D9A3-444F-AF8E-4076A83F58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 xmlns:a16="http://schemas.microsoft.com/office/drawing/2014/main" id="{1FAC3BDC-A872-4CB5-82DE-619A078CBC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 xmlns:a16="http://schemas.microsoft.com/office/drawing/2014/main" id="{86A91F9F-6814-4A34-B68B-BE960AF1F6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 xmlns:a16="http://schemas.microsoft.com/office/drawing/2014/main" id="{4541B168-3FC3-4212-BD4B-C12FE69364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 xmlns:a16="http://schemas.microsoft.com/office/drawing/2014/main" id="{8A69125B-66F6-463C-83EF-94BA12DC0C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 xmlns:a16="http://schemas.microsoft.com/office/drawing/2014/main" id="{B3A8E3A4-93C2-49E7-BD48-F07B7ADBD8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 xmlns:a16="http://schemas.microsoft.com/office/drawing/2014/main" id="{402AAAE6-142D-4930-86F1-805E25597D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 xmlns:a16="http://schemas.microsoft.com/office/drawing/2014/main" id="{1722CDEB-ACC9-4CBD-960E-F07E16108D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 xmlns:a16="http://schemas.microsoft.com/office/drawing/2014/main" id="{CFDEF360-76B2-4870-AE66-BDC22E5E04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 xmlns:a16="http://schemas.microsoft.com/office/drawing/2014/main" id="{A081CD26-D2E8-405F-9925-2EE33881F56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 xmlns:a16="http://schemas.microsoft.com/office/drawing/2014/main" id="{35154C30-C87B-4E1C-98E3-B2D21910CB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 xmlns:a16="http://schemas.microsoft.com/office/drawing/2014/main" id="{C8D923ED-E07F-4568-8D3A-F6F5F82FB5D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 xmlns:a16="http://schemas.microsoft.com/office/drawing/2014/main" id="{27510860-ABB8-4022-B1EA-9C3790F5EA5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 xmlns:a16="http://schemas.microsoft.com/office/drawing/2014/main" id="{FA75EA7A-3F11-420B-9D95-2D401E0961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 xmlns:a16="http://schemas.microsoft.com/office/drawing/2014/main" id="{902A60FA-A979-473F-9874-8393701EE3C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 xmlns:a16="http://schemas.microsoft.com/office/drawing/2014/main" id="{91660AA4-2FEA-45E0-B443-D9777F9F24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 xmlns:a16="http://schemas.microsoft.com/office/drawing/2014/main" id="{8764D3E5-568B-405A-8BA0-1B9079EA33B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 xmlns:a16="http://schemas.microsoft.com/office/drawing/2014/main" id="{EA72C775-39A5-4684-83A4-F2A044BF19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 xmlns:a16="http://schemas.microsoft.com/office/drawing/2014/main" id="{31122181-22C5-4E50-B545-5E1DE855DDF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 xmlns:a16="http://schemas.microsoft.com/office/drawing/2014/main" id="{61ECE6D2-8F79-43A6-BC6D-0F7FFFD55C1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 xmlns:a16="http://schemas.microsoft.com/office/drawing/2014/main" id="{1B097BFA-D1A9-4463-BDE7-850FEFE5E1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 xmlns:a16="http://schemas.microsoft.com/office/drawing/2014/main" id="{AFBA6870-C73D-4561-BCFA-02853D0C879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 xmlns:a16="http://schemas.microsoft.com/office/drawing/2014/main" id="{EBB832A4-3EC1-49DC-9589-1E4E5E8B84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a:extLst>
            <a:ext uri="{FF2B5EF4-FFF2-40B4-BE49-F238E27FC236}">
              <a16:creationId xmlns="" xmlns:a16="http://schemas.microsoft.com/office/drawing/2014/main" id="{A516BE6C-7000-4689-A255-F3F5B19FFD5D}"/>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a:extLst>
            <a:ext uri="{FF2B5EF4-FFF2-40B4-BE49-F238E27FC236}">
              <a16:creationId xmlns="" xmlns:a16="http://schemas.microsoft.com/office/drawing/2014/main" id="{544C5250-BA80-474E-8648-188ECF4E9C33}"/>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a:extLst>
            <a:ext uri="{FF2B5EF4-FFF2-40B4-BE49-F238E27FC236}">
              <a16:creationId xmlns="" xmlns:a16="http://schemas.microsoft.com/office/drawing/2014/main" id="{F4E3A304-DA9D-4512-ACE8-6A865BB43F6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a:extLst>
            <a:ext uri="{FF2B5EF4-FFF2-40B4-BE49-F238E27FC236}">
              <a16:creationId xmlns="" xmlns:a16="http://schemas.microsoft.com/office/drawing/2014/main" id="{B74B14EA-CD30-43D1-8D40-338E221B28C6}"/>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a:extLst>
            <a:ext uri="{FF2B5EF4-FFF2-40B4-BE49-F238E27FC236}">
              <a16:creationId xmlns="" xmlns:a16="http://schemas.microsoft.com/office/drawing/2014/main" id="{3BBEF558-EBC6-4383-BD6B-70D8ED55297B}"/>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a:extLst>
            <a:ext uri="{FF2B5EF4-FFF2-40B4-BE49-F238E27FC236}">
              <a16:creationId xmlns="" xmlns:a16="http://schemas.microsoft.com/office/drawing/2014/main" id="{7AC182ED-C37E-4ECE-A682-23E15BEBC2AB}"/>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a:extLst>
            <a:ext uri="{FF2B5EF4-FFF2-40B4-BE49-F238E27FC236}">
              <a16:creationId xmlns="" xmlns:a16="http://schemas.microsoft.com/office/drawing/2014/main" id="{D04DC039-94EF-4D27-A4B5-47DFD8FE4812}"/>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a:extLst>
            <a:ext uri="{FF2B5EF4-FFF2-40B4-BE49-F238E27FC236}">
              <a16:creationId xmlns="" xmlns:a16="http://schemas.microsoft.com/office/drawing/2014/main" id="{D1BFFB31-B5D8-4DCD-BBDE-62EC35FA0153}"/>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a:extLst>
            <a:ext uri="{FF2B5EF4-FFF2-40B4-BE49-F238E27FC236}">
              <a16:creationId xmlns="" xmlns:a16="http://schemas.microsoft.com/office/drawing/2014/main" id="{CD0801DB-B2FE-4E9A-9C41-D2637F78DD79}"/>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D86C8BC0-7539-4081-B3DE-611900C702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ACADA18B-D627-4E3A-BC44-4D729051AC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03BF11CE-2D7F-428C-8E56-F32E65E950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64621283-982E-4EE1-954D-88D524D6DD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1BC2ED2D-B729-44FC-B5B4-4CC1E25C72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59" name="楕円 258">
          <a:extLst>
            <a:ext uri="{FF2B5EF4-FFF2-40B4-BE49-F238E27FC236}">
              <a16:creationId xmlns="" xmlns:a16="http://schemas.microsoft.com/office/drawing/2014/main" id="{ED444370-F7A2-42B1-9560-0081BF297BD9}"/>
            </a:ext>
          </a:extLst>
        </xdr:cNvPr>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17780</xdr:rowOff>
    </xdr:from>
    <xdr:to>
      <xdr:col>15</xdr:col>
      <xdr:colOff>101600</xdr:colOff>
      <xdr:row>81</xdr:row>
      <xdr:rowOff>119380</xdr:rowOff>
    </xdr:to>
    <xdr:sp macro="" textlink="">
      <xdr:nvSpPr>
        <xdr:cNvPr id="260" name="楕円 259">
          <a:extLst>
            <a:ext uri="{FF2B5EF4-FFF2-40B4-BE49-F238E27FC236}">
              <a16:creationId xmlns="" xmlns:a16="http://schemas.microsoft.com/office/drawing/2014/main" id="{8A75B218-FD31-4814-964F-09990C3BFE51}"/>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20955</xdr:rowOff>
    </xdr:from>
    <xdr:to>
      <xdr:col>19</xdr:col>
      <xdr:colOff>177800</xdr:colOff>
      <xdr:row>81</xdr:row>
      <xdr:rowOff>68580</xdr:rowOff>
    </xdr:to>
    <xdr:cxnSp macro="">
      <xdr:nvCxnSpPr>
        <xdr:cNvPr id="261" name="直線コネクタ 260">
          <a:extLst>
            <a:ext uri="{FF2B5EF4-FFF2-40B4-BE49-F238E27FC236}">
              <a16:creationId xmlns="" xmlns:a16="http://schemas.microsoft.com/office/drawing/2014/main" id="{9373EEE3-DF20-4402-AF76-49AABDF8D7CF}"/>
            </a:ext>
          </a:extLst>
        </xdr:cNvPr>
        <xdr:cNvCxnSpPr/>
      </xdr:nvCxnSpPr>
      <xdr:spPr>
        <a:xfrm flipV="1">
          <a:off x="2908300" y="13908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2" name="n_1aveValue【福祉施設】&#10;有形固定資産減価償却率">
          <a:extLst>
            <a:ext uri="{FF2B5EF4-FFF2-40B4-BE49-F238E27FC236}">
              <a16:creationId xmlns="" xmlns:a16="http://schemas.microsoft.com/office/drawing/2014/main" id="{CA4B3632-5305-4A4D-B76B-DBCB4B5BEBAB}"/>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3" name="n_2aveValue【福祉施設】&#10;有形固定資産減価償却率">
          <a:extLst>
            <a:ext uri="{FF2B5EF4-FFF2-40B4-BE49-F238E27FC236}">
              <a16:creationId xmlns="" xmlns:a16="http://schemas.microsoft.com/office/drawing/2014/main" id="{AE8A0CDC-B7CA-4DF9-B1CE-BA54A6FE8829}"/>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64" name="n_1mainValue【福祉施設】&#10;有形固定資産減価償却率">
          <a:extLst>
            <a:ext uri="{FF2B5EF4-FFF2-40B4-BE49-F238E27FC236}">
              <a16:creationId xmlns="" xmlns:a16="http://schemas.microsoft.com/office/drawing/2014/main" id="{7879C677-5E03-40C0-BB7E-CE6F44F2850C}"/>
            </a:ext>
          </a:extLst>
        </xdr:cNvPr>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65" name="n_2mainValue【福祉施設】&#10;有形固定資産減価償却率">
          <a:extLst>
            <a:ext uri="{FF2B5EF4-FFF2-40B4-BE49-F238E27FC236}">
              <a16:creationId xmlns="" xmlns:a16="http://schemas.microsoft.com/office/drawing/2014/main" id="{57892314-20E1-4BB1-8047-6C9A505EA4D5}"/>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 xmlns:a16="http://schemas.microsoft.com/office/drawing/2014/main" id="{FE0CEC64-5BF6-4FE7-997B-E2E33F08B5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 xmlns:a16="http://schemas.microsoft.com/office/drawing/2014/main" id="{0333ACC8-891B-4505-AE6C-D6A0C701F6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 xmlns:a16="http://schemas.microsoft.com/office/drawing/2014/main" id="{26370503-CD85-4750-A503-625093B99D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 xmlns:a16="http://schemas.microsoft.com/office/drawing/2014/main" id="{FE24B73D-6903-4901-8A0B-C3AAB447E3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 xmlns:a16="http://schemas.microsoft.com/office/drawing/2014/main" id="{83C90A63-607F-4656-B1ED-96BFAA08A8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 xmlns:a16="http://schemas.microsoft.com/office/drawing/2014/main" id="{24E4F0D7-A149-40F6-96B9-DA7FEDF8F0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 xmlns:a16="http://schemas.microsoft.com/office/drawing/2014/main" id="{7764950A-32A1-478A-9608-0F45EC4873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 xmlns:a16="http://schemas.microsoft.com/office/drawing/2014/main" id="{ACAD14C2-1AFE-4C98-B522-70C2424999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 xmlns:a16="http://schemas.microsoft.com/office/drawing/2014/main" id="{648F479E-431B-4E52-8937-4D94CCA26A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 xmlns:a16="http://schemas.microsoft.com/office/drawing/2014/main" id="{63C6E6B3-DE19-4709-84EF-78D2E6C57C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6" name="直線コネクタ 275">
          <a:extLst>
            <a:ext uri="{FF2B5EF4-FFF2-40B4-BE49-F238E27FC236}">
              <a16:creationId xmlns="" xmlns:a16="http://schemas.microsoft.com/office/drawing/2014/main" id="{A3691397-56B6-454F-91BD-BA9EC3FD8F4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7" name="テキスト ボックス 276">
          <a:extLst>
            <a:ext uri="{FF2B5EF4-FFF2-40B4-BE49-F238E27FC236}">
              <a16:creationId xmlns="" xmlns:a16="http://schemas.microsoft.com/office/drawing/2014/main" id="{B9DF97B1-0B3D-4B71-8E2D-C694936FF6A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8" name="直線コネクタ 277">
          <a:extLst>
            <a:ext uri="{FF2B5EF4-FFF2-40B4-BE49-F238E27FC236}">
              <a16:creationId xmlns="" xmlns:a16="http://schemas.microsoft.com/office/drawing/2014/main" id="{84387DC8-8F51-4D04-9F2F-DAE6A021D59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9" name="テキスト ボックス 278">
          <a:extLst>
            <a:ext uri="{FF2B5EF4-FFF2-40B4-BE49-F238E27FC236}">
              <a16:creationId xmlns="" xmlns:a16="http://schemas.microsoft.com/office/drawing/2014/main" id="{2B208CF4-20C7-4C51-960B-69E946BD08C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0" name="直線コネクタ 279">
          <a:extLst>
            <a:ext uri="{FF2B5EF4-FFF2-40B4-BE49-F238E27FC236}">
              <a16:creationId xmlns="" xmlns:a16="http://schemas.microsoft.com/office/drawing/2014/main" id="{947A2B76-7CC8-49BD-8EA0-9DC7344B89C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1" name="テキスト ボックス 280">
          <a:extLst>
            <a:ext uri="{FF2B5EF4-FFF2-40B4-BE49-F238E27FC236}">
              <a16:creationId xmlns="" xmlns:a16="http://schemas.microsoft.com/office/drawing/2014/main" id="{E7387A44-B00E-4A26-ACE8-F12E9EE7B17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2" name="直線コネクタ 281">
          <a:extLst>
            <a:ext uri="{FF2B5EF4-FFF2-40B4-BE49-F238E27FC236}">
              <a16:creationId xmlns="" xmlns:a16="http://schemas.microsoft.com/office/drawing/2014/main" id="{330922EC-B739-45A1-9BC9-76EB1DAB69D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3" name="テキスト ボックス 282">
          <a:extLst>
            <a:ext uri="{FF2B5EF4-FFF2-40B4-BE49-F238E27FC236}">
              <a16:creationId xmlns="" xmlns:a16="http://schemas.microsoft.com/office/drawing/2014/main" id="{6D1692DA-33EC-40DC-A77E-F9FF4296890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 xmlns:a16="http://schemas.microsoft.com/office/drawing/2014/main" id="{5EB84123-8F65-4D56-A3AF-046AAC080E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 xmlns:a16="http://schemas.microsoft.com/office/drawing/2014/main" id="{44B0016B-CA10-4928-AC00-36CBE7771B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 xmlns:a16="http://schemas.microsoft.com/office/drawing/2014/main" id="{DEE96944-4479-40FB-815C-F7D48F6472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87" name="直線コネクタ 286">
          <a:extLst>
            <a:ext uri="{FF2B5EF4-FFF2-40B4-BE49-F238E27FC236}">
              <a16:creationId xmlns="" xmlns:a16="http://schemas.microsoft.com/office/drawing/2014/main" id="{C2ED3EC3-F8C4-4B98-A3D0-A0F5F4591B95}"/>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88" name="【福祉施設】&#10;一人当たり面積最小値テキスト">
          <a:extLst>
            <a:ext uri="{FF2B5EF4-FFF2-40B4-BE49-F238E27FC236}">
              <a16:creationId xmlns="" xmlns:a16="http://schemas.microsoft.com/office/drawing/2014/main" id="{FCDEF96B-5766-49AD-A57A-CE69CC5582E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89" name="直線コネクタ 288">
          <a:extLst>
            <a:ext uri="{FF2B5EF4-FFF2-40B4-BE49-F238E27FC236}">
              <a16:creationId xmlns="" xmlns:a16="http://schemas.microsoft.com/office/drawing/2014/main" id="{227A1EB7-5A2A-4ACD-9508-3E11DF71B89F}"/>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0" name="【福祉施設】&#10;一人当たり面積最大値テキスト">
          <a:extLst>
            <a:ext uri="{FF2B5EF4-FFF2-40B4-BE49-F238E27FC236}">
              <a16:creationId xmlns="" xmlns:a16="http://schemas.microsoft.com/office/drawing/2014/main" id="{31BCEA19-A874-4C43-ACDB-1AEBCB5AFC5B}"/>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1" name="直線コネクタ 290">
          <a:extLst>
            <a:ext uri="{FF2B5EF4-FFF2-40B4-BE49-F238E27FC236}">
              <a16:creationId xmlns="" xmlns:a16="http://schemas.microsoft.com/office/drawing/2014/main" id="{889A7F77-E7A9-451E-BEE1-E46DB0F406AC}"/>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2" name="【福祉施設】&#10;一人当たり面積平均値テキスト">
          <a:extLst>
            <a:ext uri="{FF2B5EF4-FFF2-40B4-BE49-F238E27FC236}">
              <a16:creationId xmlns="" xmlns:a16="http://schemas.microsoft.com/office/drawing/2014/main" id="{58917EDA-309F-42AB-AC59-C43628BE6A99}"/>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3" name="フローチャート: 判断 292">
          <a:extLst>
            <a:ext uri="{FF2B5EF4-FFF2-40B4-BE49-F238E27FC236}">
              <a16:creationId xmlns="" xmlns:a16="http://schemas.microsoft.com/office/drawing/2014/main" id="{1CD4C50A-9229-41C6-A4BF-7A4563CB047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4" name="フローチャート: 判断 293">
          <a:extLst>
            <a:ext uri="{FF2B5EF4-FFF2-40B4-BE49-F238E27FC236}">
              <a16:creationId xmlns="" xmlns:a16="http://schemas.microsoft.com/office/drawing/2014/main" id="{7A03920A-D107-48AB-9C9A-46236B0A68A1}"/>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5" name="フローチャート: 判断 294">
          <a:extLst>
            <a:ext uri="{FF2B5EF4-FFF2-40B4-BE49-F238E27FC236}">
              <a16:creationId xmlns="" xmlns:a16="http://schemas.microsoft.com/office/drawing/2014/main" id="{1400A096-6F8A-4765-B7CE-76284E509193}"/>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A5949C79-8A6E-4BBF-9AC5-403A1C2EA1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88EC8777-68F2-48AD-84CF-232D2227B26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EE7C9EC9-44C6-43C6-B654-848D15B5A7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C55AB91B-B262-40BD-B5C4-9B2ABC4D9C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4CF4F301-00AF-4FC1-AD9D-D05F2779D3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301" name="楕円 300">
          <a:extLst>
            <a:ext uri="{FF2B5EF4-FFF2-40B4-BE49-F238E27FC236}">
              <a16:creationId xmlns="" xmlns:a16="http://schemas.microsoft.com/office/drawing/2014/main" id="{07DFECFC-2BEE-4CB8-9D1D-D48A19267367}"/>
            </a:ext>
          </a:extLst>
        </xdr:cNvPr>
        <xdr:cNvSpPr/>
      </xdr:nvSpPr>
      <xdr:spPr>
        <a:xfrm>
          <a:off x="958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129032</xdr:rowOff>
    </xdr:from>
    <xdr:to>
      <xdr:col>46</xdr:col>
      <xdr:colOff>38100</xdr:colOff>
      <xdr:row>86</xdr:row>
      <xdr:rowOff>59182</xdr:rowOff>
    </xdr:to>
    <xdr:sp macro="" textlink="">
      <xdr:nvSpPr>
        <xdr:cNvPr id="302" name="楕円 301">
          <a:extLst>
            <a:ext uri="{FF2B5EF4-FFF2-40B4-BE49-F238E27FC236}">
              <a16:creationId xmlns="" xmlns:a16="http://schemas.microsoft.com/office/drawing/2014/main" id="{7B71DB16-9629-4A83-A79D-87E2A5C36B27}"/>
            </a:ext>
          </a:extLst>
        </xdr:cNvPr>
        <xdr:cNvSpPr/>
      </xdr:nvSpPr>
      <xdr:spPr>
        <a:xfrm>
          <a:off x="8699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xdr:rowOff>
    </xdr:from>
    <xdr:to>
      <xdr:col>50</xdr:col>
      <xdr:colOff>114300</xdr:colOff>
      <xdr:row>86</xdr:row>
      <xdr:rowOff>8382</xdr:rowOff>
    </xdr:to>
    <xdr:cxnSp macro="">
      <xdr:nvCxnSpPr>
        <xdr:cNvPr id="303" name="直線コネクタ 302">
          <a:extLst>
            <a:ext uri="{FF2B5EF4-FFF2-40B4-BE49-F238E27FC236}">
              <a16:creationId xmlns="" xmlns:a16="http://schemas.microsoft.com/office/drawing/2014/main" id="{7C2E13A7-4DB1-4963-8BE0-B7C68827E76B}"/>
            </a:ext>
          </a:extLst>
        </xdr:cNvPr>
        <xdr:cNvCxnSpPr/>
      </xdr:nvCxnSpPr>
      <xdr:spPr>
        <a:xfrm>
          <a:off x="8750300" y="1475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04" name="n_1aveValue【福祉施設】&#10;一人当たり面積">
          <a:extLst>
            <a:ext uri="{FF2B5EF4-FFF2-40B4-BE49-F238E27FC236}">
              <a16:creationId xmlns="" xmlns:a16="http://schemas.microsoft.com/office/drawing/2014/main" id="{15F6C7FB-950D-4DCC-BCE7-C3C4E27F78F8}"/>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05" name="n_2aveValue【福祉施設】&#10;一人当たり面積">
          <a:extLst>
            <a:ext uri="{FF2B5EF4-FFF2-40B4-BE49-F238E27FC236}">
              <a16:creationId xmlns="" xmlns:a16="http://schemas.microsoft.com/office/drawing/2014/main" id="{61FCC4A1-8079-4AAE-9A0F-08C6DDF2364F}"/>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306" name="n_1mainValue【福祉施設】&#10;一人当たり面積">
          <a:extLst>
            <a:ext uri="{FF2B5EF4-FFF2-40B4-BE49-F238E27FC236}">
              <a16:creationId xmlns="" xmlns:a16="http://schemas.microsoft.com/office/drawing/2014/main" id="{E2FB3A09-3B39-4930-A966-2F3A18E691A3}"/>
            </a:ext>
          </a:extLst>
        </xdr:cNvPr>
        <xdr:cNvSpPr txBox="1"/>
      </xdr:nvSpPr>
      <xdr:spPr>
        <a:xfrm>
          <a:off x="9391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50309</xdr:rowOff>
    </xdr:from>
    <xdr:ext cx="469744" cy="259045"/>
    <xdr:sp macro="" textlink="">
      <xdr:nvSpPr>
        <xdr:cNvPr id="307" name="n_2mainValue【福祉施設】&#10;一人当たり面積">
          <a:extLst>
            <a:ext uri="{FF2B5EF4-FFF2-40B4-BE49-F238E27FC236}">
              <a16:creationId xmlns="" xmlns:a16="http://schemas.microsoft.com/office/drawing/2014/main" id="{6927D575-993E-4031-9A91-3F4ACB419A44}"/>
            </a:ext>
          </a:extLst>
        </xdr:cNvPr>
        <xdr:cNvSpPr txBox="1"/>
      </xdr:nvSpPr>
      <xdr:spPr>
        <a:xfrm>
          <a:off x="8515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a:extLst>
            <a:ext uri="{FF2B5EF4-FFF2-40B4-BE49-F238E27FC236}">
              <a16:creationId xmlns="" xmlns:a16="http://schemas.microsoft.com/office/drawing/2014/main" id="{C12A6626-7B5D-47DF-BA53-00AE09A1D9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a:extLst>
            <a:ext uri="{FF2B5EF4-FFF2-40B4-BE49-F238E27FC236}">
              <a16:creationId xmlns="" xmlns:a16="http://schemas.microsoft.com/office/drawing/2014/main" id="{DE6A5254-46CD-48E9-B396-A4ACFDFF80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a:extLst>
            <a:ext uri="{FF2B5EF4-FFF2-40B4-BE49-F238E27FC236}">
              <a16:creationId xmlns="" xmlns:a16="http://schemas.microsoft.com/office/drawing/2014/main" id="{0BACB2D4-5D02-44BB-835A-3A376ECD4B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a:extLst>
            <a:ext uri="{FF2B5EF4-FFF2-40B4-BE49-F238E27FC236}">
              <a16:creationId xmlns="" xmlns:a16="http://schemas.microsoft.com/office/drawing/2014/main" id="{865AA2C5-BA75-48FD-978E-3E30CAD644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a:extLst>
            <a:ext uri="{FF2B5EF4-FFF2-40B4-BE49-F238E27FC236}">
              <a16:creationId xmlns="" xmlns:a16="http://schemas.microsoft.com/office/drawing/2014/main" id="{C6E94E35-B654-44F9-9AF8-22DE6CD892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a:extLst>
            <a:ext uri="{FF2B5EF4-FFF2-40B4-BE49-F238E27FC236}">
              <a16:creationId xmlns="" xmlns:a16="http://schemas.microsoft.com/office/drawing/2014/main" id="{837CEA08-7D9C-45D5-A9CF-14AD9F9B69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a:extLst>
            <a:ext uri="{FF2B5EF4-FFF2-40B4-BE49-F238E27FC236}">
              <a16:creationId xmlns="" xmlns:a16="http://schemas.microsoft.com/office/drawing/2014/main" id="{72381036-D0EB-4EC6-BF80-EE24F745B23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a:extLst>
            <a:ext uri="{FF2B5EF4-FFF2-40B4-BE49-F238E27FC236}">
              <a16:creationId xmlns="" xmlns:a16="http://schemas.microsoft.com/office/drawing/2014/main" id="{3E1C3D96-31E4-4808-BBAC-A7DC9822151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a:extLst>
            <a:ext uri="{FF2B5EF4-FFF2-40B4-BE49-F238E27FC236}">
              <a16:creationId xmlns="" xmlns:a16="http://schemas.microsoft.com/office/drawing/2014/main" id="{F0EA9882-B437-4CE4-92B9-9DFFDCC9BF4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a:extLst>
            <a:ext uri="{FF2B5EF4-FFF2-40B4-BE49-F238E27FC236}">
              <a16:creationId xmlns="" xmlns:a16="http://schemas.microsoft.com/office/drawing/2014/main" id="{35707EA0-DA2E-4233-BC02-99236E511E5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8" name="直線コネクタ 317">
          <a:extLst>
            <a:ext uri="{FF2B5EF4-FFF2-40B4-BE49-F238E27FC236}">
              <a16:creationId xmlns="" xmlns:a16="http://schemas.microsoft.com/office/drawing/2014/main" id="{5BBFCC56-D459-41C2-8A54-066C92980D2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9" name="テキスト ボックス 318">
          <a:extLst>
            <a:ext uri="{FF2B5EF4-FFF2-40B4-BE49-F238E27FC236}">
              <a16:creationId xmlns="" xmlns:a16="http://schemas.microsoft.com/office/drawing/2014/main" id="{4A13BF06-5642-49E7-9E2F-B70D6749DC24}"/>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0" name="直線コネクタ 319">
          <a:extLst>
            <a:ext uri="{FF2B5EF4-FFF2-40B4-BE49-F238E27FC236}">
              <a16:creationId xmlns="" xmlns:a16="http://schemas.microsoft.com/office/drawing/2014/main" id="{251AABF8-AE17-471F-A489-4CD62D9B7EC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1" name="テキスト ボックス 320">
          <a:extLst>
            <a:ext uri="{FF2B5EF4-FFF2-40B4-BE49-F238E27FC236}">
              <a16:creationId xmlns="" xmlns:a16="http://schemas.microsoft.com/office/drawing/2014/main" id="{F795CB33-BAE5-4870-A772-DE53AA06DD6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2" name="直線コネクタ 321">
          <a:extLst>
            <a:ext uri="{FF2B5EF4-FFF2-40B4-BE49-F238E27FC236}">
              <a16:creationId xmlns="" xmlns:a16="http://schemas.microsoft.com/office/drawing/2014/main" id="{9F65FF5C-F63E-41B2-83EC-6EC85C208F0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3" name="テキスト ボックス 322">
          <a:extLst>
            <a:ext uri="{FF2B5EF4-FFF2-40B4-BE49-F238E27FC236}">
              <a16:creationId xmlns="" xmlns:a16="http://schemas.microsoft.com/office/drawing/2014/main" id="{3E4DCF6D-59E0-4382-9F5A-48AEFE43D60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4" name="直線コネクタ 323">
          <a:extLst>
            <a:ext uri="{FF2B5EF4-FFF2-40B4-BE49-F238E27FC236}">
              <a16:creationId xmlns="" xmlns:a16="http://schemas.microsoft.com/office/drawing/2014/main" id="{4F59FF4A-7C69-4F90-8EC6-386D0F3EDA1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5" name="テキスト ボックス 324">
          <a:extLst>
            <a:ext uri="{FF2B5EF4-FFF2-40B4-BE49-F238E27FC236}">
              <a16:creationId xmlns="" xmlns:a16="http://schemas.microsoft.com/office/drawing/2014/main" id="{7B051B6F-243C-4AE1-B091-FAFF977FF1E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6" name="直線コネクタ 325">
          <a:extLst>
            <a:ext uri="{FF2B5EF4-FFF2-40B4-BE49-F238E27FC236}">
              <a16:creationId xmlns="" xmlns:a16="http://schemas.microsoft.com/office/drawing/2014/main" id="{A24D7FDA-234F-4C30-A073-6F7A70CE31A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7" name="テキスト ボックス 326">
          <a:extLst>
            <a:ext uri="{FF2B5EF4-FFF2-40B4-BE49-F238E27FC236}">
              <a16:creationId xmlns="" xmlns:a16="http://schemas.microsoft.com/office/drawing/2014/main" id="{7C3700A5-E8D0-4476-AC6E-1C1269EE9071}"/>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a:extLst>
            <a:ext uri="{FF2B5EF4-FFF2-40B4-BE49-F238E27FC236}">
              <a16:creationId xmlns="" xmlns:a16="http://schemas.microsoft.com/office/drawing/2014/main" id="{7D87ED7D-804C-4E10-AB19-6845D8F338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a:extLst>
            <a:ext uri="{FF2B5EF4-FFF2-40B4-BE49-F238E27FC236}">
              <a16:creationId xmlns="" xmlns:a16="http://schemas.microsoft.com/office/drawing/2014/main" id="{CCB1ED17-855E-4F95-8666-7EF6DF8AF82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a:extLst>
            <a:ext uri="{FF2B5EF4-FFF2-40B4-BE49-F238E27FC236}">
              <a16:creationId xmlns="" xmlns:a16="http://schemas.microsoft.com/office/drawing/2014/main" id="{30685761-BA17-44DA-B981-F4DF0BE112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1" name="直線コネクタ 330">
          <a:extLst>
            <a:ext uri="{FF2B5EF4-FFF2-40B4-BE49-F238E27FC236}">
              <a16:creationId xmlns="" xmlns:a16="http://schemas.microsoft.com/office/drawing/2014/main" id="{B4642D9E-3B6F-4F91-A773-6E8ADF40C05C}"/>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2" name="【市民会館】&#10;有形固定資産減価償却率最小値テキスト">
          <a:extLst>
            <a:ext uri="{FF2B5EF4-FFF2-40B4-BE49-F238E27FC236}">
              <a16:creationId xmlns="" xmlns:a16="http://schemas.microsoft.com/office/drawing/2014/main" id="{7466961D-4D6D-4976-AC28-5078A17307C7}"/>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3" name="直線コネクタ 332">
          <a:extLst>
            <a:ext uri="{FF2B5EF4-FFF2-40B4-BE49-F238E27FC236}">
              <a16:creationId xmlns="" xmlns:a16="http://schemas.microsoft.com/office/drawing/2014/main" id="{F4E0C6D8-3724-4508-A191-0690D247656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4" name="【市民会館】&#10;有形固定資産減価償却率最大値テキスト">
          <a:extLst>
            <a:ext uri="{FF2B5EF4-FFF2-40B4-BE49-F238E27FC236}">
              <a16:creationId xmlns="" xmlns:a16="http://schemas.microsoft.com/office/drawing/2014/main" id="{388676D0-CBC7-4F98-A1D0-36A9A09AFB4C}"/>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5" name="直線コネクタ 334">
          <a:extLst>
            <a:ext uri="{FF2B5EF4-FFF2-40B4-BE49-F238E27FC236}">
              <a16:creationId xmlns="" xmlns:a16="http://schemas.microsoft.com/office/drawing/2014/main" id="{A745249B-FBAA-4017-9D05-2030AE71A0BE}"/>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36" name="【市民会館】&#10;有形固定資産減価償却率平均値テキスト">
          <a:extLst>
            <a:ext uri="{FF2B5EF4-FFF2-40B4-BE49-F238E27FC236}">
              <a16:creationId xmlns="" xmlns:a16="http://schemas.microsoft.com/office/drawing/2014/main" id="{B711551E-E11B-436F-AC51-36C1572A5624}"/>
            </a:ext>
          </a:extLst>
        </xdr:cNvPr>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37" name="フローチャート: 判断 336">
          <a:extLst>
            <a:ext uri="{FF2B5EF4-FFF2-40B4-BE49-F238E27FC236}">
              <a16:creationId xmlns="" xmlns:a16="http://schemas.microsoft.com/office/drawing/2014/main" id="{A356AD71-E130-4878-A1DB-E466CE88C2F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38" name="フローチャート: 判断 337">
          <a:extLst>
            <a:ext uri="{FF2B5EF4-FFF2-40B4-BE49-F238E27FC236}">
              <a16:creationId xmlns="" xmlns:a16="http://schemas.microsoft.com/office/drawing/2014/main" id="{64D40907-511B-484D-AD99-4F18A76C9193}"/>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39" name="フローチャート: 判断 338">
          <a:extLst>
            <a:ext uri="{FF2B5EF4-FFF2-40B4-BE49-F238E27FC236}">
              <a16:creationId xmlns="" xmlns:a16="http://schemas.microsoft.com/office/drawing/2014/main" id="{1D97D1E9-2FBA-4151-8BF4-E8CF8E047B95}"/>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a:extLst>
            <a:ext uri="{FF2B5EF4-FFF2-40B4-BE49-F238E27FC236}">
              <a16:creationId xmlns="" xmlns:a16="http://schemas.microsoft.com/office/drawing/2014/main" id="{248D060E-3E61-4176-9DCD-2F4305332F3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a:extLst>
            <a:ext uri="{FF2B5EF4-FFF2-40B4-BE49-F238E27FC236}">
              <a16:creationId xmlns="" xmlns:a16="http://schemas.microsoft.com/office/drawing/2014/main" id="{5F543262-FBB1-4548-B172-0AC809AA6D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a:extLst>
            <a:ext uri="{FF2B5EF4-FFF2-40B4-BE49-F238E27FC236}">
              <a16:creationId xmlns="" xmlns:a16="http://schemas.microsoft.com/office/drawing/2014/main" id="{FFE648FC-2F6A-4D0A-B561-CF742DDC06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a:extLst>
            <a:ext uri="{FF2B5EF4-FFF2-40B4-BE49-F238E27FC236}">
              <a16:creationId xmlns="" xmlns:a16="http://schemas.microsoft.com/office/drawing/2014/main" id="{D4DC9CF9-6B87-4007-899C-C10D3EFD6CE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a:extLst>
            <a:ext uri="{FF2B5EF4-FFF2-40B4-BE49-F238E27FC236}">
              <a16:creationId xmlns="" xmlns:a16="http://schemas.microsoft.com/office/drawing/2014/main" id="{F3212868-49E1-4B1F-9920-CC03DBC64D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95250</xdr:rowOff>
    </xdr:from>
    <xdr:to>
      <xdr:col>24</xdr:col>
      <xdr:colOff>114300</xdr:colOff>
      <xdr:row>107</xdr:row>
      <xdr:rowOff>25400</xdr:rowOff>
    </xdr:to>
    <xdr:sp macro="" textlink="">
      <xdr:nvSpPr>
        <xdr:cNvPr id="345" name="楕円 344">
          <a:extLst>
            <a:ext uri="{FF2B5EF4-FFF2-40B4-BE49-F238E27FC236}">
              <a16:creationId xmlns="" xmlns:a16="http://schemas.microsoft.com/office/drawing/2014/main" id="{A04F2921-BCAA-4B26-8498-581A699A1040}"/>
            </a:ext>
          </a:extLst>
        </xdr:cNvPr>
        <xdr:cNvSpPr/>
      </xdr:nvSpPr>
      <xdr:spPr>
        <a:xfrm>
          <a:off x="45847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73677</xdr:rowOff>
    </xdr:from>
    <xdr:ext cx="405111" cy="259045"/>
    <xdr:sp macro="" textlink="">
      <xdr:nvSpPr>
        <xdr:cNvPr id="346" name="【市民会館】&#10;有形固定資産減価償却率該当値テキスト">
          <a:extLst>
            <a:ext uri="{FF2B5EF4-FFF2-40B4-BE49-F238E27FC236}">
              <a16:creationId xmlns="" xmlns:a16="http://schemas.microsoft.com/office/drawing/2014/main" id="{776D346F-A2A1-4986-9717-1B71AF904F4E}"/>
            </a:ext>
          </a:extLst>
        </xdr:cNvPr>
        <xdr:cNvSpPr txBox="1"/>
      </xdr:nvSpPr>
      <xdr:spPr>
        <a:xfrm>
          <a:off x="4673600" y="182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133350</xdr:rowOff>
    </xdr:from>
    <xdr:to>
      <xdr:col>20</xdr:col>
      <xdr:colOff>38100</xdr:colOff>
      <xdr:row>107</xdr:row>
      <xdr:rowOff>63500</xdr:rowOff>
    </xdr:to>
    <xdr:sp macro="" textlink="">
      <xdr:nvSpPr>
        <xdr:cNvPr id="347" name="楕円 346">
          <a:extLst>
            <a:ext uri="{FF2B5EF4-FFF2-40B4-BE49-F238E27FC236}">
              <a16:creationId xmlns="" xmlns:a16="http://schemas.microsoft.com/office/drawing/2014/main" id="{B24DE857-4900-4593-84A5-266AC449EEF6}"/>
            </a:ext>
          </a:extLst>
        </xdr:cNvPr>
        <xdr:cNvSpPr/>
      </xdr:nvSpPr>
      <xdr:spPr>
        <a:xfrm>
          <a:off x="3746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146050</xdr:rowOff>
    </xdr:from>
    <xdr:to>
      <xdr:col>24</xdr:col>
      <xdr:colOff>63500</xdr:colOff>
      <xdr:row>107</xdr:row>
      <xdr:rowOff>12700</xdr:rowOff>
    </xdr:to>
    <xdr:cxnSp macro="">
      <xdr:nvCxnSpPr>
        <xdr:cNvPr id="348" name="直線コネクタ 347">
          <a:extLst>
            <a:ext uri="{FF2B5EF4-FFF2-40B4-BE49-F238E27FC236}">
              <a16:creationId xmlns="" xmlns:a16="http://schemas.microsoft.com/office/drawing/2014/main" id="{41399BFD-2491-4B62-9034-2644E70CAE9F}"/>
            </a:ext>
          </a:extLst>
        </xdr:cNvPr>
        <xdr:cNvCxnSpPr/>
      </xdr:nvCxnSpPr>
      <xdr:spPr>
        <a:xfrm flipV="1">
          <a:off x="3797300" y="18319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1270</xdr:rowOff>
    </xdr:from>
    <xdr:to>
      <xdr:col>15</xdr:col>
      <xdr:colOff>101600</xdr:colOff>
      <xdr:row>107</xdr:row>
      <xdr:rowOff>102870</xdr:rowOff>
    </xdr:to>
    <xdr:sp macro="" textlink="">
      <xdr:nvSpPr>
        <xdr:cNvPr id="349" name="楕円 348">
          <a:extLst>
            <a:ext uri="{FF2B5EF4-FFF2-40B4-BE49-F238E27FC236}">
              <a16:creationId xmlns="" xmlns:a16="http://schemas.microsoft.com/office/drawing/2014/main" id="{515A3F97-AB21-4BEB-A4BF-022AE3DAD0DB}"/>
            </a:ext>
          </a:extLst>
        </xdr:cNvPr>
        <xdr:cNvSpPr/>
      </xdr:nvSpPr>
      <xdr:spPr>
        <a:xfrm>
          <a:off x="2857500" y="183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12700</xdr:rowOff>
    </xdr:from>
    <xdr:to>
      <xdr:col>19</xdr:col>
      <xdr:colOff>177800</xdr:colOff>
      <xdr:row>107</xdr:row>
      <xdr:rowOff>52070</xdr:rowOff>
    </xdr:to>
    <xdr:cxnSp macro="">
      <xdr:nvCxnSpPr>
        <xdr:cNvPr id="350" name="直線コネクタ 349">
          <a:extLst>
            <a:ext uri="{FF2B5EF4-FFF2-40B4-BE49-F238E27FC236}">
              <a16:creationId xmlns="" xmlns:a16="http://schemas.microsoft.com/office/drawing/2014/main" id="{8FCEEE5A-936A-486B-B877-80F40A42B466}"/>
            </a:ext>
          </a:extLst>
        </xdr:cNvPr>
        <xdr:cNvCxnSpPr/>
      </xdr:nvCxnSpPr>
      <xdr:spPr>
        <a:xfrm flipV="1">
          <a:off x="2908300" y="183578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1" name="n_1aveValue【市民会館】&#10;有形固定資産減価償却率">
          <a:extLst>
            <a:ext uri="{FF2B5EF4-FFF2-40B4-BE49-F238E27FC236}">
              <a16:creationId xmlns="" xmlns:a16="http://schemas.microsoft.com/office/drawing/2014/main" id="{737C4F74-F8BE-4813-8701-1A51329C88E2}"/>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52" name="n_2aveValue【市民会館】&#10;有形固定資産減価償却率">
          <a:extLst>
            <a:ext uri="{FF2B5EF4-FFF2-40B4-BE49-F238E27FC236}">
              <a16:creationId xmlns="" xmlns:a16="http://schemas.microsoft.com/office/drawing/2014/main" id="{1EDE8C71-034D-4121-B847-0614E764FB92}"/>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54627</xdr:rowOff>
    </xdr:from>
    <xdr:ext cx="405111" cy="259045"/>
    <xdr:sp macro="" textlink="">
      <xdr:nvSpPr>
        <xdr:cNvPr id="353" name="n_1mainValue【市民会館】&#10;有形固定資産減価償却率">
          <a:extLst>
            <a:ext uri="{FF2B5EF4-FFF2-40B4-BE49-F238E27FC236}">
              <a16:creationId xmlns="" xmlns:a16="http://schemas.microsoft.com/office/drawing/2014/main" id="{76524692-F035-490D-93C5-E1D1C049F8C9}"/>
            </a:ext>
          </a:extLst>
        </xdr:cNvPr>
        <xdr:cNvSpPr txBox="1"/>
      </xdr:nvSpPr>
      <xdr:spPr>
        <a:xfrm>
          <a:off x="3582044"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93997</xdr:rowOff>
    </xdr:from>
    <xdr:ext cx="405111" cy="259045"/>
    <xdr:sp macro="" textlink="">
      <xdr:nvSpPr>
        <xdr:cNvPr id="354" name="n_2mainValue【市民会館】&#10;有形固定資産減価償却率">
          <a:extLst>
            <a:ext uri="{FF2B5EF4-FFF2-40B4-BE49-F238E27FC236}">
              <a16:creationId xmlns="" xmlns:a16="http://schemas.microsoft.com/office/drawing/2014/main" id="{2C3739A2-5CBA-431C-959C-27E3B58CD24C}"/>
            </a:ext>
          </a:extLst>
        </xdr:cNvPr>
        <xdr:cNvSpPr txBox="1"/>
      </xdr:nvSpPr>
      <xdr:spPr>
        <a:xfrm>
          <a:off x="2705744" y="184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 xmlns:a16="http://schemas.microsoft.com/office/drawing/2014/main" id="{3A9143D8-E829-46CB-869E-D5D7A316AE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 xmlns:a16="http://schemas.microsoft.com/office/drawing/2014/main" id="{55529A09-8E67-4A6D-B4EF-BC66A5F5A4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 xmlns:a16="http://schemas.microsoft.com/office/drawing/2014/main" id="{DDF8C930-3792-4075-A7A7-AAF0F4FDAD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 xmlns:a16="http://schemas.microsoft.com/office/drawing/2014/main" id="{C074091D-3904-4496-B5EE-394F1B499A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 xmlns:a16="http://schemas.microsoft.com/office/drawing/2014/main" id="{9B6B2ACF-67D1-4984-9C8B-DA8C68DF26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 xmlns:a16="http://schemas.microsoft.com/office/drawing/2014/main" id="{ED38514F-8EFB-4B05-BD37-45495DE8E7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 xmlns:a16="http://schemas.microsoft.com/office/drawing/2014/main" id="{DF86A136-600A-4567-9710-AC60E0A43A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 xmlns:a16="http://schemas.microsoft.com/office/drawing/2014/main" id="{877D6794-618C-41BB-A0AC-0D61C1F4EC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a:extLst>
            <a:ext uri="{FF2B5EF4-FFF2-40B4-BE49-F238E27FC236}">
              <a16:creationId xmlns="" xmlns:a16="http://schemas.microsoft.com/office/drawing/2014/main" id="{2A81550C-B582-41EB-9691-AD05E3E5E14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a:extLst>
            <a:ext uri="{FF2B5EF4-FFF2-40B4-BE49-F238E27FC236}">
              <a16:creationId xmlns="" xmlns:a16="http://schemas.microsoft.com/office/drawing/2014/main" id="{318FE487-0BBC-4D19-97D7-E6C76B3CD42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5" name="直線コネクタ 364">
          <a:extLst>
            <a:ext uri="{FF2B5EF4-FFF2-40B4-BE49-F238E27FC236}">
              <a16:creationId xmlns="" xmlns:a16="http://schemas.microsoft.com/office/drawing/2014/main" id="{1FEFBA8B-94E9-4E7A-B2F1-5047D1DD049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6" name="テキスト ボックス 365">
          <a:extLst>
            <a:ext uri="{FF2B5EF4-FFF2-40B4-BE49-F238E27FC236}">
              <a16:creationId xmlns="" xmlns:a16="http://schemas.microsoft.com/office/drawing/2014/main" id="{01D24583-B9E6-4D72-8040-27E21B3AEEA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7" name="直線コネクタ 366">
          <a:extLst>
            <a:ext uri="{FF2B5EF4-FFF2-40B4-BE49-F238E27FC236}">
              <a16:creationId xmlns="" xmlns:a16="http://schemas.microsoft.com/office/drawing/2014/main" id="{B6E4A1AB-4073-4EF8-852F-FD293DADA70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8" name="テキスト ボックス 367">
          <a:extLst>
            <a:ext uri="{FF2B5EF4-FFF2-40B4-BE49-F238E27FC236}">
              <a16:creationId xmlns="" xmlns:a16="http://schemas.microsoft.com/office/drawing/2014/main" id="{A7D692B3-7BAE-4733-B971-E0218BEC639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9" name="直線コネクタ 368">
          <a:extLst>
            <a:ext uri="{FF2B5EF4-FFF2-40B4-BE49-F238E27FC236}">
              <a16:creationId xmlns="" xmlns:a16="http://schemas.microsoft.com/office/drawing/2014/main" id="{6A8A95F6-695F-42DC-9D63-A3D88CF649B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0" name="テキスト ボックス 369">
          <a:extLst>
            <a:ext uri="{FF2B5EF4-FFF2-40B4-BE49-F238E27FC236}">
              <a16:creationId xmlns="" xmlns:a16="http://schemas.microsoft.com/office/drawing/2014/main" id="{EECF273C-0207-49D6-A020-E8BDAE7195B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1" name="直線コネクタ 370">
          <a:extLst>
            <a:ext uri="{FF2B5EF4-FFF2-40B4-BE49-F238E27FC236}">
              <a16:creationId xmlns="" xmlns:a16="http://schemas.microsoft.com/office/drawing/2014/main" id="{1FA73D3D-E7EB-4B4B-A75E-0135D960868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2" name="テキスト ボックス 371">
          <a:extLst>
            <a:ext uri="{FF2B5EF4-FFF2-40B4-BE49-F238E27FC236}">
              <a16:creationId xmlns="" xmlns:a16="http://schemas.microsoft.com/office/drawing/2014/main" id="{ACC00F44-CD59-4524-8135-E4FEFAD9EE2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3" name="直線コネクタ 372">
          <a:extLst>
            <a:ext uri="{FF2B5EF4-FFF2-40B4-BE49-F238E27FC236}">
              <a16:creationId xmlns="" xmlns:a16="http://schemas.microsoft.com/office/drawing/2014/main" id="{DC2AA35F-5CC6-4481-B816-35E0DC083EC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4" name="テキスト ボックス 373">
          <a:extLst>
            <a:ext uri="{FF2B5EF4-FFF2-40B4-BE49-F238E27FC236}">
              <a16:creationId xmlns="" xmlns:a16="http://schemas.microsoft.com/office/drawing/2014/main" id="{6A07E7FA-492E-43D5-98D2-483CAC3E8B8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5" name="直線コネクタ 374">
          <a:extLst>
            <a:ext uri="{FF2B5EF4-FFF2-40B4-BE49-F238E27FC236}">
              <a16:creationId xmlns="" xmlns:a16="http://schemas.microsoft.com/office/drawing/2014/main" id="{C981C443-35E2-4525-935F-765D76B7E9A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6" name="テキスト ボックス 375">
          <a:extLst>
            <a:ext uri="{FF2B5EF4-FFF2-40B4-BE49-F238E27FC236}">
              <a16:creationId xmlns="" xmlns:a16="http://schemas.microsoft.com/office/drawing/2014/main" id="{8C17D766-F445-47C6-B23A-55F836B1E6F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a:extLst>
            <a:ext uri="{FF2B5EF4-FFF2-40B4-BE49-F238E27FC236}">
              <a16:creationId xmlns="" xmlns:a16="http://schemas.microsoft.com/office/drawing/2014/main" id="{820F404B-438D-4750-9B59-3C601D5D51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a:extLst>
            <a:ext uri="{FF2B5EF4-FFF2-40B4-BE49-F238E27FC236}">
              <a16:creationId xmlns="" xmlns:a16="http://schemas.microsoft.com/office/drawing/2014/main" id="{1FE7D1C5-BB8F-4589-93EC-8C37EA48AD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a:extLst>
            <a:ext uri="{FF2B5EF4-FFF2-40B4-BE49-F238E27FC236}">
              <a16:creationId xmlns="" xmlns:a16="http://schemas.microsoft.com/office/drawing/2014/main" id="{3AA232BF-C9C8-4EE3-8C7F-1F9FE163AA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0" name="直線コネクタ 379">
          <a:extLst>
            <a:ext uri="{FF2B5EF4-FFF2-40B4-BE49-F238E27FC236}">
              <a16:creationId xmlns="" xmlns:a16="http://schemas.microsoft.com/office/drawing/2014/main" id="{8A82E570-84CF-4DFB-BFDA-7A21265F5E51}"/>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1" name="【市民会館】&#10;一人当たり面積最小値テキスト">
          <a:extLst>
            <a:ext uri="{FF2B5EF4-FFF2-40B4-BE49-F238E27FC236}">
              <a16:creationId xmlns="" xmlns:a16="http://schemas.microsoft.com/office/drawing/2014/main" id="{7D707158-08EF-4296-B230-46E14DA2B0C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2" name="直線コネクタ 381">
          <a:extLst>
            <a:ext uri="{FF2B5EF4-FFF2-40B4-BE49-F238E27FC236}">
              <a16:creationId xmlns="" xmlns:a16="http://schemas.microsoft.com/office/drawing/2014/main" id="{AAD5ECC4-117C-4CB3-A9E1-092E28997165}"/>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3" name="【市民会館】&#10;一人当たり面積最大値テキスト">
          <a:extLst>
            <a:ext uri="{FF2B5EF4-FFF2-40B4-BE49-F238E27FC236}">
              <a16:creationId xmlns="" xmlns:a16="http://schemas.microsoft.com/office/drawing/2014/main" id="{17F83FB3-AB07-4399-8AC8-46F883B28E1E}"/>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84" name="直線コネクタ 383">
          <a:extLst>
            <a:ext uri="{FF2B5EF4-FFF2-40B4-BE49-F238E27FC236}">
              <a16:creationId xmlns="" xmlns:a16="http://schemas.microsoft.com/office/drawing/2014/main" id="{BD042AA5-94B3-4345-BFBA-E24DEA593851}"/>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85" name="【市民会館】&#10;一人当たり面積平均値テキスト">
          <a:extLst>
            <a:ext uri="{FF2B5EF4-FFF2-40B4-BE49-F238E27FC236}">
              <a16:creationId xmlns="" xmlns:a16="http://schemas.microsoft.com/office/drawing/2014/main" id="{087739CD-0EB3-48AA-B4F9-B5C6D53B4B17}"/>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86" name="フローチャート: 判断 385">
          <a:extLst>
            <a:ext uri="{FF2B5EF4-FFF2-40B4-BE49-F238E27FC236}">
              <a16:creationId xmlns="" xmlns:a16="http://schemas.microsoft.com/office/drawing/2014/main" id="{F21D7DDD-E07A-49DD-B736-7B30B811DE59}"/>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87" name="フローチャート: 判断 386">
          <a:extLst>
            <a:ext uri="{FF2B5EF4-FFF2-40B4-BE49-F238E27FC236}">
              <a16:creationId xmlns="" xmlns:a16="http://schemas.microsoft.com/office/drawing/2014/main" id="{9FA637E8-7942-4DA3-9EC5-5E94A3582B1F}"/>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88" name="フローチャート: 判断 387">
          <a:extLst>
            <a:ext uri="{FF2B5EF4-FFF2-40B4-BE49-F238E27FC236}">
              <a16:creationId xmlns="" xmlns:a16="http://schemas.microsoft.com/office/drawing/2014/main" id="{30EED6CE-94B7-4029-85D0-FF0ED76EDE59}"/>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a:extLst>
            <a:ext uri="{FF2B5EF4-FFF2-40B4-BE49-F238E27FC236}">
              <a16:creationId xmlns="" xmlns:a16="http://schemas.microsoft.com/office/drawing/2014/main" id="{700498F2-0D3F-4496-877A-27D80CE5319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a:extLst>
            <a:ext uri="{FF2B5EF4-FFF2-40B4-BE49-F238E27FC236}">
              <a16:creationId xmlns="" xmlns:a16="http://schemas.microsoft.com/office/drawing/2014/main" id="{E4FDA114-5BAB-4236-A7B9-0DCE5BA6F0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a:extLst>
            <a:ext uri="{FF2B5EF4-FFF2-40B4-BE49-F238E27FC236}">
              <a16:creationId xmlns="" xmlns:a16="http://schemas.microsoft.com/office/drawing/2014/main" id="{86D4C41A-B76D-47DE-9100-A14D3F3932F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a:extLst>
            <a:ext uri="{FF2B5EF4-FFF2-40B4-BE49-F238E27FC236}">
              <a16:creationId xmlns="" xmlns:a16="http://schemas.microsoft.com/office/drawing/2014/main" id="{CF1C6FE5-66AB-4987-A431-CEEE8E273B8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a:extLst>
            <a:ext uri="{FF2B5EF4-FFF2-40B4-BE49-F238E27FC236}">
              <a16:creationId xmlns="" xmlns:a16="http://schemas.microsoft.com/office/drawing/2014/main" id="{033ADC17-7A2C-48AF-93DA-DD5DEF140C4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100512</xdr:rowOff>
    </xdr:from>
    <xdr:to>
      <xdr:col>55</xdr:col>
      <xdr:colOff>50800</xdr:colOff>
      <xdr:row>109</xdr:row>
      <xdr:rowOff>30662</xdr:rowOff>
    </xdr:to>
    <xdr:sp macro="" textlink="">
      <xdr:nvSpPr>
        <xdr:cNvPr id="394" name="楕円 393">
          <a:extLst>
            <a:ext uri="{FF2B5EF4-FFF2-40B4-BE49-F238E27FC236}">
              <a16:creationId xmlns="" xmlns:a16="http://schemas.microsoft.com/office/drawing/2014/main" id="{A7A48C5E-E19E-41DC-BB5D-48C961EBABF9}"/>
            </a:ext>
          </a:extLst>
        </xdr:cNvPr>
        <xdr:cNvSpPr/>
      </xdr:nvSpPr>
      <xdr:spPr>
        <a:xfrm>
          <a:off x="10426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15439</xdr:rowOff>
    </xdr:from>
    <xdr:ext cx="469744" cy="259045"/>
    <xdr:sp macro="" textlink="">
      <xdr:nvSpPr>
        <xdr:cNvPr id="395" name="【市民会館】&#10;一人当たり面積該当値テキスト">
          <a:extLst>
            <a:ext uri="{FF2B5EF4-FFF2-40B4-BE49-F238E27FC236}">
              <a16:creationId xmlns="" xmlns:a16="http://schemas.microsoft.com/office/drawing/2014/main" id="{31F17053-31BC-434C-AA50-9DB7DEDCFA2B}"/>
            </a:ext>
          </a:extLst>
        </xdr:cNvPr>
        <xdr:cNvSpPr txBox="1"/>
      </xdr:nvSpPr>
      <xdr:spPr>
        <a:xfrm>
          <a:off x="10515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100512</xdr:rowOff>
    </xdr:from>
    <xdr:to>
      <xdr:col>50</xdr:col>
      <xdr:colOff>165100</xdr:colOff>
      <xdr:row>109</xdr:row>
      <xdr:rowOff>30662</xdr:rowOff>
    </xdr:to>
    <xdr:sp macro="" textlink="">
      <xdr:nvSpPr>
        <xdr:cNvPr id="396" name="楕円 395">
          <a:extLst>
            <a:ext uri="{FF2B5EF4-FFF2-40B4-BE49-F238E27FC236}">
              <a16:creationId xmlns="" xmlns:a16="http://schemas.microsoft.com/office/drawing/2014/main" id="{8FE9269C-6646-44B2-85D6-39C3190C911D}"/>
            </a:ext>
          </a:extLst>
        </xdr:cNvPr>
        <xdr:cNvSpPr/>
      </xdr:nvSpPr>
      <xdr:spPr>
        <a:xfrm>
          <a:off x="9588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151312</xdr:rowOff>
    </xdr:from>
    <xdr:to>
      <xdr:col>55</xdr:col>
      <xdr:colOff>0</xdr:colOff>
      <xdr:row>108</xdr:row>
      <xdr:rowOff>151312</xdr:rowOff>
    </xdr:to>
    <xdr:cxnSp macro="">
      <xdr:nvCxnSpPr>
        <xdr:cNvPr id="397" name="直線コネクタ 396">
          <a:extLst>
            <a:ext uri="{FF2B5EF4-FFF2-40B4-BE49-F238E27FC236}">
              <a16:creationId xmlns="" xmlns:a16="http://schemas.microsoft.com/office/drawing/2014/main" id="{5B9CEEB8-A7A1-4AA5-9821-A3FF9F1EF5F7}"/>
            </a:ext>
          </a:extLst>
        </xdr:cNvPr>
        <xdr:cNvCxnSpPr/>
      </xdr:nvCxnSpPr>
      <xdr:spPr>
        <a:xfrm>
          <a:off x="9639300" y="1866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100512</xdr:rowOff>
    </xdr:from>
    <xdr:to>
      <xdr:col>46</xdr:col>
      <xdr:colOff>38100</xdr:colOff>
      <xdr:row>109</xdr:row>
      <xdr:rowOff>30662</xdr:rowOff>
    </xdr:to>
    <xdr:sp macro="" textlink="">
      <xdr:nvSpPr>
        <xdr:cNvPr id="398" name="楕円 397">
          <a:extLst>
            <a:ext uri="{FF2B5EF4-FFF2-40B4-BE49-F238E27FC236}">
              <a16:creationId xmlns="" xmlns:a16="http://schemas.microsoft.com/office/drawing/2014/main" id="{0834D817-0736-47F4-8BD5-002B11CFFBEF}"/>
            </a:ext>
          </a:extLst>
        </xdr:cNvPr>
        <xdr:cNvSpPr/>
      </xdr:nvSpPr>
      <xdr:spPr>
        <a:xfrm>
          <a:off x="8699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151312</xdr:rowOff>
    </xdr:from>
    <xdr:to>
      <xdr:col>50</xdr:col>
      <xdr:colOff>114300</xdr:colOff>
      <xdr:row>108</xdr:row>
      <xdr:rowOff>151312</xdr:rowOff>
    </xdr:to>
    <xdr:cxnSp macro="">
      <xdr:nvCxnSpPr>
        <xdr:cNvPr id="399" name="直線コネクタ 398">
          <a:extLst>
            <a:ext uri="{FF2B5EF4-FFF2-40B4-BE49-F238E27FC236}">
              <a16:creationId xmlns="" xmlns:a16="http://schemas.microsoft.com/office/drawing/2014/main" id="{741DCD4A-E86A-4C07-9A96-8ABDCFDBDD95}"/>
            </a:ext>
          </a:extLst>
        </xdr:cNvPr>
        <xdr:cNvCxnSpPr/>
      </xdr:nvCxnSpPr>
      <xdr:spPr>
        <a:xfrm>
          <a:off x="8750300" y="1866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0" name="n_1aveValue【市民会館】&#10;一人当たり面積">
          <a:extLst>
            <a:ext uri="{FF2B5EF4-FFF2-40B4-BE49-F238E27FC236}">
              <a16:creationId xmlns="" xmlns:a16="http://schemas.microsoft.com/office/drawing/2014/main" id="{654A60F8-F293-470F-AA25-CF75A0807739}"/>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01" name="n_2aveValue【市民会館】&#10;一人当たり面積">
          <a:extLst>
            <a:ext uri="{FF2B5EF4-FFF2-40B4-BE49-F238E27FC236}">
              <a16:creationId xmlns="" xmlns:a16="http://schemas.microsoft.com/office/drawing/2014/main" id="{976DD7F0-34A1-4F56-AE05-083D97989DEB}"/>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21789</xdr:rowOff>
    </xdr:from>
    <xdr:ext cx="469744" cy="259045"/>
    <xdr:sp macro="" textlink="">
      <xdr:nvSpPr>
        <xdr:cNvPr id="402" name="n_1mainValue【市民会館】&#10;一人当たり面積">
          <a:extLst>
            <a:ext uri="{FF2B5EF4-FFF2-40B4-BE49-F238E27FC236}">
              <a16:creationId xmlns="" xmlns:a16="http://schemas.microsoft.com/office/drawing/2014/main" id="{F6FF5595-7B05-411E-9A52-47E2848A7D68}"/>
            </a:ext>
          </a:extLst>
        </xdr:cNvPr>
        <xdr:cNvSpPr txBox="1"/>
      </xdr:nvSpPr>
      <xdr:spPr>
        <a:xfrm>
          <a:off x="9391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21789</xdr:rowOff>
    </xdr:from>
    <xdr:ext cx="469744" cy="259045"/>
    <xdr:sp macro="" textlink="">
      <xdr:nvSpPr>
        <xdr:cNvPr id="403" name="n_2mainValue【市民会館】&#10;一人当たり面積">
          <a:extLst>
            <a:ext uri="{FF2B5EF4-FFF2-40B4-BE49-F238E27FC236}">
              <a16:creationId xmlns="" xmlns:a16="http://schemas.microsoft.com/office/drawing/2014/main" id="{6A6DC208-158A-4B08-9DC8-CFB549ADD728}"/>
            </a:ext>
          </a:extLst>
        </xdr:cNvPr>
        <xdr:cNvSpPr txBox="1"/>
      </xdr:nvSpPr>
      <xdr:spPr>
        <a:xfrm>
          <a:off x="8515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 xmlns:a16="http://schemas.microsoft.com/office/drawing/2014/main" id="{F9BD89C6-52CB-428C-B8A4-F1B67A4DE8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 xmlns:a16="http://schemas.microsoft.com/office/drawing/2014/main" id="{D0AEF0E3-8A2A-455A-9483-0BF4297BB5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 xmlns:a16="http://schemas.microsoft.com/office/drawing/2014/main" id="{46A911C3-A3DD-4006-BFD3-A94EA90D06B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 xmlns:a16="http://schemas.microsoft.com/office/drawing/2014/main" id="{8E8FEA7D-7125-44A1-9E1D-ED0D7A946D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 xmlns:a16="http://schemas.microsoft.com/office/drawing/2014/main" id="{E5A11BA5-356F-4D41-948A-C25EE545DA0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 xmlns:a16="http://schemas.microsoft.com/office/drawing/2014/main" id="{80781253-ED95-4C7F-B9C3-45FC1060CA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 xmlns:a16="http://schemas.microsoft.com/office/drawing/2014/main" id="{2DAA41D1-B648-4CE2-96DA-04804A4B7E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 xmlns:a16="http://schemas.microsoft.com/office/drawing/2014/main" id="{4C41978E-B497-4A52-A83F-14F8349F59E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 xmlns:a16="http://schemas.microsoft.com/office/drawing/2014/main" id="{78529A9F-8A83-46AE-8BB6-185461F5D8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 xmlns:a16="http://schemas.microsoft.com/office/drawing/2014/main" id="{D86ECD82-C415-4C6D-BF5D-9D1A9E1EEA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 xmlns:a16="http://schemas.microsoft.com/office/drawing/2014/main" id="{08F5646D-FC62-46BD-9859-DB9F38076B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 xmlns:a16="http://schemas.microsoft.com/office/drawing/2014/main" id="{6F16620E-407F-4316-875E-AD8A82FE32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 xmlns:a16="http://schemas.microsoft.com/office/drawing/2014/main" id="{68F2E4FF-3CE7-481C-86F4-CE60DC202F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 xmlns:a16="http://schemas.microsoft.com/office/drawing/2014/main" id="{9FA3A097-F4C2-4E08-99EA-A361FE99DC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 xmlns:a16="http://schemas.microsoft.com/office/drawing/2014/main" id="{E02C6CC4-858B-48F6-BA75-03494607AA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 xmlns:a16="http://schemas.microsoft.com/office/drawing/2014/main" id="{060B1838-53D0-4C4D-B833-5ECFDCF0586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a:extLst>
            <a:ext uri="{FF2B5EF4-FFF2-40B4-BE49-F238E27FC236}">
              <a16:creationId xmlns="" xmlns:a16="http://schemas.microsoft.com/office/drawing/2014/main" id="{9C7C5BE4-7146-4CBD-A0BD-A43BC5F13C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a:extLst>
            <a:ext uri="{FF2B5EF4-FFF2-40B4-BE49-F238E27FC236}">
              <a16:creationId xmlns="" xmlns:a16="http://schemas.microsoft.com/office/drawing/2014/main" id="{4C1E3DBE-78F0-4EA1-ABA0-0A3F405F24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a:extLst>
            <a:ext uri="{FF2B5EF4-FFF2-40B4-BE49-F238E27FC236}">
              <a16:creationId xmlns="" xmlns:a16="http://schemas.microsoft.com/office/drawing/2014/main" id="{7F344DAC-A5FD-4A55-AC21-CB732C0E118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a:extLst>
            <a:ext uri="{FF2B5EF4-FFF2-40B4-BE49-F238E27FC236}">
              <a16:creationId xmlns="" xmlns:a16="http://schemas.microsoft.com/office/drawing/2014/main" id="{2B6793DA-EAC2-46E6-BAAF-3D4BD4A130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a:extLst>
            <a:ext uri="{FF2B5EF4-FFF2-40B4-BE49-F238E27FC236}">
              <a16:creationId xmlns="" xmlns:a16="http://schemas.microsoft.com/office/drawing/2014/main" id="{CAB3FBCA-CD6C-4ED6-A646-1DDCD58B48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a:extLst>
            <a:ext uri="{FF2B5EF4-FFF2-40B4-BE49-F238E27FC236}">
              <a16:creationId xmlns="" xmlns:a16="http://schemas.microsoft.com/office/drawing/2014/main" id="{D5C244AB-4D95-4AE4-80A5-3FA7EFF2CF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a:extLst>
            <a:ext uri="{FF2B5EF4-FFF2-40B4-BE49-F238E27FC236}">
              <a16:creationId xmlns="" xmlns:a16="http://schemas.microsoft.com/office/drawing/2014/main" id="{F3FAAADE-4BC7-4790-ABC4-8C6AFA2894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a:extLst>
            <a:ext uri="{FF2B5EF4-FFF2-40B4-BE49-F238E27FC236}">
              <a16:creationId xmlns="" xmlns:a16="http://schemas.microsoft.com/office/drawing/2014/main" id="{B4F776AC-FEF2-417E-BDA9-A833B7685E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a:extLst>
            <a:ext uri="{FF2B5EF4-FFF2-40B4-BE49-F238E27FC236}">
              <a16:creationId xmlns="" xmlns:a16="http://schemas.microsoft.com/office/drawing/2014/main" id="{CBF1504A-7041-4472-970D-2EAD9583817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a:extLst>
            <a:ext uri="{FF2B5EF4-FFF2-40B4-BE49-F238E27FC236}">
              <a16:creationId xmlns="" xmlns:a16="http://schemas.microsoft.com/office/drawing/2014/main" id="{73267204-8B19-4A06-8CC6-93AFE451D6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a:extLst>
            <a:ext uri="{FF2B5EF4-FFF2-40B4-BE49-F238E27FC236}">
              <a16:creationId xmlns="" xmlns:a16="http://schemas.microsoft.com/office/drawing/2014/main" id="{1BE134AA-D161-4E89-8E58-D6775F1147C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1" name="テキスト ボックス 430">
          <a:extLst>
            <a:ext uri="{FF2B5EF4-FFF2-40B4-BE49-F238E27FC236}">
              <a16:creationId xmlns="" xmlns:a16="http://schemas.microsoft.com/office/drawing/2014/main" id="{84527A85-B5AD-467C-B755-FA0D7A8D7FA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a:extLst>
            <a:ext uri="{FF2B5EF4-FFF2-40B4-BE49-F238E27FC236}">
              <a16:creationId xmlns="" xmlns:a16="http://schemas.microsoft.com/office/drawing/2014/main" id="{D208E939-307D-4BEF-B717-3D87650D926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a:extLst>
            <a:ext uri="{FF2B5EF4-FFF2-40B4-BE49-F238E27FC236}">
              <a16:creationId xmlns="" xmlns:a16="http://schemas.microsoft.com/office/drawing/2014/main" id="{1D88131D-4F74-490F-947E-D58532C0262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a:extLst>
            <a:ext uri="{FF2B5EF4-FFF2-40B4-BE49-F238E27FC236}">
              <a16:creationId xmlns="" xmlns:a16="http://schemas.microsoft.com/office/drawing/2014/main" id="{D9C2A2FB-5936-4E0D-9A47-AF53D4B9C7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a:extLst>
            <a:ext uri="{FF2B5EF4-FFF2-40B4-BE49-F238E27FC236}">
              <a16:creationId xmlns="" xmlns:a16="http://schemas.microsoft.com/office/drawing/2014/main" id="{D82E0E10-908E-47C9-B8A2-B86203AEF1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a:extLst>
            <a:ext uri="{FF2B5EF4-FFF2-40B4-BE49-F238E27FC236}">
              <a16:creationId xmlns="" xmlns:a16="http://schemas.microsoft.com/office/drawing/2014/main" id="{F23BE090-3477-4F92-94D3-10710DA4392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a:extLst>
            <a:ext uri="{FF2B5EF4-FFF2-40B4-BE49-F238E27FC236}">
              <a16:creationId xmlns="" xmlns:a16="http://schemas.microsoft.com/office/drawing/2014/main" id="{5E608D7C-78FA-4598-8BCB-423D8EFA5F0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a:extLst>
            <a:ext uri="{FF2B5EF4-FFF2-40B4-BE49-F238E27FC236}">
              <a16:creationId xmlns="" xmlns:a16="http://schemas.microsoft.com/office/drawing/2014/main" id="{DEBF4B58-23F7-469D-BBDB-047B07B2BE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a:extLst>
            <a:ext uri="{FF2B5EF4-FFF2-40B4-BE49-F238E27FC236}">
              <a16:creationId xmlns="" xmlns:a16="http://schemas.microsoft.com/office/drawing/2014/main" id="{F6E317F9-55A6-416B-83A5-DDA0F92BD2D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a:extLst>
            <a:ext uri="{FF2B5EF4-FFF2-40B4-BE49-F238E27FC236}">
              <a16:creationId xmlns="" xmlns:a16="http://schemas.microsoft.com/office/drawing/2014/main" id="{AE5DBC89-88A6-4201-9698-CC8E0894849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1" name="テキスト ボックス 440">
          <a:extLst>
            <a:ext uri="{FF2B5EF4-FFF2-40B4-BE49-F238E27FC236}">
              <a16:creationId xmlns="" xmlns:a16="http://schemas.microsoft.com/office/drawing/2014/main" id="{8475160A-5E51-40A8-9169-D50845C95CA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 xmlns:a16="http://schemas.microsoft.com/office/drawing/2014/main" id="{56765846-B241-4CE0-B6C0-33EAC6C43D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 xmlns:a16="http://schemas.microsoft.com/office/drawing/2014/main" id="{64DC1826-F0BB-43C8-BC02-58037E275F5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保健センター・保健所】&#10;有形固定資産減価償却率グラフ枠">
          <a:extLst>
            <a:ext uri="{FF2B5EF4-FFF2-40B4-BE49-F238E27FC236}">
              <a16:creationId xmlns="" xmlns:a16="http://schemas.microsoft.com/office/drawing/2014/main" id="{1AF4FFA5-E1DE-484C-BBF6-10DFF4CBB8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5" name="直線コネクタ 444">
          <a:extLst>
            <a:ext uri="{FF2B5EF4-FFF2-40B4-BE49-F238E27FC236}">
              <a16:creationId xmlns="" xmlns:a16="http://schemas.microsoft.com/office/drawing/2014/main" id="{DF51CFB8-B8BE-4BC1-B4F7-F0FB80091A31}"/>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46" name="【保健センター・保健所】&#10;有形固定資産減価償却率最小値テキスト">
          <a:extLst>
            <a:ext uri="{FF2B5EF4-FFF2-40B4-BE49-F238E27FC236}">
              <a16:creationId xmlns="" xmlns:a16="http://schemas.microsoft.com/office/drawing/2014/main" id="{1AD04D2B-2BB4-435D-92D8-C7D192C1B5DB}"/>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47" name="直線コネクタ 446">
          <a:extLst>
            <a:ext uri="{FF2B5EF4-FFF2-40B4-BE49-F238E27FC236}">
              <a16:creationId xmlns="" xmlns:a16="http://schemas.microsoft.com/office/drawing/2014/main" id="{9013296F-4978-41BD-AA28-47B07B3C47DF}"/>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8" name="【保健センター・保健所】&#10;有形固定資産減価償却率最大値テキスト">
          <a:extLst>
            <a:ext uri="{FF2B5EF4-FFF2-40B4-BE49-F238E27FC236}">
              <a16:creationId xmlns="" xmlns:a16="http://schemas.microsoft.com/office/drawing/2014/main" id="{E8E7E6E3-9D44-44DF-AE46-440619A29B4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9" name="直線コネクタ 448">
          <a:extLst>
            <a:ext uri="{FF2B5EF4-FFF2-40B4-BE49-F238E27FC236}">
              <a16:creationId xmlns="" xmlns:a16="http://schemas.microsoft.com/office/drawing/2014/main" id="{0C560A9D-E72F-47EA-9D43-5AC80A20508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0" name="【保健センター・保健所】&#10;有形固定資産減価償却率平均値テキスト">
          <a:extLst>
            <a:ext uri="{FF2B5EF4-FFF2-40B4-BE49-F238E27FC236}">
              <a16:creationId xmlns="" xmlns:a16="http://schemas.microsoft.com/office/drawing/2014/main" id="{569310AA-FEB5-4ABE-B2B0-E324080798E2}"/>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1" name="フローチャート: 判断 450">
          <a:extLst>
            <a:ext uri="{FF2B5EF4-FFF2-40B4-BE49-F238E27FC236}">
              <a16:creationId xmlns="" xmlns:a16="http://schemas.microsoft.com/office/drawing/2014/main" id="{AF559549-F179-414E-87E6-2766AA50D6E9}"/>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2" name="フローチャート: 判断 451">
          <a:extLst>
            <a:ext uri="{FF2B5EF4-FFF2-40B4-BE49-F238E27FC236}">
              <a16:creationId xmlns="" xmlns:a16="http://schemas.microsoft.com/office/drawing/2014/main" id="{F2CF807F-569B-4C59-8BA9-258BC409008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3" name="フローチャート: 判断 452">
          <a:extLst>
            <a:ext uri="{FF2B5EF4-FFF2-40B4-BE49-F238E27FC236}">
              <a16:creationId xmlns="" xmlns:a16="http://schemas.microsoft.com/office/drawing/2014/main" id="{B68DE898-B5AF-4D88-9804-ED7286623165}"/>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a:extLst>
            <a:ext uri="{FF2B5EF4-FFF2-40B4-BE49-F238E27FC236}">
              <a16:creationId xmlns="" xmlns:a16="http://schemas.microsoft.com/office/drawing/2014/main" id="{BCBB7C4D-0C2F-44D8-8173-70F195A3E9D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a:extLst>
            <a:ext uri="{FF2B5EF4-FFF2-40B4-BE49-F238E27FC236}">
              <a16:creationId xmlns="" xmlns:a16="http://schemas.microsoft.com/office/drawing/2014/main" id="{C6C60FBE-B703-4973-AF74-BDF4CD5DBD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a:extLst>
            <a:ext uri="{FF2B5EF4-FFF2-40B4-BE49-F238E27FC236}">
              <a16:creationId xmlns="" xmlns:a16="http://schemas.microsoft.com/office/drawing/2014/main" id="{E19B3681-BB04-4576-BDD6-E52746D47F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a:extLst>
            <a:ext uri="{FF2B5EF4-FFF2-40B4-BE49-F238E27FC236}">
              <a16:creationId xmlns="" xmlns:a16="http://schemas.microsoft.com/office/drawing/2014/main" id="{63D48025-8478-4D79-9100-CF4B9B05F8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a:extLst>
            <a:ext uri="{FF2B5EF4-FFF2-40B4-BE49-F238E27FC236}">
              <a16:creationId xmlns="" xmlns:a16="http://schemas.microsoft.com/office/drawing/2014/main" id="{150E58E6-B6EB-4A2B-AEB3-546ECA731A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59" name="楕円 458">
          <a:extLst>
            <a:ext uri="{FF2B5EF4-FFF2-40B4-BE49-F238E27FC236}">
              <a16:creationId xmlns="" xmlns:a16="http://schemas.microsoft.com/office/drawing/2014/main" id="{862D677D-79B4-4A66-8A38-CBBB48B04C99}"/>
            </a:ext>
          </a:extLst>
        </xdr:cNvPr>
        <xdr:cNvSpPr/>
      </xdr:nvSpPr>
      <xdr:spPr>
        <a:xfrm>
          <a:off x="16268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19430</xdr:rowOff>
    </xdr:from>
    <xdr:ext cx="405111" cy="259045"/>
    <xdr:sp macro="" textlink="">
      <xdr:nvSpPr>
        <xdr:cNvPr id="460" name="【保健センター・保健所】&#10;有形固定資産減価償却率該当値テキスト">
          <a:extLst>
            <a:ext uri="{FF2B5EF4-FFF2-40B4-BE49-F238E27FC236}">
              <a16:creationId xmlns="" xmlns:a16="http://schemas.microsoft.com/office/drawing/2014/main" id="{9071159C-43FF-4CE7-A8BC-6CF6973B18C7}"/>
            </a:ext>
          </a:extLst>
        </xdr:cNvPr>
        <xdr:cNvSpPr txBox="1"/>
      </xdr:nvSpPr>
      <xdr:spPr>
        <a:xfrm>
          <a:off x="16357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25944</xdr:rowOff>
    </xdr:from>
    <xdr:to>
      <xdr:col>81</xdr:col>
      <xdr:colOff>101600</xdr:colOff>
      <xdr:row>59</xdr:row>
      <xdr:rowOff>127544</xdr:rowOff>
    </xdr:to>
    <xdr:sp macro="" textlink="">
      <xdr:nvSpPr>
        <xdr:cNvPr id="461" name="楕円 460">
          <a:extLst>
            <a:ext uri="{FF2B5EF4-FFF2-40B4-BE49-F238E27FC236}">
              <a16:creationId xmlns="" xmlns:a16="http://schemas.microsoft.com/office/drawing/2014/main" id="{354152F2-9BC6-484A-BA38-FA85FFF23840}"/>
            </a:ext>
          </a:extLst>
        </xdr:cNvPr>
        <xdr:cNvSpPr/>
      </xdr:nvSpPr>
      <xdr:spPr>
        <a:xfrm>
          <a:off x="15430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47353</xdr:rowOff>
    </xdr:from>
    <xdr:to>
      <xdr:col>85</xdr:col>
      <xdr:colOff>127000</xdr:colOff>
      <xdr:row>59</xdr:row>
      <xdr:rowOff>76744</xdr:rowOff>
    </xdr:to>
    <xdr:cxnSp macro="">
      <xdr:nvCxnSpPr>
        <xdr:cNvPr id="462" name="直線コネクタ 461">
          <a:extLst>
            <a:ext uri="{FF2B5EF4-FFF2-40B4-BE49-F238E27FC236}">
              <a16:creationId xmlns="" xmlns:a16="http://schemas.microsoft.com/office/drawing/2014/main" id="{BF559FAE-6864-4535-9955-177F4A236D7F}"/>
            </a:ext>
          </a:extLst>
        </xdr:cNvPr>
        <xdr:cNvCxnSpPr/>
      </xdr:nvCxnSpPr>
      <xdr:spPr>
        <a:xfrm flipV="1">
          <a:off x="15481300" y="101629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463" name="楕円 462">
          <a:extLst>
            <a:ext uri="{FF2B5EF4-FFF2-40B4-BE49-F238E27FC236}">
              <a16:creationId xmlns="" xmlns:a16="http://schemas.microsoft.com/office/drawing/2014/main" id="{055D347D-CDBB-4EFA-9204-742D7C747841}"/>
            </a:ext>
          </a:extLst>
        </xdr:cNvPr>
        <xdr:cNvSpPr/>
      </xdr:nvSpPr>
      <xdr:spPr>
        <a:xfrm>
          <a:off x="14541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104503</xdr:rowOff>
    </xdr:to>
    <xdr:cxnSp macro="">
      <xdr:nvCxnSpPr>
        <xdr:cNvPr id="464" name="直線コネクタ 463">
          <a:extLst>
            <a:ext uri="{FF2B5EF4-FFF2-40B4-BE49-F238E27FC236}">
              <a16:creationId xmlns="" xmlns:a16="http://schemas.microsoft.com/office/drawing/2014/main" id="{883E3648-E0DB-45AD-85A5-97732A598AF2}"/>
            </a:ext>
          </a:extLst>
        </xdr:cNvPr>
        <xdr:cNvCxnSpPr/>
      </xdr:nvCxnSpPr>
      <xdr:spPr>
        <a:xfrm flipV="1">
          <a:off x="14592300" y="101922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65" name="n_1aveValue【保健センター・保健所】&#10;有形固定資産減価償却率">
          <a:extLst>
            <a:ext uri="{FF2B5EF4-FFF2-40B4-BE49-F238E27FC236}">
              <a16:creationId xmlns="" xmlns:a16="http://schemas.microsoft.com/office/drawing/2014/main" id="{3D9E2524-F3BC-49C3-A7AB-1EB8EF884F86}"/>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66" name="n_2aveValue【保健センター・保健所】&#10;有形固定資産減価償却率">
          <a:extLst>
            <a:ext uri="{FF2B5EF4-FFF2-40B4-BE49-F238E27FC236}">
              <a16:creationId xmlns="" xmlns:a16="http://schemas.microsoft.com/office/drawing/2014/main" id="{DA1E64DA-DC4C-4672-8ACC-500B99EB8F67}"/>
            </a:ext>
          </a:extLst>
        </xdr:cNvPr>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144071</xdr:rowOff>
    </xdr:from>
    <xdr:ext cx="405111" cy="259045"/>
    <xdr:sp macro="" textlink="">
      <xdr:nvSpPr>
        <xdr:cNvPr id="467" name="n_1mainValue【保健センター・保健所】&#10;有形固定資産減価償却率">
          <a:extLst>
            <a:ext uri="{FF2B5EF4-FFF2-40B4-BE49-F238E27FC236}">
              <a16:creationId xmlns="" xmlns:a16="http://schemas.microsoft.com/office/drawing/2014/main" id="{33E00E1F-0680-4DD7-8927-CC47A9EB29F0}"/>
            </a:ext>
          </a:extLst>
        </xdr:cNvPr>
        <xdr:cNvSpPr txBox="1"/>
      </xdr:nvSpPr>
      <xdr:spPr>
        <a:xfrm>
          <a:off x="15266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380</xdr:rowOff>
    </xdr:from>
    <xdr:ext cx="405111" cy="259045"/>
    <xdr:sp macro="" textlink="">
      <xdr:nvSpPr>
        <xdr:cNvPr id="468" name="n_2mainValue【保健センター・保健所】&#10;有形固定資産減価償却率">
          <a:extLst>
            <a:ext uri="{FF2B5EF4-FFF2-40B4-BE49-F238E27FC236}">
              <a16:creationId xmlns="" xmlns:a16="http://schemas.microsoft.com/office/drawing/2014/main" id="{902AE4C8-A236-4FF7-AAA9-0803D6735B74}"/>
            </a:ext>
          </a:extLst>
        </xdr:cNvPr>
        <xdr:cNvSpPr txBox="1"/>
      </xdr:nvSpPr>
      <xdr:spPr>
        <a:xfrm>
          <a:off x="14389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 xmlns:a16="http://schemas.microsoft.com/office/drawing/2014/main" id="{3789B99B-732E-4CD3-B891-AADBD387DE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 xmlns:a16="http://schemas.microsoft.com/office/drawing/2014/main" id="{97BC5500-6936-4992-B62F-211923ECD2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 xmlns:a16="http://schemas.microsoft.com/office/drawing/2014/main" id="{04AFC4AD-3B42-42CC-B5DA-0D108EB2F2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 xmlns:a16="http://schemas.microsoft.com/office/drawing/2014/main" id="{5B8333BB-A8D4-4E62-8519-5AECF974C6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 xmlns:a16="http://schemas.microsoft.com/office/drawing/2014/main" id="{28B8BF57-AC41-4536-9FFF-48B0B227E3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 xmlns:a16="http://schemas.microsoft.com/office/drawing/2014/main" id="{A4A1FF45-DEB9-48A4-B6D4-6D4691F36C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 xmlns:a16="http://schemas.microsoft.com/office/drawing/2014/main" id="{2C52796B-AE3F-4C3C-9D8A-9E1DC0397D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 xmlns:a16="http://schemas.microsoft.com/office/drawing/2014/main" id="{0A28F4FC-9099-4418-89FF-247E10EFB34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 xmlns:a16="http://schemas.microsoft.com/office/drawing/2014/main" id="{61DE42C7-2EF3-4E41-9245-A70F2137A0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 xmlns:a16="http://schemas.microsoft.com/office/drawing/2014/main" id="{C98BF849-3F92-4805-A30D-68FBFC6CA3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 xmlns:a16="http://schemas.microsoft.com/office/drawing/2014/main" id="{3A9BC3CE-135D-4D29-9F9F-E54AE3476A9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 xmlns:a16="http://schemas.microsoft.com/office/drawing/2014/main" id="{F14338AB-3FF4-4FB0-A82B-F0568C6BAF9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 xmlns:a16="http://schemas.microsoft.com/office/drawing/2014/main" id="{CF9D8190-E0FE-4878-9168-39271EDAA10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 xmlns:a16="http://schemas.microsoft.com/office/drawing/2014/main" id="{E389556F-971D-4671-A120-451E36F814C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 xmlns:a16="http://schemas.microsoft.com/office/drawing/2014/main" id="{572406A7-E579-4A75-9CAC-C729179DB74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 xmlns:a16="http://schemas.microsoft.com/office/drawing/2014/main" id="{857DA565-920F-4F20-AADE-10E71CCEFEA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 xmlns:a16="http://schemas.microsoft.com/office/drawing/2014/main" id="{C8D89C94-8969-4DB6-89C3-DBDA41FEE8F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 xmlns:a16="http://schemas.microsoft.com/office/drawing/2014/main" id="{6C71C2B4-07B7-4C67-86CE-E35FFDD0D39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 xmlns:a16="http://schemas.microsoft.com/office/drawing/2014/main" id="{E833AA85-53D2-4588-BBBF-850AC837C24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 xmlns:a16="http://schemas.microsoft.com/office/drawing/2014/main" id="{2A60B049-DE39-48FF-AD71-B6980F08E0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 xmlns:a16="http://schemas.microsoft.com/office/drawing/2014/main" id="{D1CDB498-7C0F-4963-A869-0AC7E98AFB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0" name="直線コネクタ 489">
          <a:extLst>
            <a:ext uri="{FF2B5EF4-FFF2-40B4-BE49-F238E27FC236}">
              <a16:creationId xmlns="" xmlns:a16="http://schemas.microsoft.com/office/drawing/2014/main" id="{28AE2994-990A-493E-B521-7C4248E546B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1" name="【保健センター・保健所】&#10;一人当たり面積最小値テキスト">
          <a:extLst>
            <a:ext uri="{FF2B5EF4-FFF2-40B4-BE49-F238E27FC236}">
              <a16:creationId xmlns="" xmlns:a16="http://schemas.microsoft.com/office/drawing/2014/main" id="{5649565B-CF77-4D3B-8522-01AA45B5EF4B}"/>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2" name="直線コネクタ 491">
          <a:extLst>
            <a:ext uri="{FF2B5EF4-FFF2-40B4-BE49-F238E27FC236}">
              <a16:creationId xmlns="" xmlns:a16="http://schemas.microsoft.com/office/drawing/2014/main" id="{D7DA3CCE-8EBE-4D04-A264-354D4242A29A}"/>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3" name="【保健センター・保健所】&#10;一人当たり面積最大値テキスト">
          <a:extLst>
            <a:ext uri="{FF2B5EF4-FFF2-40B4-BE49-F238E27FC236}">
              <a16:creationId xmlns="" xmlns:a16="http://schemas.microsoft.com/office/drawing/2014/main" id="{3F34E3F7-A1FA-47F7-B20E-652BA8E2139C}"/>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4" name="直線コネクタ 493">
          <a:extLst>
            <a:ext uri="{FF2B5EF4-FFF2-40B4-BE49-F238E27FC236}">
              <a16:creationId xmlns="" xmlns:a16="http://schemas.microsoft.com/office/drawing/2014/main" id="{2945ADAF-FE84-4CE6-BE43-E05804D46398}"/>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95" name="【保健センター・保健所】&#10;一人当たり面積平均値テキスト">
          <a:extLst>
            <a:ext uri="{FF2B5EF4-FFF2-40B4-BE49-F238E27FC236}">
              <a16:creationId xmlns="" xmlns:a16="http://schemas.microsoft.com/office/drawing/2014/main" id="{1EBD9209-7382-4F5C-B025-10A81DE11012}"/>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96" name="フローチャート: 判断 495">
          <a:extLst>
            <a:ext uri="{FF2B5EF4-FFF2-40B4-BE49-F238E27FC236}">
              <a16:creationId xmlns="" xmlns:a16="http://schemas.microsoft.com/office/drawing/2014/main" id="{367FB972-640D-43DD-B735-6053F65D273E}"/>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97" name="フローチャート: 判断 496">
          <a:extLst>
            <a:ext uri="{FF2B5EF4-FFF2-40B4-BE49-F238E27FC236}">
              <a16:creationId xmlns="" xmlns:a16="http://schemas.microsoft.com/office/drawing/2014/main" id="{ED2862FC-D16A-47B1-BA53-4411222B9BE7}"/>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98" name="フローチャート: 判断 497">
          <a:extLst>
            <a:ext uri="{FF2B5EF4-FFF2-40B4-BE49-F238E27FC236}">
              <a16:creationId xmlns="" xmlns:a16="http://schemas.microsoft.com/office/drawing/2014/main" id="{3D8D2C1E-BB06-432F-8904-95B42C200681}"/>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AFB9D543-8242-4B62-9E2E-AC8226C266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6F206B2A-6385-4A1C-8DAF-C78522AF03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3CBF0041-4E18-40C9-B2F2-CCE342B2B81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 xmlns:a16="http://schemas.microsoft.com/office/drawing/2014/main" id="{33C5EFF8-0A35-4288-8DC8-34A78DA50A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 xmlns:a16="http://schemas.microsoft.com/office/drawing/2014/main" id="{F101EAAD-34BE-4B04-B715-03DF4786FA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84074</xdr:rowOff>
    </xdr:from>
    <xdr:to>
      <xdr:col>116</xdr:col>
      <xdr:colOff>114300</xdr:colOff>
      <xdr:row>60</xdr:row>
      <xdr:rowOff>14224</xdr:rowOff>
    </xdr:to>
    <xdr:sp macro="" textlink="">
      <xdr:nvSpPr>
        <xdr:cNvPr id="504" name="楕円 503">
          <a:extLst>
            <a:ext uri="{FF2B5EF4-FFF2-40B4-BE49-F238E27FC236}">
              <a16:creationId xmlns="" xmlns:a16="http://schemas.microsoft.com/office/drawing/2014/main" id="{CE2042BE-E111-453C-A211-B1FD90B39278}"/>
            </a:ext>
          </a:extLst>
        </xdr:cNvPr>
        <xdr:cNvSpPr/>
      </xdr:nvSpPr>
      <xdr:spPr>
        <a:xfrm>
          <a:off x="221107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106951</xdr:rowOff>
    </xdr:from>
    <xdr:ext cx="469744" cy="259045"/>
    <xdr:sp macro="" textlink="">
      <xdr:nvSpPr>
        <xdr:cNvPr id="505" name="【保健センター・保健所】&#10;一人当たり面積該当値テキスト">
          <a:extLst>
            <a:ext uri="{FF2B5EF4-FFF2-40B4-BE49-F238E27FC236}">
              <a16:creationId xmlns="" xmlns:a16="http://schemas.microsoft.com/office/drawing/2014/main" id="{82889D0E-08C9-44EC-AE2A-D95474B95E70}"/>
            </a:ext>
          </a:extLst>
        </xdr:cNvPr>
        <xdr:cNvSpPr txBox="1"/>
      </xdr:nvSpPr>
      <xdr:spPr>
        <a:xfrm>
          <a:off x="22199600"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63500</xdr:rowOff>
    </xdr:from>
    <xdr:to>
      <xdr:col>112</xdr:col>
      <xdr:colOff>38100</xdr:colOff>
      <xdr:row>58</xdr:row>
      <xdr:rowOff>165100</xdr:rowOff>
    </xdr:to>
    <xdr:sp macro="" textlink="">
      <xdr:nvSpPr>
        <xdr:cNvPr id="506" name="楕円 505">
          <a:extLst>
            <a:ext uri="{FF2B5EF4-FFF2-40B4-BE49-F238E27FC236}">
              <a16:creationId xmlns="" xmlns:a16="http://schemas.microsoft.com/office/drawing/2014/main" id="{AE3E4528-EA58-4D7C-8483-3B83F2B572C3}"/>
            </a:ext>
          </a:extLst>
        </xdr:cNvPr>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114300</xdr:rowOff>
    </xdr:from>
    <xdr:to>
      <xdr:col>116</xdr:col>
      <xdr:colOff>63500</xdr:colOff>
      <xdr:row>59</xdr:row>
      <xdr:rowOff>134874</xdr:rowOff>
    </xdr:to>
    <xdr:cxnSp macro="">
      <xdr:nvCxnSpPr>
        <xdr:cNvPr id="507" name="直線コネクタ 506">
          <a:extLst>
            <a:ext uri="{FF2B5EF4-FFF2-40B4-BE49-F238E27FC236}">
              <a16:creationId xmlns="" xmlns:a16="http://schemas.microsoft.com/office/drawing/2014/main" id="{365ADDB1-2E3F-4E58-AC69-65E034EEA6D8}"/>
            </a:ext>
          </a:extLst>
        </xdr:cNvPr>
        <xdr:cNvCxnSpPr/>
      </xdr:nvCxnSpPr>
      <xdr:spPr>
        <a:xfrm>
          <a:off x="21323300" y="100584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508" name="楕円 507">
          <a:extLst>
            <a:ext uri="{FF2B5EF4-FFF2-40B4-BE49-F238E27FC236}">
              <a16:creationId xmlns="" xmlns:a16="http://schemas.microsoft.com/office/drawing/2014/main" id="{D63368DE-8A7D-400F-A8E2-44B1ADAAF816}"/>
            </a:ext>
          </a:extLst>
        </xdr:cNvPr>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58</xdr:row>
      <xdr:rowOff>114300</xdr:rowOff>
    </xdr:to>
    <xdr:cxnSp macro="">
      <xdr:nvCxnSpPr>
        <xdr:cNvPr id="509" name="直線コネクタ 508">
          <a:extLst>
            <a:ext uri="{FF2B5EF4-FFF2-40B4-BE49-F238E27FC236}">
              <a16:creationId xmlns="" xmlns:a16="http://schemas.microsoft.com/office/drawing/2014/main" id="{F74C6C57-2561-46F0-AB65-19A6E918EC04}"/>
            </a:ext>
          </a:extLst>
        </xdr:cNvPr>
        <xdr:cNvCxnSpPr/>
      </xdr:nvCxnSpPr>
      <xdr:spPr>
        <a:xfrm>
          <a:off x="20434300" y="1005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10" name="n_1aveValue【保健センター・保健所】&#10;一人当たり面積">
          <a:extLst>
            <a:ext uri="{FF2B5EF4-FFF2-40B4-BE49-F238E27FC236}">
              <a16:creationId xmlns="" xmlns:a16="http://schemas.microsoft.com/office/drawing/2014/main" id="{A18B09C3-BC60-44C1-947E-458A6B9011A5}"/>
            </a:ext>
          </a:extLst>
        </xdr:cNvPr>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11" name="n_2aveValue【保健センター・保健所】&#10;一人当たり面積">
          <a:extLst>
            <a:ext uri="{FF2B5EF4-FFF2-40B4-BE49-F238E27FC236}">
              <a16:creationId xmlns="" xmlns:a16="http://schemas.microsoft.com/office/drawing/2014/main" id="{62AD99C6-8CFC-4560-ADFE-DEB12B8AED63}"/>
            </a:ext>
          </a:extLst>
        </xdr:cNvPr>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10177</xdr:rowOff>
    </xdr:from>
    <xdr:ext cx="469744" cy="259045"/>
    <xdr:sp macro="" textlink="">
      <xdr:nvSpPr>
        <xdr:cNvPr id="512" name="n_1mainValue【保健センター・保健所】&#10;一人当たり面積">
          <a:extLst>
            <a:ext uri="{FF2B5EF4-FFF2-40B4-BE49-F238E27FC236}">
              <a16:creationId xmlns="" xmlns:a16="http://schemas.microsoft.com/office/drawing/2014/main" id="{04B200DB-EDD4-48B8-AE01-907BDBB1919B}"/>
            </a:ext>
          </a:extLst>
        </xdr:cNvPr>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513" name="n_2mainValue【保健センター・保健所】&#10;一人当たり面積">
          <a:extLst>
            <a:ext uri="{FF2B5EF4-FFF2-40B4-BE49-F238E27FC236}">
              <a16:creationId xmlns="" xmlns:a16="http://schemas.microsoft.com/office/drawing/2014/main" id="{5C390253-4385-4CC8-A674-DD3F05EB7695}"/>
            </a:ext>
          </a:extLst>
        </xdr:cNvPr>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 xmlns:a16="http://schemas.microsoft.com/office/drawing/2014/main" id="{81337186-B400-43ED-BE44-807E069706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 xmlns:a16="http://schemas.microsoft.com/office/drawing/2014/main" id="{5C9AA060-DBF1-4A5D-9948-1A1BDFCEE7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 xmlns:a16="http://schemas.microsoft.com/office/drawing/2014/main" id="{EDB09383-6E13-42BD-A662-0A935C06F0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 xmlns:a16="http://schemas.microsoft.com/office/drawing/2014/main" id="{C12CA50E-29F5-4E09-8799-F627A59FA9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 xmlns:a16="http://schemas.microsoft.com/office/drawing/2014/main" id="{408A8278-3141-48D1-A3D9-471B3441E1A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 xmlns:a16="http://schemas.microsoft.com/office/drawing/2014/main" id="{8E573584-0F7E-45EE-97F5-C242455739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 xmlns:a16="http://schemas.microsoft.com/office/drawing/2014/main" id="{3E378DB3-FA79-4AC6-9273-573A8338F2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 xmlns:a16="http://schemas.microsoft.com/office/drawing/2014/main" id="{150B3FFF-FA7D-446A-82FA-7BE03F0115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 xmlns:a16="http://schemas.microsoft.com/office/drawing/2014/main" id="{6A79F219-17F2-48C9-A20B-A7501F90BD5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 xmlns:a16="http://schemas.microsoft.com/office/drawing/2014/main" id="{2D628D1F-7D79-43FF-9917-A79CB4DBB6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a:extLst>
            <a:ext uri="{FF2B5EF4-FFF2-40B4-BE49-F238E27FC236}">
              <a16:creationId xmlns="" xmlns:a16="http://schemas.microsoft.com/office/drawing/2014/main" id="{6FB7E7BB-7A21-455B-AF17-80C442BB3B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5" name="テキスト ボックス 524">
          <a:extLst>
            <a:ext uri="{FF2B5EF4-FFF2-40B4-BE49-F238E27FC236}">
              <a16:creationId xmlns="" xmlns:a16="http://schemas.microsoft.com/office/drawing/2014/main" id="{191C85CD-7057-4AAB-9FE9-38669040BA7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a:extLst>
            <a:ext uri="{FF2B5EF4-FFF2-40B4-BE49-F238E27FC236}">
              <a16:creationId xmlns="" xmlns:a16="http://schemas.microsoft.com/office/drawing/2014/main" id="{EC4B0B1F-1520-4E36-A702-17073F0E36E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a:extLst>
            <a:ext uri="{FF2B5EF4-FFF2-40B4-BE49-F238E27FC236}">
              <a16:creationId xmlns="" xmlns:a16="http://schemas.microsoft.com/office/drawing/2014/main" id="{D9FA7DFE-220E-47EA-9065-A8671B40E44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a:extLst>
            <a:ext uri="{FF2B5EF4-FFF2-40B4-BE49-F238E27FC236}">
              <a16:creationId xmlns="" xmlns:a16="http://schemas.microsoft.com/office/drawing/2014/main" id="{92B45CB0-2802-4B0A-BFFA-7DCC13DC90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a:extLst>
            <a:ext uri="{FF2B5EF4-FFF2-40B4-BE49-F238E27FC236}">
              <a16:creationId xmlns="" xmlns:a16="http://schemas.microsoft.com/office/drawing/2014/main" id="{6B05B072-E3A5-4563-980E-E3C4691C2AE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a:extLst>
            <a:ext uri="{FF2B5EF4-FFF2-40B4-BE49-F238E27FC236}">
              <a16:creationId xmlns="" xmlns:a16="http://schemas.microsoft.com/office/drawing/2014/main" id="{B1939400-0868-43FE-8FCE-F57ACF3F162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a:extLst>
            <a:ext uri="{FF2B5EF4-FFF2-40B4-BE49-F238E27FC236}">
              <a16:creationId xmlns="" xmlns:a16="http://schemas.microsoft.com/office/drawing/2014/main" id="{8D84661F-6FDC-4F74-9373-18E774EF680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a:extLst>
            <a:ext uri="{FF2B5EF4-FFF2-40B4-BE49-F238E27FC236}">
              <a16:creationId xmlns="" xmlns:a16="http://schemas.microsoft.com/office/drawing/2014/main" id="{B5C4C12A-0040-46EB-82E4-355308CCAE9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a:extLst>
            <a:ext uri="{FF2B5EF4-FFF2-40B4-BE49-F238E27FC236}">
              <a16:creationId xmlns="" xmlns:a16="http://schemas.microsoft.com/office/drawing/2014/main" id="{E40A22D1-8991-46E8-8022-DB91F96A277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a:extLst>
            <a:ext uri="{FF2B5EF4-FFF2-40B4-BE49-F238E27FC236}">
              <a16:creationId xmlns="" xmlns:a16="http://schemas.microsoft.com/office/drawing/2014/main" id="{86265CA9-F2F3-4AA5-871A-51D74B2A7DF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5" name="テキスト ボックス 534">
          <a:extLst>
            <a:ext uri="{FF2B5EF4-FFF2-40B4-BE49-F238E27FC236}">
              <a16:creationId xmlns="" xmlns:a16="http://schemas.microsoft.com/office/drawing/2014/main" id="{FE582C98-80E3-4CAC-BC11-80C447073C1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 xmlns:a16="http://schemas.microsoft.com/office/drawing/2014/main" id="{9FDD0BA3-0730-4F35-A5C8-3DFAF8B9822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a:extLst>
            <a:ext uri="{FF2B5EF4-FFF2-40B4-BE49-F238E27FC236}">
              <a16:creationId xmlns="" xmlns:a16="http://schemas.microsoft.com/office/drawing/2014/main" id="{2CA2FAFE-600C-4E59-A7D9-FEA9055F7D2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a:extLst>
            <a:ext uri="{FF2B5EF4-FFF2-40B4-BE49-F238E27FC236}">
              <a16:creationId xmlns="" xmlns:a16="http://schemas.microsoft.com/office/drawing/2014/main" id="{77C0B5D3-2762-4738-9998-BAAE325F13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39" name="直線コネクタ 538">
          <a:extLst>
            <a:ext uri="{FF2B5EF4-FFF2-40B4-BE49-F238E27FC236}">
              <a16:creationId xmlns="" xmlns:a16="http://schemas.microsoft.com/office/drawing/2014/main" id="{B14F5ED0-3F00-47A1-9C73-C43774E9D30A}"/>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0" name="【消防施設】&#10;有形固定資産減価償却率最小値テキスト">
          <a:extLst>
            <a:ext uri="{FF2B5EF4-FFF2-40B4-BE49-F238E27FC236}">
              <a16:creationId xmlns="" xmlns:a16="http://schemas.microsoft.com/office/drawing/2014/main" id="{CBA3049E-7A32-4A3A-9AEC-D8677738E09C}"/>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1" name="直線コネクタ 540">
          <a:extLst>
            <a:ext uri="{FF2B5EF4-FFF2-40B4-BE49-F238E27FC236}">
              <a16:creationId xmlns="" xmlns:a16="http://schemas.microsoft.com/office/drawing/2014/main" id="{12B41619-0512-4187-B3D0-3042249C3802}"/>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2" name="【消防施設】&#10;有形固定資産減価償却率最大値テキスト">
          <a:extLst>
            <a:ext uri="{FF2B5EF4-FFF2-40B4-BE49-F238E27FC236}">
              <a16:creationId xmlns="" xmlns:a16="http://schemas.microsoft.com/office/drawing/2014/main" id="{5D3E8513-73C3-4CE5-B35A-5C0D55BFC531}"/>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3" name="直線コネクタ 542">
          <a:extLst>
            <a:ext uri="{FF2B5EF4-FFF2-40B4-BE49-F238E27FC236}">
              <a16:creationId xmlns="" xmlns:a16="http://schemas.microsoft.com/office/drawing/2014/main" id="{A16421EA-25C3-487C-A4C1-6F58F1B65806}"/>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44" name="【消防施設】&#10;有形固定資産減価償却率平均値テキスト">
          <a:extLst>
            <a:ext uri="{FF2B5EF4-FFF2-40B4-BE49-F238E27FC236}">
              <a16:creationId xmlns="" xmlns:a16="http://schemas.microsoft.com/office/drawing/2014/main" id="{CB473383-69B1-46BC-B029-87253E6F1DDC}"/>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5" name="フローチャート: 判断 544">
          <a:extLst>
            <a:ext uri="{FF2B5EF4-FFF2-40B4-BE49-F238E27FC236}">
              <a16:creationId xmlns="" xmlns:a16="http://schemas.microsoft.com/office/drawing/2014/main" id="{6B82EEDF-7166-48E3-A8F6-5F842B8B5FF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46" name="フローチャート: 判断 545">
          <a:extLst>
            <a:ext uri="{FF2B5EF4-FFF2-40B4-BE49-F238E27FC236}">
              <a16:creationId xmlns="" xmlns:a16="http://schemas.microsoft.com/office/drawing/2014/main" id="{836DCA3B-E699-4B61-8A93-26156AAFDA2E}"/>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47" name="フローチャート: 判断 546">
          <a:extLst>
            <a:ext uri="{FF2B5EF4-FFF2-40B4-BE49-F238E27FC236}">
              <a16:creationId xmlns="" xmlns:a16="http://schemas.microsoft.com/office/drawing/2014/main" id="{8369DA38-B387-4FF6-805D-F0BCDD41957F}"/>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 xmlns:a16="http://schemas.microsoft.com/office/drawing/2014/main" id="{D3D2F888-D476-4399-9B14-23401F0B46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 xmlns:a16="http://schemas.microsoft.com/office/drawing/2014/main" id="{A02B7B23-65BB-4A80-8C3D-00D290F886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 xmlns:a16="http://schemas.microsoft.com/office/drawing/2014/main" id="{8D90866F-2649-480D-8E92-09EF81EF849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 xmlns:a16="http://schemas.microsoft.com/office/drawing/2014/main" id="{5D7FF4F9-A1B5-44FE-8CFD-8342C262EAA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 xmlns:a16="http://schemas.microsoft.com/office/drawing/2014/main" id="{63B2BE75-0D9B-4ABD-832C-5F24204939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3" name="楕円 552">
          <a:extLst>
            <a:ext uri="{FF2B5EF4-FFF2-40B4-BE49-F238E27FC236}">
              <a16:creationId xmlns="" xmlns:a16="http://schemas.microsoft.com/office/drawing/2014/main" id="{435E2167-9AA9-476A-926A-E329EB6976D0}"/>
            </a:ext>
          </a:extLst>
        </xdr:cNvPr>
        <xdr:cNvSpPr/>
      </xdr:nvSpPr>
      <xdr:spPr>
        <a:xfrm>
          <a:off x="16268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111051</xdr:rowOff>
    </xdr:from>
    <xdr:ext cx="405111" cy="259045"/>
    <xdr:sp macro="" textlink="">
      <xdr:nvSpPr>
        <xdr:cNvPr id="554" name="【消防施設】&#10;有形固定資産減価償却率該当値テキスト">
          <a:extLst>
            <a:ext uri="{FF2B5EF4-FFF2-40B4-BE49-F238E27FC236}">
              <a16:creationId xmlns="" xmlns:a16="http://schemas.microsoft.com/office/drawing/2014/main" id="{34DB18B5-33F2-4736-88F4-7DAF75B319CA}"/>
            </a:ext>
          </a:extLst>
        </xdr:cNvPr>
        <xdr:cNvSpPr txBox="1"/>
      </xdr:nvSpPr>
      <xdr:spPr>
        <a:xfrm>
          <a:off x="16357600"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160382</xdr:rowOff>
    </xdr:from>
    <xdr:to>
      <xdr:col>81</xdr:col>
      <xdr:colOff>101600</xdr:colOff>
      <xdr:row>83</xdr:row>
      <xdr:rowOff>90532</xdr:rowOff>
    </xdr:to>
    <xdr:sp macro="" textlink="">
      <xdr:nvSpPr>
        <xdr:cNvPr id="555" name="楕円 554">
          <a:extLst>
            <a:ext uri="{FF2B5EF4-FFF2-40B4-BE49-F238E27FC236}">
              <a16:creationId xmlns="" xmlns:a16="http://schemas.microsoft.com/office/drawing/2014/main" id="{FA7BD922-5419-4EA7-B0C1-BB6A22C7B015}"/>
            </a:ext>
          </a:extLst>
        </xdr:cNvPr>
        <xdr:cNvSpPr/>
      </xdr:nvSpPr>
      <xdr:spPr>
        <a:xfrm>
          <a:off x="15430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11974</xdr:rowOff>
    </xdr:from>
    <xdr:to>
      <xdr:col>85</xdr:col>
      <xdr:colOff>127000</xdr:colOff>
      <xdr:row>83</xdr:row>
      <xdr:rowOff>39732</xdr:rowOff>
    </xdr:to>
    <xdr:cxnSp macro="">
      <xdr:nvCxnSpPr>
        <xdr:cNvPr id="556" name="直線コネクタ 555">
          <a:extLst>
            <a:ext uri="{FF2B5EF4-FFF2-40B4-BE49-F238E27FC236}">
              <a16:creationId xmlns="" xmlns:a16="http://schemas.microsoft.com/office/drawing/2014/main" id="{E698A55F-C8F7-49EB-96E8-18047112A3EB}"/>
            </a:ext>
          </a:extLst>
        </xdr:cNvPr>
        <xdr:cNvCxnSpPr/>
      </xdr:nvCxnSpPr>
      <xdr:spPr>
        <a:xfrm flipV="1">
          <a:off x="15481300" y="142423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93436</xdr:rowOff>
    </xdr:from>
    <xdr:to>
      <xdr:col>76</xdr:col>
      <xdr:colOff>165100</xdr:colOff>
      <xdr:row>83</xdr:row>
      <xdr:rowOff>23586</xdr:rowOff>
    </xdr:to>
    <xdr:sp macro="" textlink="">
      <xdr:nvSpPr>
        <xdr:cNvPr id="557" name="楕円 556">
          <a:extLst>
            <a:ext uri="{FF2B5EF4-FFF2-40B4-BE49-F238E27FC236}">
              <a16:creationId xmlns="" xmlns:a16="http://schemas.microsoft.com/office/drawing/2014/main" id="{32E368E2-D876-43E1-BE86-7C4539C9B298}"/>
            </a:ext>
          </a:extLst>
        </xdr:cNvPr>
        <xdr:cNvSpPr/>
      </xdr:nvSpPr>
      <xdr:spPr>
        <a:xfrm>
          <a:off x="14541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39732</xdr:rowOff>
    </xdr:to>
    <xdr:cxnSp macro="">
      <xdr:nvCxnSpPr>
        <xdr:cNvPr id="558" name="直線コネクタ 557">
          <a:extLst>
            <a:ext uri="{FF2B5EF4-FFF2-40B4-BE49-F238E27FC236}">
              <a16:creationId xmlns="" xmlns:a16="http://schemas.microsoft.com/office/drawing/2014/main" id="{BCA36B7D-8D86-489B-BDAE-A5ADA30103B7}"/>
            </a:ext>
          </a:extLst>
        </xdr:cNvPr>
        <xdr:cNvCxnSpPr/>
      </xdr:nvCxnSpPr>
      <xdr:spPr>
        <a:xfrm>
          <a:off x="14592300" y="1420313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a:extLst>
            <a:ext uri="{FF2B5EF4-FFF2-40B4-BE49-F238E27FC236}">
              <a16:creationId xmlns="" xmlns:a16="http://schemas.microsoft.com/office/drawing/2014/main" id="{F350F203-978C-47FB-9E22-10FD666F8793}"/>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0" name="n_2aveValue【消防施設】&#10;有形固定資産減価償却率">
          <a:extLst>
            <a:ext uri="{FF2B5EF4-FFF2-40B4-BE49-F238E27FC236}">
              <a16:creationId xmlns="" xmlns:a16="http://schemas.microsoft.com/office/drawing/2014/main" id="{A6D69BAC-64B2-4797-9741-4DAB434EFE64}"/>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81659</xdr:rowOff>
    </xdr:from>
    <xdr:ext cx="405111" cy="259045"/>
    <xdr:sp macro="" textlink="">
      <xdr:nvSpPr>
        <xdr:cNvPr id="561" name="n_1mainValue【消防施設】&#10;有形固定資産減価償却率">
          <a:extLst>
            <a:ext uri="{FF2B5EF4-FFF2-40B4-BE49-F238E27FC236}">
              <a16:creationId xmlns="" xmlns:a16="http://schemas.microsoft.com/office/drawing/2014/main" id="{AE9E745F-DC7E-4D40-AE3A-FE480BFAB02A}"/>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62" name="n_2mainValue【消防施設】&#10;有形固定資産減価償却率">
          <a:extLst>
            <a:ext uri="{FF2B5EF4-FFF2-40B4-BE49-F238E27FC236}">
              <a16:creationId xmlns="" xmlns:a16="http://schemas.microsoft.com/office/drawing/2014/main" id="{660D4E62-3C7F-4C24-9228-0B4A2F08A406}"/>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 xmlns:a16="http://schemas.microsoft.com/office/drawing/2014/main" id="{16EA5982-6CB5-436B-B2A1-3A0D358ABF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 xmlns:a16="http://schemas.microsoft.com/office/drawing/2014/main" id="{9F8571A3-3728-4341-85B3-F90CE803E0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 xmlns:a16="http://schemas.microsoft.com/office/drawing/2014/main" id="{AB7335D9-A9F4-4376-9F49-0F9AE8F20C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 xmlns:a16="http://schemas.microsoft.com/office/drawing/2014/main" id="{CD56CCCC-A6EF-4CA0-AC6F-C4CD012F53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 xmlns:a16="http://schemas.microsoft.com/office/drawing/2014/main" id="{2D0EC26C-C2CC-43BA-90A8-20E1264D2B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 xmlns:a16="http://schemas.microsoft.com/office/drawing/2014/main" id="{073D4A85-8A54-4701-850C-FC5CECA58C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 xmlns:a16="http://schemas.microsoft.com/office/drawing/2014/main" id="{E34686AB-4827-4E87-A64A-180E6BD230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 xmlns:a16="http://schemas.microsoft.com/office/drawing/2014/main" id="{3FB457DF-F9CC-4713-AE97-F7E154BA206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a:extLst>
            <a:ext uri="{FF2B5EF4-FFF2-40B4-BE49-F238E27FC236}">
              <a16:creationId xmlns="" xmlns:a16="http://schemas.microsoft.com/office/drawing/2014/main" id="{7E05329E-3D56-4D01-A86A-A4F0196180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a:extLst>
            <a:ext uri="{FF2B5EF4-FFF2-40B4-BE49-F238E27FC236}">
              <a16:creationId xmlns="" xmlns:a16="http://schemas.microsoft.com/office/drawing/2014/main" id="{19D5DBFF-F2AC-460C-BF33-5B964004CEE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a:extLst>
            <a:ext uri="{FF2B5EF4-FFF2-40B4-BE49-F238E27FC236}">
              <a16:creationId xmlns="" xmlns:a16="http://schemas.microsoft.com/office/drawing/2014/main" id="{8EB95118-1946-4FBD-A250-F3457181FFD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a:extLst>
            <a:ext uri="{FF2B5EF4-FFF2-40B4-BE49-F238E27FC236}">
              <a16:creationId xmlns="" xmlns:a16="http://schemas.microsoft.com/office/drawing/2014/main" id="{ED166876-50ED-4C88-8243-3BD2357E45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a:extLst>
            <a:ext uri="{FF2B5EF4-FFF2-40B4-BE49-F238E27FC236}">
              <a16:creationId xmlns="" xmlns:a16="http://schemas.microsoft.com/office/drawing/2014/main" id="{DEAD0AA4-DFC8-468C-9C71-41B091D3FF4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a:extLst>
            <a:ext uri="{FF2B5EF4-FFF2-40B4-BE49-F238E27FC236}">
              <a16:creationId xmlns="" xmlns:a16="http://schemas.microsoft.com/office/drawing/2014/main" id="{A91C561C-EBB0-4D7A-BD9F-C50528CC8F5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a:extLst>
            <a:ext uri="{FF2B5EF4-FFF2-40B4-BE49-F238E27FC236}">
              <a16:creationId xmlns="" xmlns:a16="http://schemas.microsoft.com/office/drawing/2014/main" id="{99360188-E80E-41D5-9B40-0D5DDFEF758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a:extLst>
            <a:ext uri="{FF2B5EF4-FFF2-40B4-BE49-F238E27FC236}">
              <a16:creationId xmlns="" xmlns:a16="http://schemas.microsoft.com/office/drawing/2014/main" id="{4CEC30DD-B29B-4002-955F-B812F5CE3A7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a:extLst>
            <a:ext uri="{FF2B5EF4-FFF2-40B4-BE49-F238E27FC236}">
              <a16:creationId xmlns="" xmlns:a16="http://schemas.microsoft.com/office/drawing/2014/main" id="{69E74E88-D938-4D1D-B7C1-2FC2A8EAAC3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a:extLst>
            <a:ext uri="{FF2B5EF4-FFF2-40B4-BE49-F238E27FC236}">
              <a16:creationId xmlns="" xmlns:a16="http://schemas.microsoft.com/office/drawing/2014/main" id="{2DE0A8D8-FD52-40F6-9657-9EA41AB97A5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a:extLst>
            <a:ext uri="{FF2B5EF4-FFF2-40B4-BE49-F238E27FC236}">
              <a16:creationId xmlns="" xmlns:a16="http://schemas.microsoft.com/office/drawing/2014/main" id="{FD5AC70A-5AAD-4AD0-BD20-99CAF7AD62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a:extLst>
            <a:ext uri="{FF2B5EF4-FFF2-40B4-BE49-F238E27FC236}">
              <a16:creationId xmlns="" xmlns:a16="http://schemas.microsoft.com/office/drawing/2014/main" id="{34940EDA-8F9F-4AA8-BB25-10F53FEC40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a:extLst>
            <a:ext uri="{FF2B5EF4-FFF2-40B4-BE49-F238E27FC236}">
              <a16:creationId xmlns="" xmlns:a16="http://schemas.microsoft.com/office/drawing/2014/main" id="{CEC2D2B8-A662-4824-B9E7-998180DFFB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a:extLst>
            <a:ext uri="{FF2B5EF4-FFF2-40B4-BE49-F238E27FC236}">
              <a16:creationId xmlns="" xmlns:a16="http://schemas.microsoft.com/office/drawing/2014/main" id="{631545B3-F7ED-4B50-9065-CCDAF9E8EB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a:extLst>
            <a:ext uri="{FF2B5EF4-FFF2-40B4-BE49-F238E27FC236}">
              <a16:creationId xmlns="" xmlns:a16="http://schemas.microsoft.com/office/drawing/2014/main" id="{B3CB1B61-B851-4A5F-9D79-1206850BC87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86" name="直線コネクタ 585">
          <a:extLst>
            <a:ext uri="{FF2B5EF4-FFF2-40B4-BE49-F238E27FC236}">
              <a16:creationId xmlns="" xmlns:a16="http://schemas.microsoft.com/office/drawing/2014/main" id="{30CFFE7C-788C-4058-96BA-CB328056BBE1}"/>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87" name="【消防施設】&#10;一人当たり面積最小値テキスト">
          <a:extLst>
            <a:ext uri="{FF2B5EF4-FFF2-40B4-BE49-F238E27FC236}">
              <a16:creationId xmlns="" xmlns:a16="http://schemas.microsoft.com/office/drawing/2014/main" id="{EFCC7E4C-2797-44CC-B9BB-C00122D956FD}"/>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88" name="直線コネクタ 587">
          <a:extLst>
            <a:ext uri="{FF2B5EF4-FFF2-40B4-BE49-F238E27FC236}">
              <a16:creationId xmlns="" xmlns:a16="http://schemas.microsoft.com/office/drawing/2014/main" id="{2FB7BBFC-02A9-45A8-9703-E69058AE035A}"/>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89" name="【消防施設】&#10;一人当たり面積最大値テキスト">
          <a:extLst>
            <a:ext uri="{FF2B5EF4-FFF2-40B4-BE49-F238E27FC236}">
              <a16:creationId xmlns="" xmlns:a16="http://schemas.microsoft.com/office/drawing/2014/main" id="{29FA3042-8ACB-4311-90D5-31F5F0F4449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0" name="直線コネクタ 589">
          <a:extLst>
            <a:ext uri="{FF2B5EF4-FFF2-40B4-BE49-F238E27FC236}">
              <a16:creationId xmlns="" xmlns:a16="http://schemas.microsoft.com/office/drawing/2014/main" id="{34AA665E-3A58-4330-905B-88963AE40A9C}"/>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1" name="【消防施設】&#10;一人当たり面積平均値テキスト">
          <a:extLst>
            <a:ext uri="{FF2B5EF4-FFF2-40B4-BE49-F238E27FC236}">
              <a16:creationId xmlns="" xmlns:a16="http://schemas.microsoft.com/office/drawing/2014/main" id="{0F9EC6E3-4397-439E-B21E-75970747EC54}"/>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2" name="フローチャート: 判断 591">
          <a:extLst>
            <a:ext uri="{FF2B5EF4-FFF2-40B4-BE49-F238E27FC236}">
              <a16:creationId xmlns="" xmlns:a16="http://schemas.microsoft.com/office/drawing/2014/main" id="{1E90E7EC-3935-4298-8CFD-44E57F0E5AEF}"/>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3" name="フローチャート: 判断 592">
          <a:extLst>
            <a:ext uri="{FF2B5EF4-FFF2-40B4-BE49-F238E27FC236}">
              <a16:creationId xmlns="" xmlns:a16="http://schemas.microsoft.com/office/drawing/2014/main" id="{D689F6DF-4A0A-42AD-95EE-16CB399270CE}"/>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4" name="フローチャート: 判断 593">
          <a:extLst>
            <a:ext uri="{FF2B5EF4-FFF2-40B4-BE49-F238E27FC236}">
              <a16:creationId xmlns="" xmlns:a16="http://schemas.microsoft.com/office/drawing/2014/main" id="{8ACA1414-BBFC-4550-BADE-4376F24447AD}"/>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a:extLst>
            <a:ext uri="{FF2B5EF4-FFF2-40B4-BE49-F238E27FC236}">
              <a16:creationId xmlns="" xmlns:a16="http://schemas.microsoft.com/office/drawing/2014/main" id="{21F6BDEA-E2D7-486E-8992-9E371015FC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178FF73F-56F9-4C90-9303-6D0547AB4F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0C23DAD3-B99D-49FB-B489-72BADAB89AA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a:extLst>
            <a:ext uri="{FF2B5EF4-FFF2-40B4-BE49-F238E27FC236}">
              <a16:creationId xmlns="" xmlns:a16="http://schemas.microsoft.com/office/drawing/2014/main" id="{AF65633F-70A9-4BAD-88FE-B73B2C4661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a:extLst>
            <a:ext uri="{FF2B5EF4-FFF2-40B4-BE49-F238E27FC236}">
              <a16:creationId xmlns="" xmlns:a16="http://schemas.microsoft.com/office/drawing/2014/main" id="{DE397E31-64A5-4E4D-B5EC-380DC207C7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0" name="楕円 599">
          <a:extLst>
            <a:ext uri="{FF2B5EF4-FFF2-40B4-BE49-F238E27FC236}">
              <a16:creationId xmlns="" xmlns:a16="http://schemas.microsoft.com/office/drawing/2014/main" id="{F43FD274-3FB6-4F36-9DC3-452E1D37E829}"/>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601" name="【消防施設】&#10;一人当たり面積該当値テキスト">
          <a:extLst>
            <a:ext uri="{FF2B5EF4-FFF2-40B4-BE49-F238E27FC236}">
              <a16:creationId xmlns="" xmlns:a16="http://schemas.microsoft.com/office/drawing/2014/main" id="{AFDFD210-F6C8-424A-AF0E-9BED541EAC6B}"/>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154939</xdr:rowOff>
    </xdr:from>
    <xdr:to>
      <xdr:col>112</xdr:col>
      <xdr:colOff>38100</xdr:colOff>
      <xdr:row>83</xdr:row>
      <xdr:rowOff>85089</xdr:rowOff>
    </xdr:to>
    <xdr:sp macro="" textlink="">
      <xdr:nvSpPr>
        <xdr:cNvPr id="602" name="楕円 601">
          <a:extLst>
            <a:ext uri="{FF2B5EF4-FFF2-40B4-BE49-F238E27FC236}">
              <a16:creationId xmlns="" xmlns:a16="http://schemas.microsoft.com/office/drawing/2014/main" id="{226EBAFE-CFA9-4AC0-97C2-5CE3DE5F8FFB}"/>
            </a:ext>
          </a:extLst>
        </xdr:cNvPr>
        <xdr:cNvSpPr/>
      </xdr:nvSpPr>
      <xdr:spPr>
        <a:xfrm>
          <a:off x="21272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34289</xdr:rowOff>
    </xdr:to>
    <xdr:cxnSp macro="">
      <xdr:nvCxnSpPr>
        <xdr:cNvPr id="603" name="直線コネクタ 602">
          <a:extLst>
            <a:ext uri="{FF2B5EF4-FFF2-40B4-BE49-F238E27FC236}">
              <a16:creationId xmlns="" xmlns:a16="http://schemas.microsoft.com/office/drawing/2014/main" id="{BE1EC690-11A6-4819-8B70-6E616895F278}"/>
            </a:ext>
          </a:extLst>
        </xdr:cNvPr>
        <xdr:cNvCxnSpPr/>
      </xdr:nvCxnSpPr>
      <xdr:spPr>
        <a:xfrm flipV="1">
          <a:off x="21323300" y="14249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40639</xdr:rowOff>
    </xdr:from>
    <xdr:to>
      <xdr:col>107</xdr:col>
      <xdr:colOff>101600</xdr:colOff>
      <xdr:row>83</xdr:row>
      <xdr:rowOff>142239</xdr:rowOff>
    </xdr:to>
    <xdr:sp macro="" textlink="">
      <xdr:nvSpPr>
        <xdr:cNvPr id="604" name="楕円 603">
          <a:extLst>
            <a:ext uri="{FF2B5EF4-FFF2-40B4-BE49-F238E27FC236}">
              <a16:creationId xmlns="" xmlns:a16="http://schemas.microsoft.com/office/drawing/2014/main" id="{7ACD29C3-64A4-4D29-8C4D-C2DDF17C8CD7}"/>
            </a:ext>
          </a:extLst>
        </xdr:cNvPr>
        <xdr:cNvSpPr/>
      </xdr:nvSpPr>
      <xdr:spPr>
        <a:xfrm>
          <a:off x="20383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34289</xdr:rowOff>
    </xdr:from>
    <xdr:to>
      <xdr:col>111</xdr:col>
      <xdr:colOff>177800</xdr:colOff>
      <xdr:row>83</xdr:row>
      <xdr:rowOff>91439</xdr:rowOff>
    </xdr:to>
    <xdr:cxnSp macro="">
      <xdr:nvCxnSpPr>
        <xdr:cNvPr id="605" name="直線コネクタ 604">
          <a:extLst>
            <a:ext uri="{FF2B5EF4-FFF2-40B4-BE49-F238E27FC236}">
              <a16:creationId xmlns="" xmlns:a16="http://schemas.microsoft.com/office/drawing/2014/main" id="{5C41C331-D93B-4192-9418-B778591EC686}"/>
            </a:ext>
          </a:extLst>
        </xdr:cNvPr>
        <xdr:cNvCxnSpPr/>
      </xdr:nvCxnSpPr>
      <xdr:spPr>
        <a:xfrm flipV="1">
          <a:off x="20434300" y="14264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06" name="n_1aveValue【消防施設】&#10;一人当たり面積">
          <a:extLst>
            <a:ext uri="{FF2B5EF4-FFF2-40B4-BE49-F238E27FC236}">
              <a16:creationId xmlns="" xmlns:a16="http://schemas.microsoft.com/office/drawing/2014/main" id="{3FFD9AB8-7D7C-4B37-B181-8E79FD1408D6}"/>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07" name="n_2aveValue【消防施設】&#10;一人当たり面積">
          <a:extLst>
            <a:ext uri="{FF2B5EF4-FFF2-40B4-BE49-F238E27FC236}">
              <a16:creationId xmlns="" xmlns:a16="http://schemas.microsoft.com/office/drawing/2014/main" id="{D60E2F53-6356-445B-AC75-DF25D9601C06}"/>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101616</xdr:rowOff>
    </xdr:from>
    <xdr:ext cx="469744" cy="259045"/>
    <xdr:sp macro="" textlink="">
      <xdr:nvSpPr>
        <xdr:cNvPr id="608" name="n_1mainValue【消防施設】&#10;一人当たり面積">
          <a:extLst>
            <a:ext uri="{FF2B5EF4-FFF2-40B4-BE49-F238E27FC236}">
              <a16:creationId xmlns="" xmlns:a16="http://schemas.microsoft.com/office/drawing/2014/main" id="{603EB6DB-B2F4-4CF6-BBB8-3F2DEFD8270A}"/>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133366</xdr:rowOff>
    </xdr:from>
    <xdr:ext cx="469744" cy="259045"/>
    <xdr:sp macro="" textlink="">
      <xdr:nvSpPr>
        <xdr:cNvPr id="609" name="n_2mainValue【消防施設】&#10;一人当たり面積">
          <a:extLst>
            <a:ext uri="{FF2B5EF4-FFF2-40B4-BE49-F238E27FC236}">
              <a16:creationId xmlns="" xmlns:a16="http://schemas.microsoft.com/office/drawing/2014/main" id="{664FF66A-9B61-4503-93F1-6D956454622C}"/>
            </a:ext>
          </a:extLst>
        </xdr:cNvPr>
        <xdr:cNvSpPr txBox="1"/>
      </xdr:nvSpPr>
      <xdr:spPr>
        <a:xfrm>
          <a:off x="20199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 xmlns:a16="http://schemas.microsoft.com/office/drawing/2014/main" id="{B786E8BB-11C5-4E31-986B-832919D3E97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 xmlns:a16="http://schemas.microsoft.com/office/drawing/2014/main" id="{0D4743F7-506F-410D-99C8-A6334FD659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 xmlns:a16="http://schemas.microsoft.com/office/drawing/2014/main" id="{30FEB028-762F-4745-8CB8-F7DB38F103A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 xmlns:a16="http://schemas.microsoft.com/office/drawing/2014/main" id="{669A38E1-4A83-4FC3-BFB5-7A139B21A2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 xmlns:a16="http://schemas.microsoft.com/office/drawing/2014/main" id="{3F2937F8-3212-4325-9DB8-B1FA25ECEEB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 xmlns:a16="http://schemas.microsoft.com/office/drawing/2014/main" id="{165E9C5A-A7FD-467B-83E5-517CF19736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 xmlns:a16="http://schemas.microsoft.com/office/drawing/2014/main" id="{8A9C58B9-1B45-4431-8456-BBBA6C5328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 xmlns:a16="http://schemas.microsoft.com/office/drawing/2014/main" id="{42EE1857-F379-40F0-83CC-6276AD3F9A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 xmlns:a16="http://schemas.microsoft.com/office/drawing/2014/main" id="{E311C402-E076-408C-9568-78C9D3650A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 xmlns:a16="http://schemas.microsoft.com/office/drawing/2014/main" id="{5008D6D4-2B4C-425F-A07B-9BE5FE80B9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 xmlns:a16="http://schemas.microsoft.com/office/drawing/2014/main" id="{4A820A31-D625-47EA-B1F9-2A653BB6F1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a:extLst>
            <a:ext uri="{FF2B5EF4-FFF2-40B4-BE49-F238E27FC236}">
              <a16:creationId xmlns="" xmlns:a16="http://schemas.microsoft.com/office/drawing/2014/main" id="{1E13F4CA-E083-4F7B-8213-F5EC555D549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 xmlns:a16="http://schemas.microsoft.com/office/drawing/2014/main" id="{E64EC6B6-4322-4743-9533-7DA10ACBFC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 xmlns:a16="http://schemas.microsoft.com/office/drawing/2014/main" id="{BBB1E661-3FB3-469F-AD91-6E8504AD33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 xmlns:a16="http://schemas.microsoft.com/office/drawing/2014/main" id="{A7DE0C62-C311-4759-8D70-2ECCA3D8C4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 xmlns:a16="http://schemas.microsoft.com/office/drawing/2014/main" id="{AE5047B2-E1C6-46BE-ADE7-7655B7D8B1C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 xmlns:a16="http://schemas.microsoft.com/office/drawing/2014/main" id="{8CA76687-9ADC-425A-A9CE-45A5FAAACE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 xmlns:a16="http://schemas.microsoft.com/office/drawing/2014/main" id="{F3FDE102-4213-42D2-A5D7-AECC3071FF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 xmlns:a16="http://schemas.microsoft.com/office/drawing/2014/main" id="{FF2E9C84-106D-4C7D-9C35-D204717D5AD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 xmlns:a16="http://schemas.microsoft.com/office/drawing/2014/main" id="{408321ED-79E4-47C8-BE17-F2FF73EF64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 xmlns:a16="http://schemas.microsoft.com/office/drawing/2014/main" id="{9402B695-5AB1-47ED-BEE3-5395933EBA2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a:extLst>
            <a:ext uri="{FF2B5EF4-FFF2-40B4-BE49-F238E27FC236}">
              <a16:creationId xmlns="" xmlns:a16="http://schemas.microsoft.com/office/drawing/2014/main" id="{98C9113C-CDAE-43EA-84FA-5F2C5582F0B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 xmlns:a16="http://schemas.microsoft.com/office/drawing/2014/main" id="{C38CC2CE-922F-493F-8B0C-71068B4063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 xmlns:a16="http://schemas.microsoft.com/office/drawing/2014/main" id="{B70DDEEB-2AC9-427E-9018-15366AC3DC2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 xmlns:a16="http://schemas.microsoft.com/office/drawing/2014/main" id="{DBDD6C6C-EDB1-490C-810B-742556004E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a:extLst>
            <a:ext uri="{FF2B5EF4-FFF2-40B4-BE49-F238E27FC236}">
              <a16:creationId xmlns="" xmlns:a16="http://schemas.microsoft.com/office/drawing/2014/main" id="{C82939EC-7EAC-4E7B-A228-1FA4F9402D22}"/>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a:extLst>
            <a:ext uri="{FF2B5EF4-FFF2-40B4-BE49-F238E27FC236}">
              <a16:creationId xmlns="" xmlns:a16="http://schemas.microsoft.com/office/drawing/2014/main" id="{1252C267-C70F-47D5-83BF-15040C64DC36}"/>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a:extLst>
            <a:ext uri="{FF2B5EF4-FFF2-40B4-BE49-F238E27FC236}">
              <a16:creationId xmlns="" xmlns:a16="http://schemas.microsoft.com/office/drawing/2014/main" id="{E3ECDAE4-5BDE-452A-8C59-6572699FBBFE}"/>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a:extLst>
            <a:ext uri="{FF2B5EF4-FFF2-40B4-BE49-F238E27FC236}">
              <a16:creationId xmlns="" xmlns:a16="http://schemas.microsoft.com/office/drawing/2014/main" id="{C836B4A7-1BC3-4D6B-9E00-0A9235BD6A4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a:extLst>
            <a:ext uri="{FF2B5EF4-FFF2-40B4-BE49-F238E27FC236}">
              <a16:creationId xmlns="" xmlns:a16="http://schemas.microsoft.com/office/drawing/2014/main" id="{D3C0B363-7C38-43CE-8E28-C747AA1CC14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a:extLst>
            <a:ext uri="{FF2B5EF4-FFF2-40B4-BE49-F238E27FC236}">
              <a16:creationId xmlns="" xmlns:a16="http://schemas.microsoft.com/office/drawing/2014/main" id="{2FDF2CF4-9048-450B-9AEB-B16F995FC085}"/>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a:extLst>
            <a:ext uri="{FF2B5EF4-FFF2-40B4-BE49-F238E27FC236}">
              <a16:creationId xmlns="" xmlns:a16="http://schemas.microsoft.com/office/drawing/2014/main" id="{EE043E64-8F32-4C6C-A5A7-C5262FD699D1}"/>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a:extLst>
            <a:ext uri="{FF2B5EF4-FFF2-40B4-BE49-F238E27FC236}">
              <a16:creationId xmlns="" xmlns:a16="http://schemas.microsoft.com/office/drawing/2014/main" id="{6D0D127F-8740-41D9-ABDD-2CAF8E7BA07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3" name="フローチャート: 判断 642">
          <a:extLst>
            <a:ext uri="{FF2B5EF4-FFF2-40B4-BE49-F238E27FC236}">
              <a16:creationId xmlns="" xmlns:a16="http://schemas.microsoft.com/office/drawing/2014/main" id="{1C48EB3C-9D15-4741-896B-39E84A451F6D}"/>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 xmlns:a16="http://schemas.microsoft.com/office/drawing/2014/main" id="{72BB8688-0DD5-4B40-AC26-80C594F17D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 xmlns:a16="http://schemas.microsoft.com/office/drawing/2014/main" id="{E58E7255-6D37-4C59-BF87-7C7C99C95B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 xmlns:a16="http://schemas.microsoft.com/office/drawing/2014/main" id="{C471CDCF-3ADB-40ED-AE5E-1067233E6D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 xmlns:a16="http://schemas.microsoft.com/office/drawing/2014/main" id="{3211B94E-C50B-41A6-A070-7C1EB9287C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 xmlns:a16="http://schemas.microsoft.com/office/drawing/2014/main" id="{1D110685-BCB8-46EE-9078-AB1BBEED8A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121738</xdr:rowOff>
    </xdr:from>
    <xdr:to>
      <xdr:col>85</xdr:col>
      <xdr:colOff>177800</xdr:colOff>
      <xdr:row>102</xdr:row>
      <xdr:rowOff>51888</xdr:rowOff>
    </xdr:to>
    <xdr:sp macro="" textlink="">
      <xdr:nvSpPr>
        <xdr:cNvPr id="649" name="楕円 648">
          <a:extLst>
            <a:ext uri="{FF2B5EF4-FFF2-40B4-BE49-F238E27FC236}">
              <a16:creationId xmlns="" xmlns:a16="http://schemas.microsoft.com/office/drawing/2014/main" id="{D0EBAA92-F32D-40ED-9919-7D53CB4D4A17}"/>
            </a:ext>
          </a:extLst>
        </xdr:cNvPr>
        <xdr:cNvSpPr/>
      </xdr:nvSpPr>
      <xdr:spPr>
        <a:xfrm>
          <a:off x="162687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144615</xdr:rowOff>
    </xdr:from>
    <xdr:ext cx="405111" cy="259045"/>
    <xdr:sp macro="" textlink="">
      <xdr:nvSpPr>
        <xdr:cNvPr id="650" name="【庁舎】&#10;有形固定資産減価償却率該当値テキスト">
          <a:extLst>
            <a:ext uri="{FF2B5EF4-FFF2-40B4-BE49-F238E27FC236}">
              <a16:creationId xmlns="" xmlns:a16="http://schemas.microsoft.com/office/drawing/2014/main" id="{E0EBE702-9D0B-4CD4-A36A-C033D2A0005F}"/>
            </a:ext>
          </a:extLst>
        </xdr:cNvPr>
        <xdr:cNvSpPr txBox="1"/>
      </xdr:nvSpPr>
      <xdr:spPr>
        <a:xfrm>
          <a:off x="16357600" y="1728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51" name="楕円 650">
          <a:extLst>
            <a:ext uri="{FF2B5EF4-FFF2-40B4-BE49-F238E27FC236}">
              <a16:creationId xmlns="" xmlns:a16="http://schemas.microsoft.com/office/drawing/2014/main" id="{705D0724-BEAB-421F-8601-0665DD9E23C0}"/>
            </a:ext>
          </a:extLst>
        </xdr:cNvPr>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xdr:rowOff>
    </xdr:from>
    <xdr:to>
      <xdr:col>85</xdr:col>
      <xdr:colOff>127000</xdr:colOff>
      <xdr:row>102</xdr:row>
      <xdr:rowOff>19050</xdr:rowOff>
    </xdr:to>
    <xdr:cxnSp macro="">
      <xdr:nvCxnSpPr>
        <xdr:cNvPr id="652" name="直線コネクタ 651">
          <a:extLst>
            <a:ext uri="{FF2B5EF4-FFF2-40B4-BE49-F238E27FC236}">
              <a16:creationId xmlns="" xmlns:a16="http://schemas.microsoft.com/office/drawing/2014/main" id="{82C43A25-9F3D-45FE-8442-6BD87C02B8E1}"/>
            </a:ext>
          </a:extLst>
        </xdr:cNvPr>
        <xdr:cNvCxnSpPr/>
      </xdr:nvCxnSpPr>
      <xdr:spPr>
        <a:xfrm flipV="1">
          <a:off x="15481300" y="1748898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53" name="楕円 652">
          <a:extLst>
            <a:ext uri="{FF2B5EF4-FFF2-40B4-BE49-F238E27FC236}">
              <a16:creationId xmlns="" xmlns:a16="http://schemas.microsoft.com/office/drawing/2014/main" id="{48BF1891-E192-4DA6-8B6C-27C0DD8984A2}"/>
            </a:ext>
          </a:extLst>
        </xdr:cNvPr>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53339</xdr:rowOff>
    </xdr:to>
    <xdr:cxnSp macro="">
      <xdr:nvCxnSpPr>
        <xdr:cNvPr id="654" name="直線コネクタ 653">
          <a:extLst>
            <a:ext uri="{FF2B5EF4-FFF2-40B4-BE49-F238E27FC236}">
              <a16:creationId xmlns="" xmlns:a16="http://schemas.microsoft.com/office/drawing/2014/main" id="{B3847890-7AEA-484D-AF8F-6E4A686E1D43}"/>
            </a:ext>
          </a:extLst>
        </xdr:cNvPr>
        <xdr:cNvCxnSpPr/>
      </xdr:nvCxnSpPr>
      <xdr:spPr>
        <a:xfrm flipV="1">
          <a:off x="14592300" y="17506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5" name="n_1aveValue【庁舎】&#10;有形固定資産減価償却率">
          <a:extLst>
            <a:ext uri="{FF2B5EF4-FFF2-40B4-BE49-F238E27FC236}">
              <a16:creationId xmlns="" xmlns:a16="http://schemas.microsoft.com/office/drawing/2014/main" id="{F6D5A611-1D84-4354-8C1C-E0C08E4483FB}"/>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56" name="n_2aveValue【庁舎】&#10;有形固定資産減価償却率">
          <a:extLst>
            <a:ext uri="{FF2B5EF4-FFF2-40B4-BE49-F238E27FC236}">
              <a16:creationId xmlns="" xmlns:a16="http://schemas.microsoft.com/office/drawing/2014/main" id="{BEF28D9E-26C0-4D9D-82B6-D97ED31C7759}"/>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657" name="n_1mainValue【庁舎】&#10;有形固定資産減価償却率">
          <a:extLst>
            <a:ext uri="{FF2B5EF4-FFF2-40B4-BE49-F238E27FC236}">
              <a16:creationId xmlns="" xmlns:a16="http://schemas.microsoft.com/office/drawing/2014/main" id="{1ECC7BF9-E35E-411F-B982-DE4ECA787B25}"/>
            </a:ext>
          </a:extLst>
        </xdr:cNvPr>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58" name="n_2mainValue【庁舎】&#10;有形固定資産減価償却率">
          <a:extLst>
            <a:ext uri="{FF2B5EF4-FFF2-40B4-BE49-F238E27FC236}">
              <a16:creationId xmlns="" xmlns:a16="http://schemas.microsoft.com/office/drawing/2014/main" id="{3CB3A28B-8488-4B45-BE13-2EE9FD8C7BFC}"/>
            </a:ext>
          </a:extLst>
        </xdr:cNvPr>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a:extLst>
            <a:ext uri="{FF2B5EF4-FFF2-40B4-BE49-F238E27FC236}">
              <a16:creationId xmlns="" xmlns:a16="http://schemas.microsoft.com/office/drawing/2014/main" id="{8F625638-A87B-471C-B673-A5DA27399D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a:extLst>
            <a:ext uri="{FF2B5EF4-FFF2-40B4-BE49-F238E27FC236}">
              <a16:creationId xmlns="" xmlns:a16="http://schemas.microsoft.com/office/drawing/2014/main" id="{5BD6C886-A3A3-4162-B18D-9369800DBC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a:extLst>
            <a:ext uri="{FF2B5EF4-FFF2-40B4-BE49-F238E27FC236}">
              <a16:creationId xmlns="" xmlns:a16="http://schemas.microsoft.com/office/drawing/2014/main" id="{FD2E3619-437A-48F1-A3D4-C0437682CA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a:extLst>
            <a:ext uri="{FF2B5EF4-FFF2-40B4-BE49-F238E27FC236}">
              <a16:creationId xmlns="" xmlns:a16="http://schemas.microsoft.com/office/drawing/2014/main" id="{F99AF55D-EA04-4E1E-9616-DFE77BE621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a:extLst>
            <a:ext uri="{FF2B5EF4-FFF2-40B4-BE49-F238E27FC236}">
              <a16:creationId xmlns="" xmlns:a16="http://schemas.microsoft.com/office/drawing/2014/main" id="{48010B1D-1CB2-4A6B-AF6B-AF20541044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a:extLst>
            <a:ext uri="{FF2B5EF4-FFF2-40B4-BE49-F238E27FC236}">
              <a16:creationId xmlns="" xmlns:a16="http://schemas.microsoft.com/office/drawing/2014/main" id="{8C3990DC-924C-43AE-8335-9D244531BF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a:extLst>
            <a:ext uri="{FF2B5EF4-FFF2-40B4-BE49-F238E27FC236}">
              <a16:creationId xmlns="" xmlns:a16="http://schemas.microsoft.com/office/drawing/2014/main" id="{BC793ADD-09DC-4A57-938C-5C1C2D3828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a:extLst>
            <a:ext uri="{FF2B5EF4-FFF2-40B4-BE49-F238E27FC236}">
              <a16:creationId xmlns="" xmlns:a16="http://schemas.microsoft.com/office/drawing/2014/main" id="{D9BFCFC8-EF69-4A82-9F60-73BE61ED29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a:extLst>
            <a:ext uri="{FF2B5EF4-FFF2-40B4-BE49-F238E27FC236}">
              <a16:creationId xmlns="" xmlns:a16="http://schemas.microsoft.com/office/drawing/2014/main" id="{9001E3D5-BAB5-4D0C-B240-CF19433163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a:extLst>
            <a:ext uri="{FF2B5EF4-FFF2-40B4-BE49-F238E27FC236}">
              <a16:creationId xmlns="" xmlns:a16="http://schemas.microsoft.com/office/drawing/2014/main" id="{12D815A4-9990-4BD7-A103-C4D9EBAE2A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a:extLst>
            <a:ext uri="{FF2B5EF4-FFF2-40B4-BE49-F238E27FC236}">
              <a16:creationId xmlns="" xmlns:a16="http://schemas.microsoft.com/office/drawing/2014/main" id="{411D1072-5F41-4661-A98C-670A86404FD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a:extLst>
            <a:ext uri="{FF2B5EF4-FFF2-40B4-BE49-F238E27FC236}">
              <a16:creationId xmlns="" xmlns:a16="http://schemas.microsoft.com/office/drawing/2014/main" id="{C66E3E73-3BA4-47D5-B75B-B0FB5345E91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a:extLst>
            <a:ext uri="{FF2B5EF4-FFF2-40B4-BE49-F238E27FC236}">
              <a16:creationId xmlns="" xmlns:a16="http://schemas.microsoft.com/office/drawing/2014/main" id="{15B6E506-710D-4D27-B5EC-03880CC6A4C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a:extLst>
            <a:ext uri="{FF2B5EF4-FFF2-40B4-BE49-F238E27FC236}">
              <a16:creationId xmlns="" xmlns:a16="http://schemas.microsoft.com/office/drawing/2014/main" id="{507BF2C3-915A-4FFF-81A9-5239C822946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a:extLst>
            <a:ext uri="{FF2B5EF4-FFF2-40B4-BE49-F238E27FC236}">
              <a16:creationId xmlns="" xmlns:a16="http://schemas.microsoft.com/office/drawing/2014/main" id="{A3E42C24-BE20-4F62-8330-85F0D8EE44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a:extLst>
            <a:ext uri="{FF2B5EF4-FFF2-40B4-BE49-F238E27FC236}">
              <a16:creationId xmlns="" xmlns:a16="http://schemas.microsoft.com/office/drawing/2014/main" id="{6FDA5311-A5FD-42BF-A137-AAD9C9F94D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a:extLst>
            <a:ext uri="{FF2B5EF4-FFF2-40B4-BE49-F238E27FC236}">
              <a16:creationId xmlns="" xmlns:a16="http://schemas.microsoft.com/office/drawing/2014/main" id="{3ABD5A5A-D23C-428F-95D2-F323CB051FB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a:extLst>
            <a:ext uri="{FF2B5EF4-FFF2-40B4-BE49-F238E27FC236}">
              <a16:creationId xmlns="" xmlns:a16="http://schemas.microsoft.com/office/drawing/2014/main" id="{A14982FE-C36B-4057-BDB2-2815B8E63F2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a:extLst>
            <a:ext uri="{FF2B5EF4-FFF2-40B4-BE49-F238E27FC236}">
              <a16:creationId xmlns="" xmlns:a16="http://schemas.microsoft.com/office/drawing/2014/main" id="{95456494-C8F6-479A-8F87-3F584AAF27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a:extLst>
            <a:ext uri="{FF2B5EF4-FFF2-40B4-BE49-F238E27FC236}">
              <a16:creationId xmlns="" xmlns:a16="http://schemas.microsoft.com/office/drawing/2014/main" id="{EE93F9EA-CE30-4CE2-8849-EC1F9034845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 xmlns:a16="http://schemas.microsoft.com/office/drawing/2014/main" id="{466EC389-906F-4DFF-A036-30A288AB63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 xmlns:a16="http://schemas.microsoft.com/office/drawing/2014/main" id="{87713C9C-3D3D-4A2B-81A7-8D3A8DC060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a:extLst>
            <a:ext uri="{FF2B5EF4-FFF2-40B4-BE49-F238E27FC236}">
              <a16:creationId xmlns="" xmlns:a16="http://schemas.microsoft.com/office/drawing/2014/main" id="{897CFD41-77ED-46AB-A401-709DE69F58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2" name="直線コネクタ 681">
          <a:extLst>
            <a:ext uri="{FF2B5EF4-FFF2-40B4-BE49-F238E27FC236}">
              <a16:creationId xmlns="" xmlns:a16="http://schemas.microsoft.com/office/drawing/2014/main" id="{6D3771D0-6CBE-4315-B324-CABD35F64E46}"/>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3" name="【庁舎】&#10;一人当たり面積最小値テキスト">
          <a:extLst>
            <a:ext uri="{FF2B5EF4-FFF2-40B4-BE49-F238E27FC236}">
              <a16:creationId xmlns="" xmlns:a16="http://schemas.microsoft.com/office/drawing/2014/main" id="{881A1377-BCAF-480D-A120-BFFAFF99704E}"/>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4" name="直線コネクタ 683">
          <a:extLst>
            <a:ext uri="{FF2B5EF4-FFF2-40B4-BE49-F238E27FC236}">
              <a16:creationId xmlns="" xmlns:a16="http://schemas.microsoft.com/office/drawing/2014/main" id="{D7898AE6-218C-4182-BCFA-202A8579A7DC}"/>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5" name="【庁舎】&#10;一人当たり面積最大値テキスト">
          <a:extLst>
            <a:ext uri="{FF2B5EF4-FFF2-40B4-BE49-F238E27FC236}">
              <a16:creationId xmlns="" xmlns:a16="http://schemas.microsoft.com/office/drawing/2014/main" id="{F732C92E-CCD6-4C71-AC62-CBACCCB1A8BC}"/>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6" name="直線コネクタ 685">
          <a:extLst>
            <a:ext uri="{FF2B5EF4-FFF2-40B4-BE49-F238E27FC236}">
              <a16:creationId xmlns="" xmlns:a16="http://schemas.microsoft.com/office/drawing/2014/main" id="{E77A391A-5CBC-4B2E-9E38-1CDBA8F2904C}"/>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87" name="【庁舎】&#10;一人当たり面積平均値テキスト">
          <a:extLst>
            <a:ext uri="{FF2B5EF4-FFF2-40B4-BE49-F238E27FC236}">
              <a16:creationId xmlns="" xmlns:a16="http://schemas.microsoft.com/office/drawing/2014/main" id="{0F6B712E-5A64-4836-987E-5EF28E85438F}"/>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8" name="フローチャート: 判断 687">
          <a:extLst>
            <a:ext uri="{FF2B5EF4-FFF2-40B4-BE49-F238E27FC236}">
              <a16:creationId xmlns="" xmlns:a16="http://schemas.microsoft.com/office/drawing/2014/main" id="{458BCA2F-B31B-4266-A8DA-26A46D232E4B}"/>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9" name="フローチャート: 判断 688">
          <a:extLst>
            <a:ext uri="{FF2B5EF4-FFF2-40B4-BE49-F238E27FC236}">
              <a16:creationId xmlns="" xmlns:a16="http://schemas.microsoft.com/office/drawing/2014/main" id="{6D9F1656-712B-4663-ADE8-BE722D80ED2C}"/>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0" name="フローチャート: 判断 689">
          <a:extLst>
            <a:ext uri="{FF2B5EF4-FFF2-40B4-BE49-F238E27FC236}">
              <a16:creationId xmlns="" xmlns:a16="http://schemas.microsoft.com/office/drawing/2014/main" id="{A1D1708E-4478-4440-B182-D0603E55472C}"/>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 xmlns:a16="http://schemas.microsoft.com/office/drawing/2014/main" id="{14B5E75E-2D7A-4D25-BABF-535E26D6F0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 xmlns:a16="http://schemas.microsoft.com/office/drawing/2014/main" id="{418EC97C-ECFE-461D-86FC-C3FC15B0DF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 xmlns:a16="http://schemas.microsoft.com/office/drawing/2014/main" id="{CF696905-DC01-4962-AC19-0A62752FBC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 xmlns:a16="http://schemas.microsoft.com/office/drawing/2014/main" id="{15EE10DF-3A73-457B-817F-F306CC7414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 xmlns:a16="http://schemas.microsoft.com/office/drawing/2014/main" id="{CDCC11A6-E8DB-4E7D-91BD-85CDD7A577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696" name="楕円 695">
          <a:extLst>
            <a:ext uri="{FF2B5EF4-FFF2-40B4-BE49-F238E27FC236}">
              <a16:creationId xmlns="" xmlns:a16="http://schemas.microsoft.com/office/drawing/2014/main" id="{C8724D91-3EA5-4809-92E5-B8B4760E7C6C}"/>
            </a:ext>
          </a:extLst>
        </xdr:cNvPr>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167657</xdr:rowOff>
    </xdr:from>
    <xdr:ext cx="469744" cy="259045"/>
    <xdr:sp macro="" textlink="">
      <xdr:nvSpPr>
        <xdr:cNvPr id="697" name="【庁舎】&#10;一人当たり面積該当値テキスト">
          <a:extLst>
            <a:ext uri="{FF2B5EF4-FFF2-40B4-BE49-F238E27FC236}">
              <a16:creationId xmlns="" xmlns:a16="http://schemas.microsoft.com/office/drawing/2014/main" id="{CAB4FE5D-785A-4FDB-81BF-FC030B02BCF1}"/>
            </a:ext>
          </a:extLst>
        </xdr:cNvPr>
        <xdr:cNvSpPr txBox="1"/>
      </xdr:nvSpPr>
      <xdr:spPr>
        <a:xfrm>
          <a:off x="22199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698" name="楕円 697">
          <a:extLst>
            <a:ext uri="{FF2B5EF4-FFF2-40B4-BE49-F238E27FC236}">
              <a16:creationId xmlns="" xmlns:a16="http://schemas.microsoft.com/office/drawing/2014/main" id="{57A4209E-94A8-496B-B90E-22B739DBFE77}"/>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68580</xdr:rowOff>
    </xdr:to>
    <xdr:cxnSp macro="">
      <xdr:nvCxnSpPr>
        <xdr:cNvPr id="699" name="直線コネクタ 698">
          <a:extLst>
            <a:ext uri="{FF2B5EF4-FFF2-40B4-BE49-F238E27FC236}">
              <a16:creationId xmlns="" xmlns:a16="http://schemas.microsoft.com/office/drawing/2014/main" id="{F3B27D79-DFB9-4E54-BD9E-44F14F15C4D7}"/>
            </a:ext>
          </a:extLst>
        </xdr:cNvPr>
        <xdr:cNvCxnSpPr/>
      </xdr:nvCxnSpPr>
      <xdr:spPr>
        <a:xfrm>
          <a:off x="21323300" y="18227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700" name="楕円 699">
          <a:extLst>
            <a:ext uri="{FF2B5EF4-FFF2-40B4-BE49-F238E27FC236}">
              <a16:creationId xmlns="" xmlns:a16="http://schemas.microsoft.com/office/drawing/2014/main" id="{7ECF7684-A941-4FE6-BAA6-2936631510A3}"/>
            </a:ext>
          </a:extLst>
        </xdr:cNvPr>
        <xdr:cNvSpPr/>
      </xdr:nvSpPr>
      <xdr:spPr>
        <a:xfrm>
          <a:off x="20383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127636</xdr:rowOff>
    </xdr:to>
    <xdr:cxnSp macro="">
      <xdr:nvCxnSpPr>
        <xdr:cNvPr id="701" name="直線コネクタ 700">
          <a:extLst>
            <a:ext uri="{FF2B5EF4-FFF2-40B4-BE49-F238E27FC236}">
              <a16:creationId xmlns="" xmlns:a16="http://schemas.microsoft.com/office/drawing/2014/main" id="{2A2DA7B3-A1AB-49D3-892B-BDD7764191C0}"/>
            </a:ext>
          </a:extLst>
        </xdr:cNvPr>
        <xdr:cNvCxnSpPr/>
      </xdr:nvCxnSpPr>
      <xdr:spPr>
        <a:xfrm flipV="1">
          <a:off x="20434300" y="182270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2" name="n_1aveValue【庁舎】&#10;一人当たり面積">
          <a:extLst>
            <a:ext uri="{FF2B5EF4-FFF2-40B4-BE49-F238E27FC236}">
              <a16:creationId xmlns="" xmlns:a16="http://schemas.microsoft.com/office/drawing/2014/main" id="{BC64A299-670E-46F7-B18D-2CD5702EBB36}"/>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03" name="n_2aveValue【庁舎】&#10;一人当たり面積">
          <a:extLst>
            <a:ext uri="{FF2B5EF4-FFF2-40B4-BE49-F238E27FC236}">
              <a16:creationId xmlns="" xmlns:a16="http://schemas.microsoft.com/office/drawing/2014/main" id="{7C90AC0F-445A-4D57-AC31-DABDAA3A7655}"/>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704" name="n_1mainValue【庁舎】&#10;一人当たり面積">
          <a:extLst>
            <a:ext uri="{FF2B5EF4-FFF2-40B4-BE49-F238E27FC236}">
              <a16:creationId xmlns="" xmlns:a16="http://schemas.microsoft.com/office/drawing/2014/main" id="{7320CE6E-9E88-44B5-AEA7-088AE6600CF8}"/>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705" name="n_2mainValue【庁舎】&#10;一人当たり面積">
          <a:extLst>
            <a:ext uri="{FF2B5EF4-FFF2-40B4-BE49-F238E27FC236}">
              <a16:creationId xmlns="" xmlns:a16="http://schemas.microsoft.com/office/drawing/2014/main" id="{72A525AB-8B2F-4991-A5D1-2EA4E7C014A7}"/>
            </a:ext>
          </a:extLst>
        </xdr:cNvPr>
        <xdr:cNvSpPr txBox="1"/>
      </xdr:nvSpPr>
      <xdr:spPr>
        <a:xfrm>
          <a:off x="20199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 xmlns:a16="http://schemas.microsoft.com/office/drawing/2014/main" id="{52E407F7-6867-4D1C-9B71-4F72C3E9CA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 xmlns:a16="http://schemas.microsoft.com/office/drawing/2014/main" id="{94AA61ED-B172-4BB8-A7E9-3A30F48AF7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 xmlns:a16="http://schemas.microsoft.com/office/drawing/2014/main" id="{9CD4CDD8-B55B-4E20-B5EB-10B4C218EC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年度数値において、類似団体と比較して、有形固定資産減価償却率が特に高くなっている施設は、庁舎で、特に低くなっている施設は市民会館、消防施設である。庁舎は昭和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年建築のため有形固定資産減価償却率が高くなっており、一人当たり面積も低くなっている。また、市民会館及び消防施設については、それぞれ平成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年と平成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年に新築した施設があるため有形固定資産減価償却率が低くなっている。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今後は、「香南市公共施設等総合管理計画」に基づき、適切な維持管理を行っていく。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a:t>
          </a:r>
          <a:r>
            <a:rPr kumimoji="1" lang="ja-JP" altLang="ja-JP" sz="1300" b="0">
              <a:solidFill>
                <a:schemeClr val="dk1"/>
              </a:solidFill>
              <a:effectLst/>
              <a:latin typeface="+mn-lt"/>
              <a:ea typeface="+mn-ea"/>
              <a:cs typeface="+mn-cs"/>
            </a:rPr>
            <a:t>財政力指数は横ばいで推移しており、類似団体の平均を下回っている。</a:t>
          </a:r>
          <a:endParaRPr lang="ja-JP" altLang="ja-JP" sz="1300" b="0">
            <a:effectLst/>
          </a:endParaRPr>
        </a:p>
        <a:p>
          <a:r>
            <a:rPr kumimoji="1" lang="ja-JP" altLang="ja-JP" sz="1300" b="0">
              <a:solidFill>
                <a:schemeClr val="dk1"/>
              </a:solidFill>
              <a:effectLst/>
              <a:latin typeface="+mn-lt"/>
              <a:ea typeface="+mn-ea"/>
              <a:cs typeface="+mn-cs"/>
            </a:rPr>
            <a:t>　税収に関しては、前年度比</a:t>
          </a:r>
          <a:r>
            <a:rPr kumimoji="1" lang="en-US" altLang="ja-JP" sz="1300" b="0">
              <a:solidFill>
                <a:schemeClr val="dk1"/>
              </a:solidFill>
              <a:effectLst/>
              <a:latin typeface="+mn-lt"/>
              <a:ea typeface="+mn-ea"/>
              <a:cs typeface="+mn-cs"/>
            </a:rPr>
            <a:t>25</a:t>
          </a:r>
          <a:r>
            <a:rPr kumimoji="1" lang="ja-JP" altLang="en-US" sz="1300" b="0">
              <a:solidFill>
                <a:schemeClr val="dk1"/>
              </a:solidFill>
              <a:effectLst/>
              <a:latin typeface="+mn-lt"/>
              <a:ea typeface="+mn-ea"/>
              <a:cs typeface="+mn-cs"/>
            </a:rPr>
            <a:t>百万円（</a:t>
          </a:r>
          <a:r>
            <a:rPr kumimoji="1" lang="en-US" altLang="ja-JP" sz="1300" b="0">
              <a:solidFill>
                <a:schemeClr val="dk1"/>
              </a:solidFill>
              <a:effectLst/>
              <a:latin typeface="+mn-lt"/>
              <a:ea typeface="+mn-ea"/>
              <a:cs typeface="+mn-cs"/>
            </a:rPr>
            <a:t>0.8</a:t>
          </a:r>
          <a:r>
            <a:rPr kumimoji="1" lang="ja-JP" altLang="en-US" sz="1300" b="0">
              <a:solidFill>
                <a:schemeClr val="dk1"/>
              </a:solidFill>
              <a:effectLst/>
              <a:latin typeface="+mn-lt"/>
              <a:ea typeface="+mn-ea"/>
              <a:cs typeface="+mn-cs"/>
            </a:rPr>
            <a:t>％）の</a:t>
          </a:r>
          <a:r>
            <a:rPr kumimoji="1" lang="ja-JP" altLang="ja-JP" sz="1300" b="0">
              <a:solidFill>
                <a:schemeClr val="dk1"/>
              </a:solidFill>
              <a:effectLst/>
              <a:latin typeface="+mn-lt"/>
              <a:ea typeface="+mn-ea"/>
              <a:cs typeface="+mn-cs"/>
            </a:rPr>
            <a:t>増となったが、中期財政計画における今後の見通しとしては、堅調な税収増は厳しいと予測しており、今後も持続的な行政運営ができるよう、市税等の収入未済額の縮減や貸付金の債権管理の徹底、貸付等の有効活用や有利な補助制度の活用など、安定した財源の確保を図っていく。また、経常経費の抜本的な見直し、公共施設の統廃合やサービスの民間委託の検討など、歳出の削減につながる取り組みも併せて進めていくことで、歳入に見合った歳出構造への転換に努める。</a:t>
          </a:r>
          <a:endParaRPr lang="ja-JP" altLang="ja-JP" sz="1300" b="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経常収支比率は、対前年度比</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ポイント悪化している。</a:t>
          </a:r>
          <a:endParaRPr lang="ja-JP" altLang="ja-JP" sz="1300">
            <a:effectLst/>
          </a:endParaRPr>
        </a:p>
        <a:p>
          <a:r>
            <a:rPr kumimoji="1" lang="ja-JP" altLang="ja-JP" sz="1300">
              <a:solidFill>
                <a:schemeClr val="dk1"/>
              </a:solidFill>
              <a:effectLst/>
              <a:latin typeface="+mn-lt"/>
              <a:ea typeface="+mn-ea"/>
              <a:cs typeface="+mn-cs"/>
            </a:rPr>
            <a:t>　寄付者増に伴うふるさと応援寄付金関係経費</a:t>
          </a:r>
          <a:r>
            <a:rPr kumimoji="1" lang="ja-JP" altLang="en-US" sz="1300">
              <a:solidFill>
                <a:schemeClr val="dk1"/>
              </a:solidFill>
              <a:effectLst/>
              <a:latin typeface="+mn-lt"/>
              <a:ea typeface="+mn-ea"/>
              <a:cs typeface="+mn-cs"/>
            </a:rPr>
            <a:t>の増や、</a:t>
          </a:r>
          <a:r>
            <a:rPr kumimoji="1" lang="ja-JP" altLang="ja-JP" sz="1300">
              <a:solidFill>
                <a:schemeClr val="dk1"/>
              </a:solidFill>
              <a:effectLst/>
              <a:latin typeface="+mn-lt"/>
              <a:ea typeface="+mn-ea"/>
              <a:cs typeface="+mn-cs"/>
            </a:rPr>
            <a:t>後期高齢者医療保険特別会計や介護保険特別会計への繰出金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どにより、経常的な歳出額</a:t>
          </a:r>
          <a:r>
            <a:rPr kumimoji="1" lang="ja-JP" altLang="en-US" sz="1300">
              <a:solidFill>
                <a:schemeClr val="dk1"/>
              </a:solidFill>
              <a:effectLst/>
              <a:latin typeface="+mn-lt"/>
              <a:ea typeface="+mn-ea"/>
              <a:cs typeface="+mn-cs"/>
            </a:rPr>
            <a:t>が増となったことに加え</a:t>
          </a:r>
          <a:r>
            <a:rPr kumimoji="1" lang="ja-JP" altLang="ja-JP" sz="1300">
              <a:solidFill>
                <a:schemeClr val="dk1"/>
              </a:solidFill>
              <a:effectLst/>
              <a:latin typeface="+mn-lt"/>
              <a:ea typeface="+mn-ea"/>
              <a:cs typeface="+mn-cs"/>
            </a:rPr>
            <a:t>、合併算定替の段階的な縮減などによる普通交付税の減といった歳入額の減があったことが主な要因となっている。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類似団体の平均は下回っているものの、今後更に厳しくなると懸念される財政状況を踏まえ、経常経費の削減に努めていく必要がある。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112395</xdr:rowOff>
    </xdr:from>
    <xdr:to>
      <xdr:col>23</xdr:col>
      <xdr:colOff>133350</xdr:colOff>
      <xdr:row>60</xdr:row>
      <xdr:rowOff>77681</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227945"/>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80221</xdr:rowOff>
    </xdr:from>
    <xdr:to>
      <xdr:col>19</xdr:col>
      <xdr:colOff>133350</xdr:colOff>
      <xdr:row>59</xdr:row>
      <xdr:rowOff>112395</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19577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80221</xdr:rowOff>
    </xdr:from>
    <xdr:to>
      <xdr:col>15</xdr:col>
      <xdr:colOff>82550</xdr:colOff>
      <xdr:row>60</xdr:row>
      <xdr:rowOff>29421</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195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29421</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2802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43408</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61595</xdr:rowOff>
    </xdr:from>
    <xdr:to>
      <xdr:col>19</xdr:col>
      <xdr:colOff>184150</xdr:colOff>
      <xdr:row>59</xdr:row>
      <xdr:rowOff>163195</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1922</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29421</xdr:rowOff>
    </xdr:from>
    <xdr:to>
      <xdr:col>15</xdr:col>
      <xdr:colOff>133350</xdr:colOff>
      <xdr:row>59</xdr:row>
      <xdr:rowOff>131021</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141198</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人件費については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５町村合併による施設</a:t>
          </a:r>
          <a:r>
            <a:rPr kumimoji="1" lang="ja-JP" altLang="en-US" sz="1300">
              <a:solidFill>
                <a:schemeClr val="dk1"/>
              </a:solidFill>
              <a:effectLst/>
              <a:latin typeface="+mn-lt"/>
              <a:ea typeface="+mn-ea"/>
              <a:cs typeface="+mn-cs"/>
            </a:rPr>
            <a:t>の多くを直営で運営していることにより、</a:t>
          </a:r>
          <a:r>
            <a:rPr kumimoji="1" lang="ja-JP" altLang="ja-JP" sz="1300">
              <a:solidFill>
                <a:schemeClr val="dk1"/>
              </a:solidFill>
              <a:effectLst/>
              <a:latin typeface="+mn-lt"/>
              <a:ea typeface="+mn-ea"/>
              <a:cs typeface="+mn-cs"/>
            </a:rPr>
            <a:t>職員数が類似団体と比較して多いこ</a:t>
          </a:r>
          <a:r>
            <a:rPr kumimoji="1" lang="ja-JP" altLang="en-US" sz="1300">
              <a:solidFill>
                <a:schemeClr val="dk1"/>
              </a:solidFill>
              <a:effectLst/>
              <a:latin typeface="+mn-lt"/>
              <a:ea typeface="+mn-ea"/>
              <a:cs typeface="+mn-cs"/>
            </a:rPr>
            <a:t>となどから、</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平均を上回る</a:t>
          </a:r>
          <a:r>
            <a:rPr kumimoji="1" lang="ja-JP" altLang="en-US" sz="1300">
              <a:solidFill>
                <a:schemeClr val="dk1"/>
              </a:solidFill>
              <a:effectLst/>
              <a:latin typeface="+mn-lt"/>
              <a:ea typeface="+mn-ea"/>
              <a:cs typeface="+mn-cs"/>
            </a:rPr>
            <a:t>状況が続いている</a:t>
          </a:r>
          <a:r>
            <a:rPr kumimoji="1" lang="ja-JP" altLang="ja-JP" sz="1300">
              <a:solidFill>
                <a:schemeClr val="dk1"/>
              </a:solidFill>
              <a:effectLst/>
              <a:latin typeface="+mn-lt"/>
              <a:ea typeface="+mn-ea"/>
              <a:cs typeface="+mn-cs"/>
            </a:rPr>
            <a:t>。物件費・維持補修費について</a:t>
          </a:r>
          <a:r>
            <a:rPr kumimoji="1" lang="ja-JP" altLang="en-US" sz="1300">
              <a:solidFill>
                <a:schemeClr val="dk1"/>
              </a:solidFill>
              <a:effectLst/>
              <a:latin typeface="+mn-lt"/>
              <a:ea typeface="+mn-ea"/>
              <a:cs typeface="+mn-cs"/>
            </a:rPr>
            <a:t>は、依然として類似団体の平均を下回っているが、歳出額は増加傾向にある。</a:t>
          </a:r>
          <a:r>
            <a:rPr kumimoji="1" lang="ja-JP" altLang="ja-JP" sz="1300">
              <a:solidFill>
                <a:schemeClr val="dk1"/>
              </a:solidFill>
              <a:effectLst/>
              <a:latin typeface="+mn-lt"/>
              <a:ea typeface="+mn-ea"/>
              <a:cs typeface="+mn-cs"/>
            </a:rPr>
            <a:t>今後は、適正な定員管理による人件費の削減を図るとともに、施設のあり方については、公共施設等総合管理計画に基づき、適正管理に努めるほか、指定管理者制度の導入や拡充などにより事業の委託化を検討し、経費の抑制を図っ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36130</xdr:rowOff>
    </xdr:from>
    <xdr:to>
      <xdr:col>23</xdr:col>
      <xdr:colOff>133350</xdr:colOff>
      <xdr:row>83</xdr:row>
      <xdr:rowOff>91646</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266480"/>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36130</xdr:rowOff>
    </xdr:from>
    <xdr:to>
      <xdr:col>19</xdr:col>
      <xdr:colOff>133350</xdr:colOff>
      <xdr:row>83</xdr:row>
      <xdr:rowOff>45686</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flipV="1">
          <a:off x="3225800" y="14266480"/>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25594</xdr:rowOff>
    </xdr:from>
    <xdr:to>
      <xdr:col>15</xdr:col>
      <xdr:colOff>82550</xdr:colOff>
      <xdr:row>83</xdr:row>
      <xdr:rowOff>45686</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255944"/>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119796</xdr:rowOff>
    </xdr:from>
    <xdr:to>
      <xdr:col>11</xdr:col>
      <xdr:colOff>31750</xdr:colOff>
      <xdr:row>83</xdr:row>
      <xdr:rowOff>25594</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178696"/>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40846</xdr:rowOff>
    </xdr:from>
    <xdr:to>
      <xdr:col>23</xdr:col>
      <xdr:colOff>184150</xdr:colOff>
      <xdr:row>83</xdr:row>
      <xdr:rowOff>142446</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2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57373</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1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156780</xdr:rowOff>
    </xdr:from>
    <xdr:to>
      <xdr:col>19</xdr:col>
      <xdr:colOff>184150</xdr:colOff>
      <xdr:row>83</xdr:row>
      <xdr:rowOff>86930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2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97107</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98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166336</xdr:rowOff>
    </xdr:from>
    <xdr:to>
      <xdr:col>15</xdr:col>
      <xdr:colOff>133350</xdr:colOff>
      <xdr:row>83</xdr:row>
      <xdr:rowOff>96486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81263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3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146244</xdr:rowOff>
    </xdr:from>
    <xdr:to>
      <xdr:col>11</xdr:col>
      <xdr:colOff>82550</xdr:colOff>
      <xdr:row>83</xdr:row>
      <xdr:rowOff>76394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2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61171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2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68996</xdr:rowOff>
    </xdr:from>
    <xdr:to>
      <xdr:col>7</xdr:col>
      <xdr:colOff>31750</xdr:colOff>
      <xdr:row>82</xdr:row>
      <xdr:rowOff>170596</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1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9323</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8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年度に職務級の切替えを行い、昇格についてより厳格な運用を実施。以降、徐々に効果が現れるとともに、高齢・高給職員の早期退職及び定年退職によって改善されている。</a:t>
          </a:r>
          <a:endParaRPr lang="ja-JP" altLang="ja-JP" sz="1300">
            <a:effectLst/>
          </a:endParaRPr>
        </a:p>
        <a:p>
          <a:r>
            <a:rPr kumimoji="1" lang="ja-JP" altLang="ja-JP" sz="1300">
              <a:solidFill>
                <a:schemeClr val="dk1"/>
              </a:solidFill>
              <a:effectLst/>
              <a:latin typeface="+mn-lt"/>
              <a:ea typeface="+mn-ea"/>
              <a:cs typeface="+mn-cs"/>
            </a:rPr>
            <a:t>　また、</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年度には給与制度の総合的見直しを実施したことにより昇給が抑制され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僅かであるが改善に繋がった。</a:t>
          </a:r>
          <a:endParaRPr lang="ja-JP" altLang="ja-JP" sz="1300">
            <a:effectLst/>
          </a:endParaRPr>
        </a:p>
        <a:p>
          <a:r>
            <a:rPr kumimoji="1" lang="ja-JP" altLang="ja-JP" sz="1300">
              <a:solidFill>
                <a:schemeClr val="dk1"/>
              </a:solidFill>
              <a:effectLst/>
              <a:latin typeface="+mn-lt"/>
              <a:ea typeface="+mn-ea"/>
              <a:cs typeface="+mn-cs"/>
            </a:rPr>
            <a:t>　今後も高齢・高給職員の定年等による退職が見込まれることから、引き続き人員の刷新及び行財政運営の効率化を図るとともに、給与水準の適正化に努める。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37254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781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77470</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7819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120227</xdr:rowOff>
    </xdr:from>
    <xdr:to>
      <xdr:col>72</xdr:col>
      <xdr:colOff>203200</xdr:colOff>
      <xdr:row>86</xdr:row>
      <xdr:rowOff>77470</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69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5080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3512800" y="1469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2981</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69427</xdr:rowOff>
    </xdr:from>
    <xdr:to>
      <xdr:col>68</xdr:col>
      <xdr:colOff>203200</xdr:colOff>
      <xdr:row>85</xdr:row>
      <xdr:rowOff>171027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職員数は類似団体の平均を上回っているが、その差は年々減少している。行政職は定員管理計画により削減を図ってきたが、南海</a:t>
          </a:r>
          <a:r>
            <a:rPr kumimoji="1" lang="ja-JP" altLang="en-US" sz="1300">
              <a:solidFill>
                <a:schemeClr val="dk1"/>
              </a:solidFill>
              <a:effectLst/>
              <a:latin typeface="+mn-lt"/>
              <a:ea typeface="+mn-ea"/>
              <a:cs typeface="+mn-cs"/>
            </a:rPr>
            <a:t>トラフ</a:t>
          </a:r>
          <a:r>
            <a:rPr kumimoji="1" lang="ja-JP" altLang="ja-JP" sz="1300">
              <a:solidFill>
                <a:schemeClr val="dk1"/>
              </a:solidFill>
              <a:effectLst/>
              <a:latin typeface="+mn-lt"/>
              <a:ea typeface="+mn-ea"/>
              <a:cs typeface="+mn-cs"/>
            </a:rPr>
            <a:t>地震対策における施設整備など新たな行政課題への対応や各支所での住民サービスの維持、また保育所及び幼稚園についても直営により保育サービスの充実を図っている。これらの住民サービスに対し一定の職員数が必要なことが類似団体平均を上回る要因となっている。</a:t>
          </a:r>
          <a:endParaRPr lang="ja-JP" altLang="ja-JP" sz="1300">
            <a:effectLst/>
          </a:endParaRPr>
        </a:p>
        <a:p>
          <a:r>
            <a:rPr kumimoji="1" lang="ja-JP" altLang="ja-JP" sz="1300">
              <a:solidFill>
                <a:schemeClr val="dk1"/>
              </a:solidFill>
              <a:effectLst/>
              <a:latin typeface="+mn-lt"/>
              <a:ea typeface="+mn-ea"/>
              <a:cs typeface="+mn-cs"/>
            </a:rPr>
            <a:t>　業務量に見合った職員数の確保は必要であるが、少子化等に伴う施設の最適化や民営化を検討するとともに、行財政改革を引き続き推進し人員体制の改善を行い定員管理の適正化に努める。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45357</xdr:rowOff>
    </xdr:from>
    <xdr:to>
      <xdr:col>81</xdr:col>
      <xdr:colOff>44450</xdr:colOff>
      <xdr:row>63</xdr:row>
      <xdr:rowOff>54549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84670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45357</xdr:rowOff>
    </xdr:from>
    <xdr:to>
      <xdr:col>77</xdr:col>
      <xdr:colOff>44450</xdr:colOff>
      <xdr:row>63</xdr:row>
      <xdr:rowOff>49954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1084670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45357</xdr:rowOff>
    </xdr:from>
    <xdr:to>
      <xdr:col>72</xdr:col>
      <xdr:colOff>203200</xdr:colOff>
      <xdr:row>63</xdr:row>
      <xdr:rowOff>49954</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84670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37314</xdr:rowOff>
    </xdr:from>
    <xdr:to>
      <xdr:col>68</xdr:col>
      <xdr:colOff>152400</xdr:colOff>
      <xdr:row>63</xdr:row>
      <xdr:rowOff>45357</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83866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3749</xdr:rowOff>
    </xdr:from>
    <xdr:to>
      <xdr:col>81</xdr:col>
      <xdr:colOff>95250</xdr:colOff>
      <xdr:row>63</xdr:row>
      <xdr:rowOff>105349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147276</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7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166007</xdr:rowOff>
    </xdr:from>
    <xdr:to>
      <xdr:col>77</xdr:col>
      <xdr:colOff>95250</xdr:colOff>
      <xdr:row>63</xdr:row>
      <xdr:rowOff>96157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80934</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166007</xdr:rowOff>
    </xdr:from>
    <xdr:to>
      <xdr:col>68</xdr:col>
      <xdr:colOff>203200</xdr:colOff>
      <xdr:row>63</xdr:row>
      <xdr:rowOff>96157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80934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157964</xdr:rowOff>
    </xdr:from>
    <xdr:to>
      <xdr:col>64</xdr:col>
      <xdr:colOff>152400</xdr:colOff>
      <xdr:row>63</xdr:row>
      <xdr:rowOff>88114</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72891</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合併前の旧団体で発行した地方債に係る償還のピークが過ぎたことや、継続的に実施してきた繰上償還の影響などにより、実質公債費比率は年々改善してきており、今年度は類似団体の平均</a:t>
          </a:r>
          <a:r>
            <a:rPr kumimoji="1" lang="ja-JP" altLang="en-US" sz="1300">
              <a:solidFill>
                <a:schemeClr val="dk1"/>
              </a:solidFill>
              <a:effectLst/>
              <a:latin typeface="+mn-lt"/>
              <a:ea typeface="+mn-ea"/>
              <a:cs typeface="+mn-cs"/>
            </a:rPr>
            <a:t>を下回った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しかしながら、新庁舎建設などの大型事業に係る公債費が今後増加すると見込まれるため、事業の</a:t>
          </a:r>
          <a:r>
            <a:rPr kumimoji="1" lang="ja-JP" altLang="en-US" sz="1300">
              <a:solidFill>
                <a:schemeClr val="dk1"/>
              </a:solidFill>
              <a:effectLst/>
              <a:latin typeface="+mn-lt"/>
              <a:ea typeface="+mn-ea"/>
              <a:cs typeface="+mn-cs"/>
            </a:rPr>
            <a:t>精査及び</a:t>
          </a:r>
          <a:r>
            <a:rPr kumimoji="1" lang="ja-JP" altLang="ja-JP" sz="1300">
              <a:solidFill>
                <a:schemeClr val="dk1"/>
              </a:solidFill>
              <a:effectLst/>
              <a:latin typeface="+mn-lt"/>
              <a:ea typeface="+mn-ea"/>
              <a:cs typeface="+mn-cs"/>
            </a:rPr>
            <a:t>見直しを図るとともに、他の特定財源の活用により新発債の発行抑制に努めていく。</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11959</xdr:rowOff>
    </xdr:from>
    <xdr:to>
      <xdr:col>81</xdr:col>
      <xdr:colOff>44450</xdr:colOff>
      <xdr:row>37</xdr:row>
      <xdr:rowOff>38100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635560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168186</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60219</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5290800" y="638175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78317</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640386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90382</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64219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132609</xdr:rowOff>
    </xdr:from>
    <xdr:to>
      <xdr:col>81</xdr:col>
      <xdr:colOff>95250</xdr:colOff>
      <xdr:row>37</xdr:row>
      <xdr:rowOff>62759</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53886</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113894</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39582</xdr:rowOff>
    </xdr:from>
    <xdr:to>
      <xdr:col>64</xdr:col>
      <xdr:colOff>152400</xdr:colOff>
      <xdr:row>37</xdr:row>
      <xdr:rowOff>141182</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125958</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繰上償還の実施による地方債現在高の減少や、充当可能基金の積み立てを行っ</a:t>
          </a:r>
          <a:r>
            <a:rPr kumimoji="1" lang="ja-JP" altLang="en-US" sz="1300">
              <a:solidFill>
                <a:schemeClr val="dk1"/>
              </a:solidFill>
              <a:effectLst/>
              <a:latin typeface="+mn-lt"/>
              <a:ea typeface="+mn-ea"/>
              <a:cs typeface="+mn-cs"/>
            </a:rPr>
            <a:t>てきた</a:t>
          </a:r>
          <a:r>
            <a:rPr kumimoji="1" lang="ja-JP" altLang="ja-JP" sz="1300">
              <a:solidFill>
                <a:schemeClr val="dk1"/>
              </a:solidFill>
              <a:effectLst/>
              <a:latin typeface="+mn-lt"/>
              <a:ea typeface="+mn-ea"/>
              <a:cs typeface="+mn-cs"/>
            </a:rPr>
            <a:t>ことなどから、将来負担比率は類似団体の平均を下回っている。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しかしながら、新庁舎建設等の大型事業に係る公債費が今後増加すると見込まれるため、事業費の精査による新発債の抑制</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、交付税措置のある有利な地方債の発行</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公債費の適正化に努めていく。</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嘱託員報酬や職員給における時間外手当の増などにより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ポイント悪化し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保育所や幼稚園、市民館などの施設運営を直営で行って</a:t>
          </a:r>
          <a:r>
            <a:rPr kumimoji="1" lang="ja-JP" altLang="en-US" sz="1300">
              <a:solidFill>
                <a:schemeClr val="dk1"/>
              </a:solidFill>
              <a:effectLst/>
              <a:latin typeface="+mn-lt"/>
              <a:ea typeface="+mn-ea"/>
              <a:cs typeface="+mn-cs"/>
            </a:rPr>
            <a:t>いること</a:t>
          </a:r>
          <a:r>
            <a:rPr kumimoji="1" lang="ja-JP" altLang="ja-JP" sz="1300">
              <a:solidFill>
                <a:schemeClr val="dk1"/>
              </a:solidFill>
              <a:effectLst/>
              <a:latin typeface="+mn-lt"/>
              <a:ea typeface="+mn-ea"/>
              <a:cs typeface="+mn-cs"/>
            </a:rPr>
            <a:t>、５町村合併による施設数も多いことから、職員数が類似団体と比較して</a:t>
          </a:r>
          <a:r>
            <a:rPr kumimoji="1" lang="ja-JP" altLang="en-US" sz="1300">
              <a:solidFill>
                <a:schemeClr val="dk1"/>
              </a:solidFill>
              <a:effectLst/>
              <a:latin typeface="+mn-lt"/>
              <a:ea typeface="+mn-ea"/>
              <a:cs typeface="+mn-cs"/>
            </a:rPr>
            <a:t>多いこ</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も、類似団体平均を上回る要因となっている。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今後、更に財政運営が厳しくなることから、適正な定員管理を図るとともに、公共施設等総合管理計画に基づく施設管理に努めるほか、指定管理者制度の導入などの検討も行い、人件費の抑制に努めていく。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147574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440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97282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115570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115570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臨時職員賃金</a:t>
          </a:r>
          <a:r>
            <a:rPr kumimoji="1" lang="ja-JP" altLang="en-US" sz="1300">
              <a:solidFill>
                <a:schemeClr val="dk1"/>
              </a:solidFill>
              <a:effectLst/>
              <a:latin typeface="+mn-lt"/>
              <a:ea typeface="+mn-ea"/>
              <a:cs typeface="+mn-cs"/>
            </a:rPr>
            <a:t>や、寄付者の増に伴いふるさと応援寄付金関係経費が増となったことなどにより、前年度より</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ポイント悪化した。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合併による直営の施設が多</a:t>
          </a:r>
          <a:r>
            <a:rPr kumimoji="1" lang="ja-JP" altLang="en-US" sz="1300">
              <a:solidFill>
                <a:schemeClr val="dk1"/>
              </a:solidFill>
              <a:effectLst/>
              <a:latin typeface="+mn-lt"/>
              <a:ea typeface="+mn-ea"/>
              <a:cs typeface="+mn-cs"/>
            </a:rPr>
            <a:t>いことから</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民間委託への移行に</a:t>
          </a:r>
          <a:r>
            <a:rPr kumimoji="1" lang="ja-JP" altLang="ja-JP" sz="1300">
              <a:solidFill>
                <a:schemeClr val="dk1"/>
              </a:solidFill>
              <a:effectLst/>
              <a:latin typeface="+mn-lt"/>
              <a:ea typeface="+mn-ea"/>
              <a:cs typeface="+mn-cs"/>
            </a:rPr>
            <a:t>伴う増加も見込まれるため、事務事業の見直しや、公共施設等総合管理計画に基づく適正な施設管理を図ると共に、経常経費の削減に取り組んでいく。</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97064</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5164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127000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64407</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893800" y="2527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15</xdr:row>
      <xdr:rowOff>64407</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50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保護者数の減に伴い生活保護扶助費</a:t>
          </a:r>
          <a:r>
            <a:rPr kumimoji="1" lang="ja-JP" altLang="en-US" sz="1300">
              <a:solidFill>
                <a:schemeClr val="dk1"/>
              </a:solidFill>
              <a:effectLst/>
              <a:latin typeface="+mn-lt"/>
              <a:ea typeface="+mn-ea"/>
              <a:cs typeface="+mn-cs"/>
            </a:rPr>
            <a:t>は減となったものの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障害介護給付費や療養介護給付費、地域型保育施設負担金が増となったことなどにより</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し、類似団体の平均</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依然として上回っている。</a:t>
          </a:r>
          <a:endParaRPr lang="ja-JP" altLang="ja-JP" sz="1300">
            <a:effectLst/>
          </a:endParaRPr>
        </a:p>
        <a:p>
          <a:r>
            <a:rPr kumimoji="1" lang="ja-JP" altLang="ja-JP" sz="1300">
              <a:solidFill>
                <a:schemeClr val="dk1"/>
              </a:solidFill>
              <a:effectLst/>
              <a:latin typeface="+mn-lt"/>
              <a:ea typeface="+mn-ea"/>
              <a:cs typeface="+mn-cs"/>
            </a:rPr>
            <a:t>　健診の受診率向上を目指すとともに、健康管理の推進などにより、医療費の抑制を図ることで、扶助費の抑制に今後も努めていく。</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94343</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987800" y="9994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 xmlns:a16="http://schemas.microsoft.com/office/drawing/2014/main"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105228</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flipV="1">
          <a:off x="3098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105228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2209800" y="9984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39915</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a:off x="1320800" y="9984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9" name="扶助費該当値テキスト">
          <a:extLst>
            <a:ext uri="{FF2B5EF4-FFF2-40B4-BE49-F238E27FC236}">
              <a16:creationId xmlns="" xmlns:a16="http://schemas.microsoft.com/office/drawing/2014/main" id="{00000000-0008-0000-0400-0000D1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140805</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160565</xdr:rowOff>
    </xdr:from>
    <xdr:to>
      <xdr:col>6</xdr:col>
      <xdr:colOff>171450</xdr:colOff>
      <xdr:row>58</xdr:row>
      <xdr:rowOff>90715</xdr:rowOff>
    </xdr:to>
    <xdr:sp macro="" textlink="">
      <xdr:nvSpPr>
        <xdr:cNvPr id="216" name="楕円 215">
          <a:extLst>
            <a:ext uri="{FF2B5EF4-FFF2-40B4-BE49-F238E27FC236}">
              <a16:creationId xmlns="" xmlns:a16="http://schemas.microsoft.com/office/drawing/2014/main" id="{00000000-0008-0000-0400-0000D8000000}"/>
            </a:ext>
          </a:extLst>
        </xdr:cNvPr>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75492</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ポイント悪化し、類似団体の平均を上回っている。</a:t>
          </a:r>
          <a:endParaRPr lang="ja-JP" altLang="ja-JP" sz="1300">
            <a:effectLst/>
          </a:endParaRPr>
        </a:p>
        <a:p>
          <a:r>
            <a:rPr kumimoji="1" lang="ja-JP" altLang="ja-JP" sz="1300">
              <a:solidFill>
                <a:schemeClr val="dk1"/>
              </a:solidFill>
              <a:effectLst/>
              <a:latin typeface="+mn-lt"/>
              <a:ea typeface="+mn-ea"/>
              <a:cs typeface="+mn-cs"/>
            </a:rPr>
            <a:t>　繰出金については、後期高齢者</a:t>
          </a:r>
          <a:r>
            <a:rPr kumimoji="1" lang="ja-JP" altLang="en-US" sz="1300">
              <a:solidFill>
                <a:schemeClr val="dk1"/>
              </a:solidFill>
              <a:effectLst/>
              <a:latin typeface="+mn-lt"/>
              <a:ea typeface="+mn-ea"/>
              <a:cs typeface="+mn-cs"/>
            </a:rPr>
            <a:t>医療保険特別会計</a:t>
          </a:r>
          <a:r>
            <a:rPr kumimoji="1" lang="ja-JP" altLang="ja-JP" sz="1300">
              <a:solidFill>
                <a:schemeClr val="dk1"/>
              </a:solidFill>
              <a:effectLst/>
              <a:latin typeface="+mn-lt"/>
              <a:ea typeface="+mn-ea"/>
              <a:cs typeface="+mn-cs"/>
            </a:rPr>
            <a:t>や介護保険特別会計への繰出金が増となったこと、特定財源となる基金の繰入を実施しなかったことにより、前年度より</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ポイント悪化、維持補修費についても、</a:t>
          </a:r>
          <a:r>
            <a:rPr kumimoji="1" lang="ja-JP" altLang="en-US" sz="1300">
              <a:solidFill>
                <a:schemeClr val="dk1"/>
              </a:solidFill>
              <a:effectLst/>
              <a:latin typeface="+mn-lt"/>
              <a:ea typeface="+mn-ea"/>
              <a:cs typeface="+mn-cs"/>
            </a:rPr>
            <a:t>道路維持に</a:t>
          </a:r>
          <a:r>
            <a:rPr kumimoji="1" lang="ja-JP" altLang="ja-JP" sz="1300">
              <a:solidFill>
                <a:schemeClr val="dk1"/>
              </a:solidFill>
              <a:effectLst/>
              <a:latin typeface="+mn-lt"/>
              <a:ea typeface="+mn-ea"/>
              <a:cs typeface="+mn-cs"/>
            </a:rPr>
            <a:t>係る経費が増となったことにより、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ポイント悪化した。</a:t>
          </a:r>
          <a:endParaRPr lang="ja-JP" altLang="ja-JP" sz="1300">
            <a:effectLst/>
          </a:endParaRPr>
        </a:p>
        <a:p>
          <a:r>
            <a:rPr kumimoji="1" lang="ja-JP" altLang="ja-JP" sz="1300">
              <a:solidFill>
                <a:schemeClr val="dk1"/>
              </a:solidFill>
              <a:effectLst/>
              <a:latin typeface="+mn-lt"/>
              <a:ea typeface="+mn-ea"/>
              <a:cs typeface="+mn-cs"/>
            </a:rPr>
            <a:t>　各特別会計においては、独立採算に向けて、使用料や保険料などの適正化に向けた検討が必要である。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56787</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5671800" y="97575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156391</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4782800" y="9666151"/>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91077</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3893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91077</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004800" y="9692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149514</xdr:rowOff>
    </xdr:from>
    <xdr:ext cx="762000" cy="259045"/>
    <xdr:sp macro="" textlink="">
      <xdr:nvSpPr>
        <xdr:cNvPr id="272" name="その他該当値テキスト">
          <a:extLst>
            <a:ext uri="{FF2B5EF4-FFF2-40B4-BE49-F238E27FC236}">
              <a16:creationId xmlns="" xmlns:a16="http://schemas.microsoft.com/office/drawing/2014/main" id="{00000000-0008-0000-0400-000010010000}"/>
            </a:ext>
          </a:extLst>
        </xdr:cNvPr>
        <xdr:cNvSpPr txBox="1"/>
      </xdr:nvSpPr>
      <xdr:spPr>
        <a:xfrm>
          <a:off x="16598900" y="97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100528</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4401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9" name="楕円 278">
          <a:extLst>
            <a:ext uri="{FF2B5EF4-FFF2-40B4-BE49-F238E27FC236}">
              <a16:creationId xmlns="" xmlns:a16="http://schemas.microsoft.com/office/drawing/2014/main" id="{00000000-0008-0000-0400-000017010000}"/>
            </a:ext>
          </a:extLst>
        </xdr:cNvPr>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生活保護費や保育費にかかる国庫支出金及び県支出金の精算返納金が増加したことから、前年度より</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ポイント悪化した。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a:t>
          </a:r>
          <a:r>
            <a:rPr kumimoji="1" lang="ja-JP" altLang="ja-JP" sz="1300">
              <a:solidFill>
                <a:schemeClr val="dk1"/>
              </a:solidFill>
              <a:effectLst/>
              <a:latin typeface="+mn-lt"/>
              <a:ea typeface="+mn-ea"/>
              <a:cs typeface="+mn-cs"/>
            </a:rPr>
            <a:t>今後も、特に市単独で実施する補助事業に対する交付にあたっては、適正な審査を行うと共に、事業の見直しについても適宜検討をしていく。</a:t>
          </a:r>
          <a:endParaRPr lang="ja-JP" altLang="ja-JP" sz="13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140716</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5671800" y="59425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 xmlns:a16="http://schemas.microsoft.com/office/drawing/2014/main"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113284</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4782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127000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3893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106443</xdr:rowOff>
    </xdr:from>
    <xdr:ext cx="762000" cy="259045"/>
    <xdr:sp macro="" textlink="">
      <xdr:nvSpPr>
        <xdr:cNvPr id="330" name="補助費等該当値テキスト">
          <a:extLst>
            <a:ext uri="{FF2B5EF4-FFF2-40B4-BE49-F238E27FC236}">
              <a16:creationId xmlns="" xmlns:a16="http://schemas.microsoft.com/office/drawing/2014/main" id="{00000000-0008-0000-0400-00004A010000}"/>
            </a:ext>
          </a:extLst>
        </xdr:cNvPr>
        <xdr:cNvSpPr txBox="1"/>
      </xdr:nvSpPr>
      <xdr:spPr>
        <a:xfrm>
          <a:off x="16598900" y="57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類似団体の平均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上回っている</a:t>
          </a:r>
          <a:r>
            <a:rPr kumimoji="1" lang="ja-JP" altLang="en-US" sz="1300">
              <a:solidFill>
                <a:schemeClr val="dk1"/>
              </a:solidFill>
              <a:effectLst/>
              <a:latin typeface="+mn-lt"/>
              <a:ea typeface="+mn-ea"/>
              <a:cs typeface="+mn-cs"/>
            </a:rPr>
            <a:t>が、前年度より</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ポイント改善した。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合併前の旧団体で実施した普通建設事業に係る地方債償還のピークが過ぎたことや、継続的に実施してきた繰上償還の影響などにより、年々改善してきているものの、新庁舎建設等の大型事業に係る公債費の増加が今後見込まれるため、</a:t>
          </a:r>
          <a:r>
            <a:rPr kumimoji="1" lang="ja-JP" altLang="en-US" sz="1300">
              <a:solidFill>
                <a:schemeClr val="dk1"/>
              </a:solidFill>
              <a:effectLst/>
              <a:latin typeface="+mn-lt"/>
              <a:ea typeface="+mn-ea"/>
              <a:cs typeface="+mn-cs"/>
            </a:rPr>
            <a:t>事業費の精査による新発債の抑制など、公債費の適正化に努めていく。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33655</xdr:rowOff>
    </xdr:from>
    <xdr:to>
      <xdr:col>24</xdr:col>
      <xdr:colOff>25400</xdr:colOff>
      <xdr:row>75</xdr:row>
      <xdr:rowOff>56515</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28924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60325</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098800" y="12915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85090</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2209800" y="129190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96520</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1320800" y="12943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xdr:rowOff>
    </xdr:from>
    <xdr:to>
      <xdr:col>20</xdr:col>
      <xdr:colOff>38100</xdr:colOff>
      <xdr:row>75</xdr:row>
      <xdr:rowOff>107315</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92091</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29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120666</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下回っているものの、前年度より</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ポイント悪化した。また、人件費や扶助費等の項目は平均を上回っている。</a:t>
          </a:r>
          <a:endParaRPr lang="ja-JP" altLang="ja-JP" sz="1300">
            <a:effectLst/>
          </a:endParaRPr>
        </a:p>
        <a:p>
          <a:r>
            <a:rPr kumimoji="1" lang="ja-JP" altLang="ja-JP" sz="1300">
              <a:solidFill>
                <a:schemeClr val="dk1"/>
              </a:solidFill>
              <a:effectLst/>
              <a:latin typeface="+mn-lt"/>
              <a:ea typeface="+mn-ea"/>
              <a:cs typeface="+mn-cs"/>
            </a:rPr>
            <a:t>　今後も、中期財政計画等各種計画に基づいて、経常経費の削減を図り、改善を目指していく。</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39370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5671800" y="130657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35561</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62230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3893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62230</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3035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xdr:rowOff>
    </xdr:from>
    <xdr:to>
      <xdr:col>69</xdr:col>
      <xdr:colOff>142875</xdr:colOff>
      <xdr:row>76</xdr:row>
      <xdr:rowOff>113030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123207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66057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38938</xdr:rowOff>
    </xdr:from>
    <xdr:to>
      <xdr:col>29</xdr:col>
      <xdr:colOff>127000</xdr:colOff>
      <xdr:row>17</xdr:row>
      <xdr:rowOff>73685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001213"/>
          <a:ext cx="6477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55969</xdr:rowOff>
    </xdr:from>
    <xdr:to>
      <xdr:col>26</xdr:col>
      <xdr:colOff>50800</xdr:colOff>
      <xdr:row>17</xdr:row>
      <xdr:rowOff>73685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018244"/>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55969</xdr:rowOff>
    </xdr:from>
    <xdr:to>
      <xdr:col>22</xdr:col>
      <xdr:colOff>114300</xdr:colOff>
      <xdr:row>17</xdr:row>
      <xdr:rowOff>62039</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018244"/>
          <a:ext cx="698500" cy="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62039</xdr:rowOff>
    </xdr:from>
    <xdr:to>
      <xdr:col>18</xdr:col>
      <xdr:colOff>177800</xdr:colOff>
      <xdr:row>17</xdr:row>
      <xdr:rowOff>104991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024314"/>
          <a:ext cx="698500" cy="4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159588</xdr:rowOff>
    </xdr:from>
    <xdr:to>
      <xdr:col>29</xdr:col>
      <xdr:colOff>177800</xdr:colOff>
      <xdr:row>17</xdr:row>
      <xdr:rowOff>89738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95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131665</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22885</xdr:rowOff>
    </xdr:from>
    <xdr:to>
      <xdr:col>26</xdr:col>
      <xdr:colOff>101600</xdr:colOff>
      <xdr:row>17</xdr:row>
      <xdr:rowOff>124485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98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109262</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0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5169</xdr:rowOff>
    </xdr:from>
    <xdr:to>
      <xdr:col>22</xdr:col>
      <xdr:colOff>165100</xdr:colOff>
      <xdr:row>17</xdr:row>
      <xdr:rowOff>106769</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96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116946</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7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11239</xdr:rowOff>
    </xdr:from>
    <xdr:to>
      <xdr:col>19</xdr:col>
      <xdr:colOff>38100</xdr:colOff>
      <xdr:row>17</xdr:row>
      <xdr:rowOff>112839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97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123016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7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54191</xdr:rowOff>
    </xdr:from>
    <xdr:to>
      <xdr:col>15</xdr:col>
      <xdr:colOff>101600</xdr:colOff>
      <xdr:row>17</xdr:row>
      <xdr:rowOff>155791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01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165968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78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244930</xdr:rowOff>
    </xdr:from>
    <xdr:to>
      <xdr:col>29</xdr:col>
      <xdr:colOff>127000</xdr:colOff>
      <xdr:row>37</xdr:row>
      <xdr:rowOff>275773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7369630"/>
          <a:ext cx="647700" cy="3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230185</xdr:rowOff>
    </xdr:from>
    <xdr:to>
      <xdr:col>26</xdr:col>
      <xdr:colOff>50800</xdr:colOff>
      <xdr:row>37</xdr:row>
      <xdr:rowOff>244930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7354885"/>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223410</xdr:rowOff>
    </xdr:from>
    <xdr:to>
      <xdr:col>22</xdr:col>
      <xdr:colOff>114300</xdr:colOff>
      <xdr:row>37</xdr:row>
      <xdr:rowOff>230185</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7348110"/>
          <a:ext cx="698500" cy="6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203714</xdr:rowOff>
    </xdr:from>
    <xdr:to>
      <xdr:col>18</xdr:col>
      <xdr:colOff>177800</xdr:colOff>
      <xdr:row>37</xdr:row>
      <xdr:rowOff>223410</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7328414"/>
          <a:ext cx="698500" cy="1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224973</xdr:rowOff>
    </xdr:from>
    <xdr:to>
      <xdr:col>29</xdr:col>
      <xdr:colOff>177800</xdr:colOff>
      <xdr:row>37</xdr:row>
      <xdr:rowOff>326573</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734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194130</xdr:rowOff>
    </xdr:from>
    <xdr:to>
      <xdr:col>26</xdr:col>
      <xdr:colOff>101600</xdr:colOff>
      <xdr:row>37</xdr:row>
      <xdr:rowOff>295730</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731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280507</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40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179385</xdr:rowOff>
    </xdr:from>
    <xdr:to>
      <xdr:col>22</xdr:col>
      <xdr:colOff>165100</xdr:colOff>
      <xdr:row>37</xdr:row>
      <xdr:rowOff>280985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730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119712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0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172610</xdr:rowOff>
    </xdr:from>
    <xdr:to>
      <xdr:col>19</xdr:col>
      <xdr:colOff>38100</xdr:colOff>
      <xdr:row>37</xdr:row>
      <xdr:rowOff>274210</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7297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112937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06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152914</xdr:rowOff>
    </xdr:from>
    <xdr:to>
      <xdr:col>15</xdr:col>
      <xdr:colOff>101600</xdr:colOff>
      <xdr:row>37</xdr:row>
      <xdr:rowOff>254514</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727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93241</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04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35433</xdr:rowOff>
    </xdr:from>
    <xdr:to>
      <xdr:col>24</xdr:col>
      <xdr:colOff>63500</xdr:colOff>
      <xdr:row>34</xdr:row>
      <xdr:rowOff>54394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864733"/>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32423</xdr:rowOff>
    </xdr:from>
    <xdr:to>
      <xdr:col>19</xdr:col>
      <xdr:colOff>177800</xdr:colOff>
      <xdr:row>34</xdr:row>
      <xdr:rowOff>54394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5861723"/>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22022</xdr:rowOff>
    </xdr:from>
    <xdr:to>
      <xdr:col>15</xdr:col>
      <xdr:colOff>50800</xdr:colOff>
      <xdr:row>34</xdr:row>
      <xdr:rowOff>32423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85132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22022</xdr:rowOff>
    </xdr:from>
    <xdr:to>
      <xdr:col>10</xdr:col>
      <xdr:colOff>114300</xdr:colOff>
      <xdr:row>34</xdr:row>
      <xdr:rowOff>46711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851322"/>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156083</xdr:rowOff>
    </xdr:from>
    <xdr:to>
      <xdr:col>24</xdr:col>
      <xdr:colOff>114300</xdr:colOff>
      <xdr:row>34</xdr:row>
      <xdr:rowOff>86233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8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7510</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6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3594</xdr:rowOff>
    </xdr:from>
    <xdr:to>
      <xdr:col>20</xdr:col>
      <xdr:colOff>38100</xdr:colOff>
      <xdr:row>34</xdr:row>
      <xdr:rowOff>105194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8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121721</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6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153073</xdr:rowOff>
    </xdr:from>
    <xdr:to>
      <xdr:col>15</xdr:col>
      <xdr:colOff>101600</xdr:colOff>
      <xdr:row>34</xdr:row>
      <xdr:rowOff>83223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99750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5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142672</xdr:rowOff>
    </xdr:from>
    <xdr:to>
      <xdr:col>10</xdr:col>
      <xdr:colOff>165100</xdr:colOff>
      <xdr:row>34</xdr:row>
      <xdr:rowOff>72822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8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89349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5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167361</xdr:rowOff>
    </xdr:from>
    <xdr:to>
      <xdr:col>6</xdr:col>
      <xdr:colOff>38100</xdr:colOff>
      <xdr:row>34</xdr:row>
      <xdr:rowOff>97511</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8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114038</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60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33172</xdr:rowOff>
    </xdr:from>
    <xdr:to>
      <xdr:col>24</xdr:col>
      <xdr:colOff>63500</xdr:colOff>
      <xdr:row>56</xdr:row>
      <xdr:rowOff>87820</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634372"/>
          <a:ext cx="8382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87820</xdr:rowOff>
    </xdr:from>
    <xdr:to>
      <xdr:col>19</xdr:col>
      <xdr:colOff>177800</xdr:colOff>
      <xdr:row>56</xdr:row>
      <xdr:rowOff>88303</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68902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88303</xdr:rowOff>
    </xdr:from>
    <xdr:to>
      <xdr:col>15</xdr:col>
      <xdr:colOff>50800</xdr:colOff>
      <xdr:row>56</xdr:row>
      <xdr:rowOff>125781</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689503"/>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125781</xdr:rowOff>
    </xdr:from>
    <xdr:to>
      <xdr:col>10</xdr:col>
      <xdr:colOff>114300</xdr:colOff>
      <xdr:row>57</xdr:row>
      <xdr:rowOff>46355</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726981"/>
          <a:ext cx="8890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153822</xdr:rowOff>
    </xdr:from>
    <xdr:to>
      <xdr:col>24</xdr:col>
      <xdr:colOff>114300</xdr:colOff>
      <xdr:row>56</xdr:row>
      <xdr:rowOff>83972</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5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132249</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5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37020</xdr:rowOff>
    </xdr:from>
    <xdr:to>
      <xdr:col>20</xdr:col>
      <xdr:colOff>38100</xdr:colOff>
      <xdr:row>56</xdr:row>
      <xdr:rowOff>138620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6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129747</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73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37503</xdr:rowOff>
    </xdr:from>
    <xdr:to>
      <xdr:col>15</xdr:col>
      <xdr:colOff>101600</xdr:colOff>
      <xdr:row>56</xdr:row>
      <xdr:rowOff>139103</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6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130230</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73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74981</xdr:rowOff>
    </xdr:from>
    <xdr:to>
      <xdr:col>10</xdr:col>
      <xdr:colOff>165100</xdr:colOff>
      <xdr:row>57</xdr:row>
      <xdr:rowOff>5131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6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167708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7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167005</xdr:rowOff>
    </xdr:from>
    <xdr:to>
      <xdr:col>6</xdr:col>
      <xdr:colOff>38100</xdr:colOff>
      <xdr:row>57</xdr:row>
      <xdr:rowOff>97155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7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88282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8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144272</xdr:rowOff>
    </xdr:from>
    <xdr:to>
      <xdr:col>24</xdr:col>
      <xdr:colOff>63500</xdr:colOff>
      <xdr:row>78</xdr:row>
      <xdr:rowOff>158693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517372"/>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158693</xdr:rowOff>
    </xdr:from>
    <xdr:to>
      <xdr:col>19</xdr:col>
      <xdr:colOff>177800</xdr:colOff>
      <xdr:row>78</xdr:row>
      <xdr:rowOff>164485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531793"/>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160369</xdr:rowOff>
    </xdr:from>
    <xdr:to>
      <xdr:col>15</xdr:col>
      <xdr:colOff>50800</xdr:colOff>
      <xdr:row>78</xdr:row>
      <xdr:rowOff>164485</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533469"/>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152712</xdr:rowOff>
    </xdr:from>
    <xdr:to>
      <xdr:col>10</xdr:col>
      <xdr:colOff>114300</xdr:colOff>
      <xdr:row>78</xdr:row>
      <xdr:rowOff>160369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525812"/>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93472</xdr:rowOff>
    </xdr:from>
    <xdr:to>
      <xdr:col>24</xdr:col>
      <xdr:colOff>114300</xdr:colOff>
      <xdr:row>79</xdr:row>
      <xdr:rowOff>23622</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8399</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38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107893</xdr:rowOff>
    </xdr:from>
    <xdr:to>
      <xdr:col>20</xdr:col>
      <xdr:colOff>38100</xdr:colOff>
      <xdr:row>79</xdr:row>
      <xdr:rowOff>38043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4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29170</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5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113685</xdr:rowOff>
    </xdr:from>
    <xdr:to>
      <xdr:col>15</xdr:col>
      <xdr:colOff>101600</xdr:colOff>
      <xdr:row>79</xdr:row>
      <xdr:rowOff>43835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4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34962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5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109569</xdr:rowOff>
    </xdr:from>
    <xdr:to>
      <xdr:col>10</xdr:col>
      <xdr:colOff>165100</xdr:colOff>
      <xdr:row>79</xdr:row>
      <xdr:rowOff>39719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4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30846</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57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101912</xdr:rowOff>
    </xdr:from>
    <xdr:to>
      <xdr:col>6</xdr:col>
      <xdr:colOff>38100</xdr:colOff>
      <xdr:row>79</xdr:row>
      <xdr:rowOff>32062</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4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23189</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5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129057</xdr:rowOff>
    </xdr:from>
    <xdr:to>
      <xdr:col>24</xdr:col>
      <xdr:colOff>63500</xdr:colOff>
      <xdr:row>97</xdr:row>
      <xdr:rowOff>3466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3797300" y="16588257"/>
          <a:ext cx="838200" cy="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129057</xdr:rowOff>
    </xdr:from>
    <xdr:to>
      <xdr:col>19</xdr:col>
      <xdr:colOff>177800</xdr:colOff>
      <xdr:row>97</xdr:row>
      <xdr:rowOff>14860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588257"/>
          <a:ext cx="889000" cy="5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14860</xdr:rowOff>
    </xdr:from>
    <xdr:to>
      <xdr:col>15</xdr:col>
      <xdr:colOff>50800</xdr:colOff>
      <xdr:row>97</xdr:row>
      <xdr:rowOff>25882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645510"/>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25882</xdr:rowOff>
    </xdr:from>
    <xdr:to>
      <xdr:col>10</xdr:col>
      <xdr:colOff>114300</xdr:colOff>
      <xdr:row>97</xdr:row>
      <xdr:rowOff>71095</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656532"/>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124116</xdr:rowOff>
    </xdr:from>
    <xdr:to>
      <xdr:col>24</xdr:col>
      <xdr:colOff>114300</xdr:colOff>
      <xdr:row>97</xdr:row>
      <xdr:rowOff>54266</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5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102543</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5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78257</xdr:rowOff>
    </xdr:from>
    <xdr:to>
      <xdr:col>20</xdr:col>
      <xdr:colOff>38100</xdr:colOff>
      <xdr:row>97</xdr:row>
      <xdr:rowOff>8407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170984</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6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135510</xdr:rowOff>
    </xdr:from>
    <xdr:to>
      <xdr:col>15</xdr:col>
      <xdr:colOff>101600</xdr:colOff>
      <xdr:row>97</xdr:row>
      <xdr:rowOff>65660</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56787</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6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146532</xdr:rowOff>
    </xdr:from>
    <xdr:to>
      <xdr:col>10</xdr:col>
      <xdr:colOff>165100</xdr:colOff>
      <xdr:row>97</xdr:row>
      <xdr:rowOff>76682</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93209</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3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20295</xdr:rowOff>
    </xdr:from>
    <xdr:to>
      <xdr:col>6</xdr:col>
      <xdr:colOff>38100</xdr:colOff>
      <xdr:row>97</xdr:row>
      <xdr:rowOff>121895</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6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138422</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135471</xdr:rowOff>
    </xdr:from>
    <xdr:to>
      <xdr:col>55</xdr:col>
      <xdr:colOff>0</xdr:colOff>
      <xdr:row>37</xdr:row>
      <xdr:rowOff>154521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9639300" y="647912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135471</xdr:rowOff>
    </xdr:from>
    <xdr:to>
      <xdr:col>50</xdr:col>
      <xdr:colOff>114300</xdr:colOff>
      <xdr:row>37</xdr:row>
      <xdr:rowOff>136919</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47912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136919</xdr:rowOff>
    </xdr:from>
    <xdr:to>
      <xdr:col>45</xdr:col>
      <xdr:colOff>177800</xdr:colOff>
      <xdr:row>37</xdr:row>
      <xdr:rowOff>166439</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480569"/>
          <a:ext cx="889000" cy="2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166439</xdr:rowOff>
    </xdr:from>
    <xdr:to>
      <xdr:col>41</xdr:col>
      <xdr:colOff>50800</xdr:colOff>
      <xdr:row>38</xdr:row>
      <xdr:rowOff>315</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6972300" y="6510089"/>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103721</xdr:rowOff>
    </xdr:from>
    <xdr:to>
      <xdr:col>55</xdr:col>
      <xdr:colOff>50800</xdr:colOff>
      <xdr:row>38</xdr:row>
      <xdr:rowOff>33871</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4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18648</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3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84671</xdr:rowOff>
    </xdr:from>
    <xdr:to>
      <xdr:col>50</xdr:col>
      <xdr:colOff>165100</xdr:colOff>
      <xdr:row>38</xdr:row>
      <xdr:rowOff>14821</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4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5948</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65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86119</xdr:rowOff>
    </xdr:from>
    <xdr:to>
      <xdr:col>46</xdr:col>
      <xdr:colOff>38100</xdr:colOff>
      <xdr:row>38</xdr:row>
      <xdr:rowOff>16269</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4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7396</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5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115639</xdr:rowOff>
    </xdr:from>
    <xdr:to>
      <xdr:col>41</xdr:col>
      <xdr:colOff>101600</xdr:colOff>
      <xdr:row>38</xdr:row>
      <xdr:rowOff>45789</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4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36916</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55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120965</xdr:rowOff>
    </xdr:from>
    <xdr:to>
      <xdr:col>36</xdr:col>
      <xdr:colOff>165100</xdr:colOff>
      <xdr:row>38</xdr:row>
      <xdr:rowOff>51115</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42242</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5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140075</xdr:rowOff>
    </xdr:from>
    <xdr:to>
      <xdr:col>55</xdr:col>
      <xdr:colOff>0</xdr:colOff>
      <xdr:row>56</xdr:row>
      <xdr:rowOff>132462</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639300" y="9569825"/>
          <a:ext cx="838200" cy="1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83154</xdr:rowOff>
    </xdr:from>
    <xdr:to>
      <xdr:col>50</xdr:col>
      <xdr:colOff>114300</xdr:colOff>
      <xdr:row>56</xdr:row>
      <xdr:rowOff>132462</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8750300" y="9684354"/>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20851</xdr:rowOff>
    </xdr:from>
    <xdr:to>
      <xdr:col>45</xdr:col>
      <xdr:colOff>177800</xdr:colOff>
      <xdr:row>56</xdr:row>
      <xdr:rowOff>83154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7861300" y="9279151"/>
          <a:ext cx="889000" cy="4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20851</xdr:rowOff>
    </xdr:from>
    <xdr:to>
      <xdr:col>41</xdr:col>
      <xdr:colOff>50800</xdr:colOff>
      <xdr:row>56</xdr:row>
      <xdr:rowOff>103824</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279151"/>
          <a:ext cx="889000" cy="4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89275</xdr:rowOff>
    </xdr:from>
    <xdr:to>
      <xdr:col>55</xdr:col>
      <xdr:colOff>50800</xdr:colOff>
      <xdr:row>56</xdr:row>
      <xdr:rowOff>19425</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5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112152</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37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81662</xdr:rowOff>
    </xdr:from>
    <xdr:to>
      <xdr:col>50</xdr:col>
      <xdr:colOff>165100</xdr:colOff>
      <xdr:row>57</xdr:row>
      <xdr:rowOff>11812</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6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2939</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7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32354</xdr:rowOff>
    </xdr:from>
    <xdr:to>
      <xdr:col>46</xdr:col>
      <xdr:colOff>38100</xdr:colOff>
      <xdr:row>56</xdr:row>
      <xdr:rowOff>133954</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150481</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141501</xdr:rowOff>
    </xdr:from>
    <xdr:to>
      <xdr:col>41</xdr:col>
      <xdr:colOff>101600</xdr:colOff>
      <xdr:row>54</xdr:row>
      <xdr:rowOff>71651</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2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88178</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61795" y="90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53024</xdr:rowOff>
    </xdr:from>
    <xdr:to>
      <xdr:col>36</xdr:col>
      <xdr:colOff>165100</xdr:colOff>
      <xdr:row>56</xdr:row>
      <xdr:rowOff>154624</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6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145751</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974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69214</xdr:rowOff>
    </xdr:from>
    <xdr:to>
      <xdr:col>55</xdr:col>
      <xdr:colOff>0</xdr:colOff>
      <xdr:row>78</xdr:row>
      <xdr:rowOff>2823</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3270864"/>
          <a:ext cx="838200" cy="10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135900</xdr:rowOff>
    </xdr:from>
    <xdr:to>
      <xdr:col>50</xdr:col>
      <xdr:colOff>114300</xdr:colOff>
      <xdr:row>78</xdr:row>
      <xdr:rowOff>2823</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166100"/>
          <a:ext cx="889000" cy="20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135900</xdr:rowOff>
    </xdr:from>
    <xdr:to>
      <xdr:col>45</xdr:col>
      <xdr:colOff>177800</xdr:colOff>
      <xdr:row>78</xdr:row>
      <xdr:rowOff>143663</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166100"/>
          <a:ext cx="889000" cy="35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18414</xdr:rowOff>
    </xdr:from>
    <xdr:to>
      <xdr:col>55</xdr:col>
      <xdr:colOff>50800</xdr:colOff>
      <xdr:row>77</xdr:row>
      <xdr:rowOff>120014</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10426700" y="132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41291</xdr:rowOff>
    </xdr:from>
    <xdr:ext cx="534377" cy="259045"/>
    <xdr:sp macro="" textlink="">
      <xdr:nvSpPr>
        <xdr:cNvPr id="422" name="普通建設事業費 （ うち新規整備　）該当値テキスト">
          <a:extLst>
            <a:ext uri="{FF2B5EF4-FFF2-40B4-BE49-F238E27FC236}">
              <a16:creationId xmlns="" xmlns:a16="http://schemas.microsoft.com/office/drawing/2014/main" id="{00000000-0008-0000-0600-0000A6010000}"/>
            </a:ext>
          </a:extLst>
        </xdr:cNvPr>
        <xdr:cNvSpPr txBox="1"/>
      </xdr:nvSpPr>
      <xdr:spPr>
        <a:xfrm>
          <a:off x="10528300" y="130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123473</xdr:rowOff>
    </xdr:from>
    <xdr:to>
      <xdr:col>50</xdr:col>
      <xdr:colOff>165100</xdr:colOff>
      <xdr:row>78</xdr:row>
      <xdr:rowOff>53623</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9588500" y="133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44750</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372111" y="13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85100</xdr:rowOff>
    </xdr:from>
    <xdr:to>
      <xdr:col>46</xdr:col>
      <xdr:colOff>38100</xdr:colOff>
      <xdr:row>77</xdr:row>
      <xdr:rowOff>15250</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8699500" y="131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31778</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483111" y="1289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92863</xdr:rowOff>
    </xdr:from>
    <xdr:to>
      <xdr:col>41</xdr:col>
      <xdr:colOff>101600</xdr:colOff>
      <xdr:row>79</xdr:row>
      <xdr:rowOff>23013</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7810500" y="134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14140</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594111" y="13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106012</xdr:rowOff>
    </xdr:from>
    <xdr:to>
      <xdr:col>55</xdr:col>
      <xdr:colOff>0</xdr:colOff>
      <xdr:row>97</xdr:row>
      <xdr:rowOff>127493</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9639300" y="16565212"/>
          <a:ext cx="838200" cy="19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122517</xdr:rowOff>
    </xdr:from>
    <xdr:to>
      <xdr:col>50</xdr:col>
      <xdr:colOff>114300</xdr:colOff>
      <xdr:row>97</xdr:row>
      <xdr:rowOff>127493</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8750300" y="16753167"/>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98385</xdr:rowOff>
    </xdr:from>
    <xdr:to>
      <xdr:col>45</xdr:col>
      <xdr:colOff>177800</xdr:colOff>
      <xdr:row>97</xdr:row>
      <xdr:rowOff>122517</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7861300" y="15871785"/>
          <a:ext cx="889000" cy="8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55212</xdr:rowOff>
    </xdr:from>
    <xdr:to>
      <xdr:col>55</xdr:col>
      <xdr:colOff>50800</xdr:colOff>
      <xdr:row>96</xdr:row>
      <xdr:rowOff>156812</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10426700" y="165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78089</xdr:rowOff>
    </xdr:from>
    <xdr:ext cx="534377" cy="259045"/>
    <xdr:sp macro="" textlink="">
      <xdr:nvSpPr>
        <xdr:cNvPr id="474" name="普通建設事業費 （ うち更新整備　）該当値テキスト">
          <a:extLst>
            <a:ext uri="{FF2B5EF4-FFF2-40B4-BE49-F238E27FC236}">
              <a16:creationId xmlns="" xmlns:a16="http://schemas.microsoft.com/office/drawing/2014/main" id="{00000000-0008-0000-0600-0000DA010000}"/>
            </a:ext>
          </a:extLst>
        </xdr:cNvPr>
        <xdr:cNvSpPr txBox="1"/>
      </xdr:nvSpPr>
      <xdr:spPr>
        <a:xfrm>
          <a:off x="10528300" y="163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76693</xdr:rowOff>
    </xdr:from>
    <xdr:to>
      <xdr:col>50</xdr:col>
      <xdr:colOff>165100</xdr:colOff>
      <xdr:row>98</xdr:row>
      <xdr:rowOff>6843</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9588500" y="167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169420</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8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71717</xdr:rowOff>
    </xdr:from>
    <xdr:to>
      <xdr:col>46</xdr:col>
      <xdr:colOff>38100</xdr:colOff>
      <xdr:row>98</xdr:row>
      <xdr:rowOff>1867</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8699500" y="167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18394</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64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47585</xdr:rowOff>
    </xdr:from>
    <xdr:to>
      <xdr:col>41</xdr:col>
      <xdr:colOff>101600</xdr:colOff>
      <xdr:row>92</xdr:row>
      <xdr:rowOff>149185</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7810500" y="158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165712</xdr:rowOff>
    </xdr:from>
    <xdr:ext cx="59901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61795" y="1559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33554</xdr:rowOff>
    </xdr:from>
    <xdr:to>
      <xdr:col>85</xdr:col>
      <xdr:colOff>127000</xdr:colOff>
      <xdr:row>39</xdr:row>
      <xdr:rowOff>37529</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5481300" y="6720104"/>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 xmlns:a16="http://schemas.microsoft.com/office/drawing/2014/main"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62712</xdr:rowOff>
    </xdr:from>
    <xdr:to>
      <xdr:col>81</xdr:col>
      <xdr:colOff>50800</xdr:colOff>
      <xdr:row>39</xdr:row>
      <xdr:rowOff>33554</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4592300" y="6577812"/>
          <a:ext cx="889000" cy="1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62712</xdr:rowOff>
    </xdr:from>
    <xdr:to>
      <xdr:col>76</xdr:col>
      <xdr:colOff>114300</xdr:colOff>
      <xdr:row>38</xdr:row>
      <xdr:rowOff>164935</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flipV="1">
          <a:off x="13703300" y="6577812"/>
          <a:ext cx="889000" cy="10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164935</xdr:rowOff>
    </xdr:from>
    <xdr:to>
      <xdr:col>71</xdr:col>
      <xdr:colOff>177800</xdr:colOff>
      <xdr:row>39</xdr:row>
      <xdr:rowOff>39904</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2814300" y="6680035"/>
          <a:ext cx="889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158179</xdr:rowOff>
    </xdr:from>
    <xdr:to>
      <xdr:col>85</xdr:col>
      <xdr:colOff>177800</xdr:colOff>
      <xdr:row>39</xdr:row>
      <xdr:rowOff>88329</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6268700" y="66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378565" cy="259045"/>
    <xdr:sp macro="" textlink="">
      <xdr:nvSpPr>
        <xdr:cNvPr id="529" name="災害復旧事業費該当値テキスト">
          <a:extLst>
            <a:ext uri="{FF2B5EF4-FFF2-40B4-BE49-F238E27FC236}">
              <a16:creationId xmlns="" xmlns:a16="http://schemas.microsoft.com/office/drawing/2014/main" id="{00000000-0008-0000-0600-000011020000}"/>
            </a:ext>
          </a:extLst>
        </xdr:cNvPr>
        <xdr:cNvSpPr txBox="1"/>
      </xdr:nvSpPr>
      <xdr:spPr>
        <a:xfrm>
          <a:off x="16370300" y="659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154204</xdr:rowOff>
    </xdr:from>
    <xdr:to>
      <xdr:col>81</xdr:col>
      <xdr:colOff>101600</xdr:colOff>
      <xdr:row>39</xdr:row>
      <xdr:rowOff>84354</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5430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75481</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2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11912</xdr:rowOff>
    </xdr:from>
    <xdr:to>
      <xdr:col>76</xdr:col>
      <xdr:colOff>165100</xdr:colOff>
      <xdr:row>38</xdr:row>
      <xdr:rowOff>113512</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4541500" y="65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130039</xdr:rowOff>
    </xdr:from>
    <xdr:ext cx="534377"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325111" y="63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114135</xdr:rowOff>
    </xdr:from>
    <xdr:to>
      <xdr:col>72</xdr:col>
      <xdr:colOff>38100</xdr:colOff>
      <xdr:row>39</xdr:row>
      <xdr:rowOff>44285</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3652500" y="66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35412</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468428" y="67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160554</xdr:rowOff>
    </xdr:from>
    <xdr:to>
      <xdr:col>67</xdr:col>
      <xdr:colOff>101600</xdr:colOff>
      <xdr:row>39</xdr:row>
      <xdr:rowOff>90704</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2763500" y="66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81831</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5017" y="67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139190</xdr:rowOff>
    </xdr:from>
    <xdr:to>
      <xdr:col>85</xdr:col>
      <xdr:colOff>127000</xdr:colOff>
      <xdr:row>77</xdr:row>
      <xdr:rowOff>31648</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5481300" y="13169390"/>
          <a:ext cx="8382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30704</xdr:rowOff>
    </xdr:from>
    <xdr:to>
      <xdr:col>81</xdr:col>
      <xdr:colOff>50800</xdr:colOff>
      <xdr:row>77</xdr:row>
      <xdr:rowOff>31648</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4592300" y="13232354"/>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30704</xdr:rowOff>
    </xdr:from>
    <xdr:to>
      <xdr:col>76</xdr:col>
      <xdr:colOff>114300</xdr:colOff>
      <xdr:row>77</xdr:row>
      <xdr:rowOff>69771</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3703300" y="1323235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155843</xdr:rowOff>
    </xdr:from>
    <xdr:to>
      <xdr:col>71</xdr:col>
      <xdr:colOff>177800</xdr:colOff>
      <xdr:row>77</xdr:row>
      <xdr:rowOff>69771</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2814300" y="13186043"/>
          <a:ext cx="8890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88390</xdr:rowOff>
    </xdr:from>
    <xdr:to>
      <xdr:col>85</xdr:col>
      <xdr:colOff>177800</xdr:colOff>
      <xdr:row>77</xdr:row>
      <xdr:rowOff>18540</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3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111266</xdr:rowOff>
    </xdr:from>
    <xdr:ext cx="599010"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297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152298</xdr:rowOff>
    </xdr:from>
    <xdr:to>
      <xdr:col>81</xdr:col>
      <xdr:colOff>101600</xdr:colOff>
      <xdr:row>77</xdr:row>
      <xdr:rowOff>82448</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31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98975</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29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151354</xdr:rowOff>
    </xdr:from>
    <xdr:to>
      <xdr:col>76</xdr:col>
      <xdr:colOff>165100</xdr:colOff>
      <xdr:row>77</xdr:row>
      <xdr:rowOff>81504</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31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98031</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325111" y="1295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18971</xdr:rowOff>
    </xdr:from>
    <xdr:to>
      <xdr:col>72</xdr:col>
      <xdr:colOff>38100</xdr:colOff>
      <xdr:row>77</xdr:row>
      <xdr:rowOff>120571</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3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137098</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36111" y="12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105043</xdr:rowOff>
    </xdr:from>
    <xdr:to>
      <xdr:col>67</xdr:col>
      <xdr:colOff>101600</xdr:colOff>
      <xdr:row>77</xdr:row>
      <xdr:rowOff>35193</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31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51720</xdr:rowOff>
    </xdr:from>
    <xdr:ext cx="59901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14795" y="129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136508</xdr:rowOff>
    </xdr:from>
    <xdr:to>
      <xdr:col>85</xdr:col>
      <xdr:colOff>127000</xdr:colOff>
      <xdr:row>98</xdr:row>
      <xdr:rowOff>505</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5481300" y="16767158"/>
          <a:ext cx="838200" cy="3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56291</xdr:rowOff>
    </xdr:from>
    <xdr:to>
      <xdr:col>81</xdr:col>
      <xdr:colOff>50800</xdr:colOff>
      <xdr:row>98</xdr:row>
      <xdr:rowOff>505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4592300" y="16515491"/>
          <a:ext cx="889000" cy="2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56291</xdr:rowOff>
    </xdr:from>
    <xdr:to>
      <xdr:col>76</xdr:col>
      <xdr:colOff>114300</xdr:colOff>
      <xdr:row>98</xdr:row>
      <xdr:rowOff>41920</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3703300" y="16515491"/>
          <a:ext cx="889000" cy="3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142207</xdr:rowOff>
    </xdr:from>
    <xdr:to>
      <xdr:col>71</xdr:col>
      <xdr:colOff>177800</xdr:colOff>
      <xdr:row>98</xdr:row>
      <xdr:rowOff>41920</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601407"/>
          <a:ext cx="889000" cy="2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85708</xdr:rowOff>
    </xdr:from>
    <xdr:to>
      <xdr:col>85</xdr:col>
      <xdr:colOff>177800</xdr:colOff>
      <xdr:row>98</xdr:row>
      <xdr:rowOff>15858</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7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108585</xdr:rowOff>
    </xdr:from>
    <xdr:ext cx="534377"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5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121155</xdr:rowOff>
    </xdr:from>
    <xdr:to>
      <xdr:col>81</xdr:col>
      <xdr:colOff>101600</xdr:colOff>
      <xdr:row>98</xdr:row>
      <xdr:rowOff>51305</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7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67832</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5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5491</xdr:rowOff>
    </xdr:from>
    <xdr:to>
      <xdr:col>76</xdr:col>
      <xdr:colOff>165100</xdr:colOff>
      <xdr:row>96</xdr:row>
      <xdr:rowOff>107091</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4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123618</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2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162570</xdr:rowOff>
    </xdr:from>
    <xdr:to>
      <xdr:col>72</xdr:col>
      <xdr:colOff>38100</xdr:colOff>
      <xdr:row>98</xdr:row>
      <xdr:rowOff>92720</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7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83847</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36111" y="168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91407</xdr:rowOff>
    </xdr:from>
    <xdr:to>
      <xdr:col>67</xdr:col>
      <xdr:colOff>101600</xdr:colOff>
      <xdr:row>97</xdr:row>
      <xdr:rowOff>21557</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5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38084</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3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40945</xdr:rowOff>
    </xdr:from>
    <xdr:to>
      <xdr:col>116</xdr:col>
      <xdr:colOff>63500</xdr:colOff>
      <xdr:row>39</xdr:row>
      <xdr:rowOff>43612</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21323300" y="672749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 xmlns:a16="http://schemas.microsoft.com/office/drawing/2014/main"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43650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flipV="1">
          <a:off x="20434300" y="67301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35649</xdr:rowOff>
    </xdr:from>
    <xdr:to>
      <xdr:col>107</xdr:col>
      <xdr:colOff>50800</xdr:colOff>
      <xdr:row>39</xdr:row>
      <xdr:rowOff>43650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9545300" y="672219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35649</xdr:rowOff>
    </xdr:from>
    <xdr:to>
      <xdr:col>102</xdr:col>
      <xdr:colOff>114300</xdr:colOff>
      <xdr:row>39</xdr:row>
      <xdr:rowOff>43688</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18656300" y="6722199"/>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161595</xdr:rowOff>
    </xdr:from>
    <xdr:to>
      <xdr:col>116</xdr:col>
      <xdr:colOff>114300</xdr:colOff>
      <xdr:row>39</xdr:row>
      <xdr:rowOff>91745</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21107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76522</xdr:rowOff>
    </xdr:from>
    <xdr:ext cx="313932" cy="259045"/>
    <xdr:sp macro="" textlink="">
      <xdr:nvSpPr>
        <xdr:cNvPr id="757" name="投資及び出資金該当値テキスト">
          <a:extLst>
            <a:ext uri="{FF2B5EF4-FFF2-40B4-BE49-F238E27FC236}">
              <a16:creationId xmlns="" xmlns:a16="http://schemas.microsoft.com/office/drawing/2014/main" id="{00000000-0008-0000-0600-0000F5020000}"/>
            </a:ext>
          </a:extLst>
        </xdr:cNvPr>
        <xdr:cNvSpPr txBox="1"/>
      </xdr:nvSpPr>
      <xdr:spPr>
        <a:xfrm>
          <a:off x="22212300" y="659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164262</xdr:rowOff>
    </xdr:from>
    <xdr:to>
      <xdr:col>112</xdr:col>
      <xdr:colOff>38100</xdr:colOff>
      <xdr:row>39</xdr:row>
      <xdr:rowOff>94412</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127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85539</xdr:rowOff>
    </xdr:from>
    <xdr:ext cx="313932"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6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156299</xdr:rowOff>
    </xdr:from>
    <xdr:to>
      <xdr:col>102</xdr:col>
      <xdr:colOff>165100</xdr:colOff>
      <xdr:row>39</xdr:row>
      <xdr:rowOff>86449</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9494500" y="6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77576</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56017" y="6764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85615</xdr:rowOff>
    </xdr:from>
    <xdr:ext cx="313932"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499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134579</xdr:rowOff>
    </xdr:from>
    <xdr:to>
      <xdr:col>116</xdr:col>
      <xdr:colOff>63500</xdr:colOff>
      <xdr:row>58</xdr:row>
      <xdr:rowOff>139700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1323300" y="10078679"/>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83779</xdr:rowOff>
    </xdr:from>
    <xdr:to>
      <xdr:col>116</xdr:col>
      <xdr:colOff>114300</xdr:colOff>
      <xdr:row>59</xdr:row>
      <xdr:rowOff>13929</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170156</xdr:rowOff>
    </xdr:from>
    <xdr:ext cx="378565"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9942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117281</xdr:rowOff>
    </xdr:from>
    <xdr:to>
      <xdr:col>116</xdr:col>
      <xdr:colOff>63500</xdr:colOff>
      <xdr:row>74</xdr:row>
      <xdr:rowOff>162968</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2804581"/>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85065</xdr:rowOff>
    </xdr:from>
    <xdr:to>
      <xdr:col>111</xdr:col>
      <xdr:colOff>177800</xdr:colOff>
      <xdr:row>74</xdr:row>
      <xdr:rowOff>117281</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2772365"/>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85065</xdr:rowOff>
    </xdr:from>
    <xdr:to>
      <xdr:col>107</xdr:col>
      <xdr:colOff>50800</xdr:colOff>
      <xdr:row>75</xdr:row>
      <xdr:rowOff>53616</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772365"/>
          <a:ext cx="889000" cy="1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53616</xdr:rowOff>
    </xdr:from>
    <xdr:to>
      <xdr:col>102</xdr:col>
      <xdr:colOff>114300</xdr:colOff>
      <xdr:row>75</xdr:row>
      <xdr:rowOff>58368</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912366"/>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112168</xdr:rowOff>
    </xdr:from>
    <xdr:to>
      <xdr:col>116</xdr:col>
      <xdr:colOff>114300</xdr:colOff>
      <xdr:row>75</xdr:row>
      <xdr:rowOff>42318</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7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135045</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6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66481</xdr:rowOff>
    </xdr:from>
    <xdr:to>
      <xdr:col>112</xdr:col>
      <xdr:colOff>38100</xdr:colOff>
      <xdr:row>74</xdr:row>
      <xdr:rowOff>168081</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13158</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5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34265</xdr:rowOff>
    </xdr:from>
    <xdr:to>
      <xdr:col>107</xdr:col>
      <xdr:colOff>101600</xdr:colOff>
      <xdr:row>74</xdr:row>
      <xdr:rowOff>135865</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7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152392</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4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2816</xdr:rowOff>
    </xdr:from>
    <xdr:to>
      <xdr:col>102</xdr:col>
      <xdr:colOff>165100</xdr:colOff>
      <xdr:row>75</xdr:row>
      <xdr:rowOff>104416</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8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120943</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6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7568</xdr:rowOff>
    </xdr:from>
    <xdr:to>
      <xdr:col>98</xdr:col>
      <xdr:colOff>38100</xdr:colOff>
      <xdr:row>75</xdr:row>
      <xdr:rowOff>109168</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8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125695</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6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香南市の人口は年々減少傾向にある。住民一人当たりのコストを性質別で見ると、人件費は、類似団体と比較すると上回っている。これは、保育所や幼稚園、市民館などの施設運営を直営で行っており、合併による施設数も多いことなどが要因であり、今後は施設の適正化などが課題である。物件費は、類似団体と比較すると下回っているものの、年々増加していることから、事務事業の見直しを含め、抑制に努める必要がある。維持補修費は、類似団体</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下回っているが、耐用年数を経過した施設の老朽化による維持補修が増えることが予想</a:t>
          </a:r>
          <a:r>
            <a:rPr kumimoji="1" lang="ja-JP" altLang="ja-JP" sz="1300">
              <a:solidFill>
                <a:sysClr val="windowText" lastClr="000000"/>
              </a:solidFill>
              <a:effectLst/>
              <a:latin typeface="+mn-lt"/>
              <a:ea typeface="+mn-ea"/>
              <a:cs typeface="+mn-cs"/>
            </a:rPr>
            <a:t>されるため、香南市公共施設等総合管理計画に基づき、必要な事業を適正に実施していく必要がある。扶助費は、</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から</a:t>
          </a:r>
          <a:r>
            <a:rPr kumimoji="1" lang="ja-JP" altLang="ja-JP" sz="1300">
              <a:solidFill>
                <a:sysClr val="windowText" lastClr="000000"/>
              </a:solidFill>
              <a:effectLst/>
              <a:latin typeface="+mn-lt"/>
              <a:ea typeface="+mn-ea"/>
              <a:cs typeface="+mn-cs"/>
            </a:rPr>
            <a:t>類似団体を下回っ</a:t>
          </a:r>
          <a:r>
            <a:rPr kumimoji="1" lang="ja-JP" altLang="en-US" sz="1300">
              <a:solidFill>
                <a:sysClr val="windowText" lastClr="000000"/>
              </a:solidFill>
              <a:effectLst/>
              <a:latin typeface="+mn-lt"/>
              <a:ea typeface="+mn-ea"/>
              <a:cs typeface="+mn-cs"/>
            </a:rPr>
            <a:t>ている</a:t>
          </a:r>
          <a:r>
            <a:rPr kumimoji="1" lang="ja-JP" altLang="ja-JP" sz="1300">
              <a:solidFill>
                <a:sysClr val="windowText" lastClr="000000"/>
              </a:solidFill>
              <a:effectLst/>
              <a:latin typeface="+mn-lt"/>
              <a:ea typeface="+mn-ea"/>
              <a:cs typeface="+mn-cs"/>
            </a:rPr>
            <a:t>が、健診の受診率の向上を図るとともに、健康管理の推進等により医療費の抑制に今後も努めていく。補助費等は、類似団体を下回っている</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、特に市単独で実施する補助事業に対する交付にあたっては、適正な審査を行うとともに、事業の見直しについても適宜検討をしていく。普通建設事業費は</a:t>
          </a:r>
          <a:r>
            <a:rPr kumimoji="1" lang="ja-JP" altLang="en-US" sz="1300">
              <a:solidFill>
                <a:sysClr val="windowText" lastClr="000000"/>
              </a:solidFill>
              <a:effectLst/>
              <a:latin typeface="+mn-lt"/>
              <a:ea typeface="+mn-ea"/>
              <a:cs typeface="+mn-cs"/>
            </a:rPr>
            <a:t>、新庁舎建設事業における主要工事や吉川町防災コミュニティセンターの本体工事が開始となったことなどにより、歳出額が前年度より大きく増となり、類似団体も上回った。今後も</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特に新規事業については精査を行い、</a:t>
          </a:r>
          <a:r>
            <a:rPr kumimoji="1" lang="ja-JP" altLang="ja-JP" sz="1300">
              <a:solidFill>
                <a:sysClr val="windowText" lastClr="000000"/>
              </a:solidFill>
              <a:effectLst/>
              <a:latin typeface="+mn-lt"/>
              <a:ea typeface="+mn-ea"/>
              <a:cs typeface="+mn-cs"/>
            </a:rPr>
            <a:t>有利な財源確保に</a:t>
          </a:r>
          <a:r>
            <a:rPr kumimoji="1" lang="ja-JP" altLang="en-US" sz="1300">
              <a:solidFill>
                <a:sysClr val="windowText" lastClr="000000"/>
              </a:solidFill>
              <a:effectLst/>
              <a:latin typeface="+mn-lt"/>
              <a:ea typeface="+mn-ea"/>
              <a:cs typeface="+mn-cs"/>
            </a:rPr>
            <a:t>も</a:t>
          </a:r>
          <a:r>
            <a:rPr kumimoji="1" lang="ja-JP" altLang="ja-JP" sz="1300">
              <a:solidFill>
                <a:sysClr val="windowText" lastClr="000000"/>
              </a:solidFill>
              <a:effectLst/>
              <a:latin typeface="+mn-lt"/>
              <a:ea typeface="+mn-ea"/>
              <a:cs typeface="+mn-cs"/>
            </a:rPr>
            <a:t>努めていく。災害復旧事業費は、全国的に地震や集中豪雨などが頻繁に発生していることから、災害に強いまちづくりに取り組む必要</a:t>
          </a:r>
          <a:r>
            <a:rPr kumimoji="1" lang="ja-JP" altLang="en-US" sz="1300">
              <a:solidFill>
                <a:sysClr val="windowText" lastClr="000000"/>
              </a:solidFill>
              <a:effectLst/>
              <a:latin typeface="+mn-lt"/>
              <a:ea typeface="+mn-ea"/>
              <a:cs typeface="+mn-cs"/>
            </a:rPr>
            <a:t>性</a:t>
          </a:r>
          <a:r>
            <a:rPr kumimoji="1" lang="ja-JP" altLang="ja-JP" sz="1300">
              <a:solidFill>
                <a:sysClr val="windowText" lastClr="000000"/>
              </a:solidFill>
              <a:effectLst/>
              <a:latin typeface="+mn-lt"/>
              <a:ea typeface="+mn-ea"/>
              <a:cs typeface="+mn-cs"/>
            </a:rPr>
            <a:t>が</a:t>
          </a:r>
          <a:r>
            <a:rPr kumimoji="1" lang="ja-JP" altLang="en-US" sz="1300">
              <a:solidFill>
                <a:sysClr val="windowText" lastClr="000000"/>
              </a:solidFill>
              <a:effectLst/>
              <a:latin typeface="+mn-lt"/>
              <a:ea typeface="+mn-ea"/>
              <a:cs typeface="+mn-cs"/>
            </a:rPr>
            <a:t>高い</a:t>
          </a:r>
          <a:r>
            <a:rPr kumimoji="1" lang="ja-JP" altLang="ja-JP" sz="1300">
              <a:solidFill>
                <a:sysClr val="windowText" lastClr="000000"/>
              </a:solidFill>
              <a:effectLst/>
              <a:latin typeface="+mn-lt"/>
              <a:ea typeface="+mn-ea"/>
              <a:cs typeface="+mn-cs"/>
            </a:rPr>
            <a:t>。公債費は、旧町村からの借入金や、合併以降、施設整備を計画的に実施してきたことによる借入金の返済を含め、近年は繰上償還を積極的にしていることもあり、類似団体を上回っている。新庁舎建設等の大型事業に係る公債費の増加が</a:t>
          </a:r>
          <a:r>
            <a:rPr kumimoji="1" lang="ja-JP" altLang="ja-JP" sz="1300">
              <a:solidFill>
                <a:schemeClr val="dk1"/>
              </a:solidFill>
              <a:effectLst/>
              <a:latin typeface="+mn-lt"/>
              <a:ea typeface="+mn-ea"/>
              <a:cs typeface="+mn-cs"/>
            </a:rPr>
            <a:t>今後見込まれるため、事業費の精査による新発債の抑制など、公債費の適正化に努めていく。積立金については、前年度より</a:t>
          </a:r>
          <a:r>
            <a:rPr kumimoji="1" lang="ja-JP" altLang="en-US" sz="1300">
              <a:solidFill>
                <a:schemeClr val="dk1"/>
              </a:solidFill>
              <a:effectLst/>
              <a:latin typeface="+mn-lt"/>
              <a:ea typeface="+mn-ea"/>
              <a:cs typeface="+mn-cs"/>
            </a:rPr>
            <a:t>増となっており</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を上回る状態が続いている</a:t>
          </a:r>
          <a:r>
            <a:rPr kumimoji="1" lang="ja-JP" altLang="ja-JP" sz="1300">
              <a:solidFill>
                <a:schemeClr val="dk1"/>
              </a:solidFill>
              <a:effectLst/>
              <a:latin typeface="+mn-lt"/>
              <a:ea typeface="+mn-ea"/>
              <a:cs typeface="+mn-cs"/>
            </a:rPr>
            <a:t>。繰出金は、前年度よりは減となったものの、類似団体を依然として上回っているため、各特別会計においては、独立採算に向けて、使用料などの適正化に向けた検討が必要である。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高知県香南市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33,533
33,347
126.46
21,247,730
20,758,458
314,482
10,942,246
14,792,976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86741</xdr:rowOff>
    </xdr:from>
    <xdr:to>
      <xdr:col>24</xdr:col>
      <xdr:colOff>63500</xdr:colOff>
      <xdr:row>36</xdr:row>
      <xdr:rowOff>149987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258941"/>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161417</xdr:rowOff>
    </xdr:from>
    <xdr:to>
      <xdr:col>19</xdr:col>
      <xdr:colOff>177800</xdr:colOff>
      <xdr:row>36</xdr:row>
      <xdr:rowOff>86741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162167"/>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161417</xdr:rowOff>
    </xdr:from>
    <xdr:to>
      <xdr:col>15</xdr:col>
      <xdr:colOff>50800</xdr:colOff>
      <xdr:row>36</xdr:row>
      <xdr:rowOff>41973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62167"/>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168656</xdr:rowOff>
    </xdr:from>
    <xdr:to>
      <xdr:col>10</xdr:col>
      <xdr:colOff>114300</xdr:colOff>
      <xdr:row>36</xdr:row>
      <xdr:rowOff>41973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69406"/>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99187</xdr:rowOff>
    </xdr:from>
    <xdr:to>
      <xdr:col>24</xdr:col>
      <xdr:colOff>114300</xdr:colOff>
      <xdr:row>37</xdr:row>
      <xdr:rowOff>29337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77614</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35941</xdr:rowOff>
    </xdr:from>
    <xdr:to>
      <xdr:col>20</xdr:col>
      <xdr:colOff>38100</xdr:colOff>
      <xdr:row>36</xdr:row>
      <xdr:rowOff>137541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128668</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110617</xdr:rowOff>
    </xdr:from>
    <xdr:to>
      <xdr:col>15</xdr:col>
      <xdr:colOff>101600</xdr:colOff>
      <xdr:row>36</xdr:row>
      <xdr:rowOff>40767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31894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162623</xdr:rowOff>
    </xdr:from>
    <xdr:to>
      <xdr:col>10</xdr:col>
      <xdr:colOff>165100</xdr:colOff>
      <xdr:row>36</xdr:row>
      <xdr:rowOff>92773</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83900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2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117856</xdr:rowOff>
    </xdr:from>
    <xdr:to>
      <xdr:col>6</xdr:col>
      <xdr:colOff>38100</xdr:colOff>
      <xdr:row>36</xdr:row>
      <xdr:rowOff>48006</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39133</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84127</xdr:rowOff>
    </xdr:from>
    <xdr:to>
      <xdr:col>24</xdr:col>
      <xdr:colOff>63500</xdr:colOff>
      <xdr:row>56</xdr:row>
      <xdr:rowOff>108656</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685327"/>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122953</xdr:rowOff>
    </xdr:from>
    <xdr:to>
      <xdr:col>19</xdr:col>
      <xdr:colOff>177800</xdr:colOff>
      <xdr:row>56</xdr:row>
      <xdr:rowOff>108656</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552703"/>
          <a:ext cx="889000" cy="15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122953</xdr:rowOff>
    </xdr:from>
    <xdr:to>
      <xdr:col>15</xdr:col>
      <xdr:colOff>50800</xdr:colOff>
      <xdr:row>56</xdr:row>
      <xdr:rowOff>144149</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552703"/>
          <a:ext cx="889000" cy="1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27741</xdr:rowOff>
    </xdr:from>
    <xdr:to>
      <xdr:col>10</xdr:col>
      <xdr:colOff>114300</xdr:colOff>
      <xdr:row>56</xdr:row>
      <xdr:rowOff>144149</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628941"/>
          <a:ext cx="889000" cy="1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33327</xdr:rowOff>
    </xdr:from>
    <xdr:to>
      <xdr:col>24</xdr:col>
      <xdr:colOff>114300</xdr:colOff>
      <xdr:row>56</xdr:row>
      <xdr:rowOff>134927</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6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11754</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6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57856</xdr:rowOff>
    </xdr:from>
    <xdr:to>
      <xdr:col>20</xdr:col>
      <xdr:colOff>38100</xdr:colOff>
      <xdr:row>56</xdr:row>
      <xdr:rowOff>159456</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6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150583</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7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72153</xdr:rowOff>
    </xdr:from>
    <xdr:to>
      <xdr:col>15</xdr:col>
      <xdr:colOff>101600</xdr:colOff>
      <xdr:row>56</xdr:row>
      <xdr:rowOff>2303</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5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18830</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927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93349</xdr:rowOff>
    </xdr:from>
    <xdr:to>
      <xdr:col>10</xdr:col>
      <xdr:colOff>165100</xdr:colOff>
      <xdr:row>57</xdr:row>
      <xdr:rowOff>23499</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6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14626</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7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148391</xdr:rowOff>
    </xdr:from>
    <xdr:to>
      <xdr:col>6</xdr:col>
      <xdr:colOff>38100</xdr:colOff>
      <xdr:row>56</xdr:row>
      <xdr:rowOff>78541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5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95068</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3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115019</xdr:rowOff>
    </xdr:from>
    <xdr:to>
      <xdr:col>24</xdr:col>
      <xdr:colOff>63500</xdr:colOff>
      <xdr:row>76</xdr:row>
      <xdr:rowOff>10571</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2973769"/>
          <a:ext cx="8382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10571</xdr:rowOff>
    </xdr:from>
    <xdr:to>
      <xdr:col>19</xdr:col>
      <xdr:colOff>177800</xdr:colOff>
      <xdr:row>76</xdr:row>
      <xdr:rowOff>38903</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040771"/>
          <a:ext cx="8890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12187</xdr:rowOff>
    </xdr:from>
    <xdr:to>
      <xdr:col>15</xdr:col>
      <xdr:colOff>50800</xdr:colOff>
      <xdr:row>76</xdr:row>
      <xdr:rowOff>38903</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2019300" y="13042387"/>
          <a:ext cx="8890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12187</xdr:rowOff>
    </xdr:from>
    <xdr:to>
      <xdr:col>10</xdr:col>
      <xdr:colOff>114300</xdr:colOff>
      <xdr:row>76</xdr:row>
      <xdr:rowOff>120780</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042387"/>
          <a:ext cx="889000" cy="10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64219</xdr:rowOff>
    </xdr:from>
    <xdr:to>
      <xdr:col>24</xdr:col>
      <xdr:colOff>114300</xdr:colOff>
      <xdr:row>75</xdr:row>
      <xdr:rowOff>165819</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29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87096</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277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131221</xdr:rowOff>
    </xdr:from>
    <xdr:to>
      <xdr:col>20</xdr:col>
      <xdr:colOff>38100</xdr:colOff>
      <xdr:row>76</xdr:row>
      <xdr:rowOff>61371</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29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52498</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08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159553</xdr:rowOff>
    </xdr:from>
    <xdr:to>
      <xdr:col>15</xdr:col>
      <xdr:colOff>101600</xdr:colOff>
      <xdr:row>76</xdr:row>
      <xdr:rowOff>89703</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0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80830</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11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132837</xdr:rowOff>
    </xdr:from>
    <xdr:to>
      <xdr:col>10</xdr:col>
      <xdr:colOff>165100</xdr:colOff>
      <xdr:row>76</xdr:row>
      <xdr:rowOff>62987</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79514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27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69980</xdr:rowOff>
    </xdr:from>
    <xdr:to>
      <xdr:col>6</xdr:col>
      <xdr:colOff>38100</xdr:colOff>
      <xdr:row>77</xdr:row>
      <xdr:rowOff>130</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1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16656</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28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161646</xdr:rowOff>
    </xdr:from>
    <xdr:to>
      <xdr:col>24</xdr:col>
      <xdr:colOff>63500</xdr:colOff>
      <xdr:row>98</xdr:row>
      <xdr:rowOff>23251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3797300" y="16792296"/>
          <a:ext cx="8382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149766</xdr:rowOff>
    </xdr:from>
    <xdr:to>
      <xdr:col>19</xdr:col>
      <xdr:colOff>177800</xdr:colOff>
      <xdr:row>97</xdr:row>
      <xdr:rowOff>161646</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2908300" y="16780416"/>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149766</xdr:rowOff>
    </xdr:from>
    <xdr:to>
      <xdr:col>15</xdr:col>
      <xdr:colOff>50800</xdr:colOff>
      <xdr:row>97</xdr:row>
      <xdr:rowOff>171286</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019300" y="16780416"/>
          <a:ext cx="889000" cy="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171286</xdr:rowOff>
    </xdr:from>
    <xdr:to>
      <xdr:col>10</xdr:col>
      <xdr:colOff>114300</xdr:colOff>
      <xdr:row>98</xdr:row>
      <xdr:rowOff>15198</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1130300" y="1680193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143901</xdr:rowOff>
    </xdr:from>
    <xdr:to>
      <xdr:col>24</xdr:col>
      <xdr:colOff>114300</xdr:colOff>
      <xdr:row>98</xdr:row>
      <xdr:rowOff>74051</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7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58828</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6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110846</xdr:rowOff>
    </xdr:from>
    <xdr:to>
      <xdr:col>20</xdr:col>
      <xdr:colOff>38100</xdr:colOff>
      <xdr:row>98</xdr:row>
      <xdr:rowOff>40996</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7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32123</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98966</xdr:rowOff>
    </xdr:from>
    <xdr:to>
      <xdr:col>15</xdr:col>
      <xdr:colOff>101600</xdr:colOff>
      <xdr:row>98</xdr:row>
      <xdr:rowOff>29116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7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20243</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8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120486</xdr:rowOff>
    </xdr:from>
    <xdr:to>
      <xdr:col>10</xdr:col>
      <xdr:colOff>165100</xdr:colOff>
      <xdr:row>98</xdr:row>
      <xdr:rowOff>50636</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41763</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8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135848</xdr:rowOff>
    </xdr:from>
    <xdr:to>
      <xdr:col>6</xdr:col>
      <xdr:colOff>38100</xdr:colOff>
      <xdr:row>98</xdr:row>
      <xdr:rowOff>65998</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7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57125</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8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98878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29645</xdr:rowOff>
    </xdr:from>
    <xdr:to>
      <xdr:col>45</xdr:col>
      <xdr:colOff>177800</xdr:colOff>
      <xdr:row>39</xdr:row>
      <xdr:rowOff>93980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716195"/>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8418</xdr:rowOff>
    </xdr:from>
    <xdr:to>
      <xdr:col>41</xdr:col>
      <xdr:colOff>50800</xdr:colOff>
      <xdr:row>39</xdr:row>
      <xdr:rowOff>29645</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523518"/>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43180</xdr:rowOff>
    </xdr:from>
    <xdr:to>
      <xdr:col>46</xdr:col>
      <xdr:colOff>38100</xdr:colOff>
      <xdr:row>39</xdr:row>
      <xdr:rowOff>144780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135907</xdr:rowOff>
    </xdr:from>
    <xdr:ext cx="313932"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93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150295</xdr:rowOff>
    </xdr:from>
    <xdr:to>
      <xdr:col>41</xdr:col>
      <xdr:colOff>101600</xdr:colOff>
      <xdr:row>39</xdr:row>
      <xdr:rowOff>80445</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71572</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75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129068</xdr:rowOff>
    </xdr:from>
    <xdr:to>
      <xdr:col>36</xdr:col>
      <xdr:colOff>165100</xdr:colOff>
      <xdr:row>38</xdr:row>
      <xdr:rowOff>59218</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50345</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3017" y="656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22744</xdr:rowOff>
    </xdr:from>
    <xdr:to>
      <xdr:col>55</xdr:col>
      <xdr:colOff>0</xdr:colOff>
      <xdr:row>57</xdr:row>
      <xdr:rowOff>125244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9795394"/>
          <a:ext cx="838200" cy="10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125244</xdr:rowOff>
    </xdr:from>
    <xdr:to>
      <xdr:col>50</xdr:col>
      <xdr:colOff>114300</xdr:colOff>
      <xdr:row>57</xdr:row>
      <xdr:rowOff>159958</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897894"/>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129195</xdr:rowOff>
    </xdr:from>
    <xdr:to>
      <xdr:col>45</xdr:col>
      <xdr:colOff>177800</xdr:colOff>
      <xdr:row>57</xdr:row>
      <xdr:rowOff>159958</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861300" y="9901845"/>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129195</xdr:rowOff>
    </xdr:from>
    <xdr:to>
      <xdr:col>41</xdr:col>
      <xdr:colOff>50800</xdr:colOff>
      <xdr:row>57</xdr:row>
      <xdr:rowOff>136739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99018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143394</xdr:rowOff>
    </xdr:from>
    <xdr:to>
      <xdr:col>55</xdr:col>
      <xdr:colOff>50800</xdr:colOff>
      <xdr:row>57</xdr:row>
      <xdr:rowOff>73544</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7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166271</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5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74444</xdr:rowOff>
    </xdr:from>
    <xdr:to>
      <xdr:col>50</xdr:col>
      <xdr:colOff>165100</xdr:colOff>
      <xdr:row>58</xdr:row>
      <xdr:rowOff>4594</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167171</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93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109158</xdr:rowOff>
    </xdr:from>
    <xdr:to>
      <xdr:col>46</xdr:col>
      <xdr:colOff>38100</xdr:colOff>
      <xdr:row>58</xdr:row>
      <xdr:rowOff>39308</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8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30435</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97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78395</xdr:rowOff>
    </xdr:from>
    <xdr:to>
      <xdr:col>41</xdr:col>
      <xdr:colOff>101600</xdr:colOff>
      <xdr:row>58</xdr:row>
      <xdr:rowOff>8545</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8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171122</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9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85939</xdr:rowOff>
    </xdr:from>
    <xdr:to>
      <xdr:col>36</xdr:col>
      <xdr:colOff>165100</xdr:colOff>
      <xdr:row>58</xdr:row>
      <xdr:rowOff>16089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8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7216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9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140965</xdr:rowOff>
    </xdr:from>
    <xdr:to>
      <xdr:col>55</xdr:col>
      <xdr:colOff>0</xdr:colOff>
      <xdr:row>78</xdr:row>
      <xdr:rowOff>148935</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514065"/>
          <a:ext cx="8382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148935</xdr:rowOff>
    </xdr:from>
    <xdr:to>
      <xdr:col>50</xdr:col>
      <xdr:colOff>114300</xdr:colOff>
      <xdr:row>78</xdr:row>
      <xdr:rowOff>162088</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522035"/>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162088</xdr:rowOff>
    </xdr:from>
    <xdr:to>
      <xdr:col>45</xdr:col>
      <xdr:colOff>177800</xdr:colOff>
      <xdr:row>78</xdr:row>
      <xdr:rowOff>162156</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53518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45394</xdr:rowOff>
    </xdr:from>
    <xdr:to>
      <xdr:col>41</xdr:col>
      <xdr:colOff>50800</xdr:colOff>
      <xdr:row>78</xdr:row>
      <xdr:rowOff>162156</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418494"/>
          <a:ext cx="889000" cy="1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90165</xdr:rowOff>
    </xdr:from>
    <xdr:to>
      <xdr:col>55</xdr:col>
      <xdr:colOff>50800</xdr:colOff>
      <xdr:row>79</xdr:row>
      <xdr:rowOff>20315</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4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5092</xdr:rowOff>
    </xdr:from>
    <xdr:ext cx="469744"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37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98135</xdr:rowOff>
    </xdr:from>
    <xdr:to>
      <xdr:col>50</xdr:col>
      <xdr:colOff>165100</xdr:colOff>
      <xdr:row>79</xdr:row>
      <xdr:rowOff>28285</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4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19412</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404428" y="1356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111288</xdr:rowOff>
    </xdr:from>
    <xdr:to>
      <xdr:col>46</xdr:col>
      <xdr:colOff>38100</xdr:colOff>
      <xdr:row>79</xdr:row>
      <xdr:rowOff>41438</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4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32565</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57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111356</xdr:rowOff>
    </xdr:from>
    <xdr:to>
      <xdr:col>41</xdr:col>
      <xdr:colOff>101600</xdr:colOff>
      <xdr:row>79</xdr:row>
      <xdr:rowOff>41506</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4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32633</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626428" y="135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166044</xdr:rowOff>
    </xdr:from>
    <xdr:to>
      <xdr:col>36</xdr:col>
      <xdr:colOff>165100</xdr:colOff>
      <xdr:row>78</xdr:row>
      <xdr:rowOff>96194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3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112721</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1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110119</xdr:rowOff>
    </xdr:from>
    <xdr:to>
      <xdr:col>55</xdr:col>
      <xdr:colOff>0</xdr:colOff>
      <xdr:row>97</xdr:row>
      <xdr:rowOff>127043</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740769"/>
          <a:ext cx="8382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102812</xdr:rowOff>
    </xdr:from>
    <xdr:to>
      <xdr:col>50</xdr:col>
      <xdr:colOff>114300</xdr:colOff>
      <xdr:row>97</xdr:row>
      <xdr:rowOff>110119</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6733462"/>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102812</xdr:rowOff>
    </xdr:from>
    <xdr:to>
      <xdr:col>45</xdr:col>
      <xdr:colOff>177800</xdr:colOff>
      <xdr:row>97</xdr:row>
      <xdr:rowOff>143090</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733462"/>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93774</xdr:rowOff>
    </xdr:from>
    <xdr:to>
      <xdr:col>41</xdr:col>
      <xdr:colOff>50800</xdr:colOff>
      <xdr:row>97</xdr:row>
      <xdr:rowOff>143090</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724424"/>
          <a:ext cx="8890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76243</xdr:rowOff>
    </xdr:from>
    <xdr:to>
      <xdr:col>55</xdr:col>
      <xdr:colOff>50800</xdr:colOff>
      <xdr:row>98</xdr:row>
      <xdr:rowOff>6393</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7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54670</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59319</xdr:rowOff>
    </xdr:from>
    <xdr:to>
      <xdr:col>50</xdr:col>
      <xdr:colOff>165100</xdr:colOff>
      <xdr:row>97</xdr:row>
      <xdr:rowOff>160919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6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152046</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7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52012</xdr:rowOff>
    </xdr:from>
    <xdr:to>
      <xdr:col>46</xdr:col>
      <xdr:colOff>38100</xdr:colOff>
      <xdr:row>97</xdr:row>
      <xdr:rowOff>153612</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144739</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7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92290</xdr:rowOff>
    </xdr:from>
    <xdr:to>
      <xdr:col>41</xdr:col>
      <xdr:colOff>101600</xdr:colOff>
      <xdr:row>98</xdr:row>
      <xdr:rowOff>22440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7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13567</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8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42974</xdr:rowOff>
    </xdr:from>
    <xdr:to>
      <xdr:col>36</xdr:col>
      <xdr:colOff>165100</xdr:colOff>
      <xdr:row>97</xdr:row>
      <xdr:rowOff>144574</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6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135701</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7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171198</xdr:rowOff>
    </xdr:from>
    <xdr:to>
      <xdr:col>85</xdr:col>
      <xdr:colOff>127000</xdr:colOff>
      <xdr:row>35</xdr:row>
      <xdr:rowOff>144811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5829048"/>
          <a:ext cx="838200" cy="3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131340</xdr:rowOff>
    </xdr:from>
    <xdr:to>
      <xdr:col>81</xdr:col>
      <xdr:colOff>50800</xdr:colOff>
      <xdr:row>35</xdr:row>
      <xdr:rowOff>144811</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5617740"/>
          <a:ext cx="889000" cy="5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37042</xdr:rowOff>
    </xdr:from>
    <xdr:to>
      <xdr:col>76</xdr:col>
      <xdr:colOff>114300</xdr:colOff>
      <xdr:row>32</xdr:row>
      <xdr:rowOff>131340</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5351992"/>
          <a:ext cx="889000" cy="2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37042</xdr:rowOff>
    </xdr:from>
    <xdr:to>
      <xdr:col>71</xdr:col>
      <xdr:colOff>177800</xdr:colOff>
      <xdr:row>36</xdr:row>
      <xdr:rowOff>62547</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5351992"/>
          <a:ext cx="889000" cy="88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120398</xdr:rowOff>
    </xdr:from>
    <xdr:to>
      <xdr:col>85</xdr:col>
      <xdr:colOff>177800</xdr:colOff>
      <xdr:row>34</xdr:row>
      <xdr:rowOff>50548</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57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143275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562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94011</xdr:rowOff>
    </xdr:from>
    <xdr:to>
      <xdr:col>81</xdr:col>
      <xdr:colOff>101600</xdr:colOff>
      <xdr:row>36</xdr:row>
      <xdr:rowOff>24161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0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40688</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58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80540</xdr:rowOff>
    </xdr:from>
    <xdr:to>
      <xdr:col>76</xdr:col>
      <xdr:colOff>165100</xdr:colOff>
      <xdr:row>33</xdr:row>
      <xdr:rowOff>10690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55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27217</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34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157692</xdr:rowOff>
    </xdr:from>
    <xdr:to>
      <xdr:col>72</xdr:col>
      <xdr:colOff>38100</xdr:colOff>
      <xdr:row>31</xdr:row>
      <xdr:rowOff>87842</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53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104369</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50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11747</xdr:rowOff>
    </xdr:from>
    <xdr:to>
      <xdr:col>67</xdr:col>
      <xdr:colOff>101600</xdr:colOff>
      <xdr:row>36</xdr:row>
      <xdr:rowOff>113347</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1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129874</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59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25514</xdr:rowOff>
    </xdr:from>
    <xdr:to>
      <xdr:col>85</xdr:col>
      <xdr:colOff>127000</xdr:colOff>
      <xdr:row>56</xdr:row>
      <xdr:rowOff>35512</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626714"/>
          <a:ext cx="8382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35512</xdr:rowOff>
    </xdr:from>
    <xdr:to>
      <xdr:col>81</xdr:col>
      <xdr:colOff>50800</xdr:colOff>
      <xdr:row>56</xdr:row>
      <xdr:rowOff>142009</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636712"/>
          <a:ext cx="889000" cy="1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41349</xdr:rowOff>
    </xdr:from>
    <xdr:to>
      <xdr:col>76</xdr:col>
      <xdr:colOff>114300</xdr:colOff>
      <xdr:row>56</xdr:row>
      <xdr:rowOff>142009</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3703300" y="9299649"/>
          <a:ext cx="889000" cy="4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41349</xdr:rowOff>
    </xdr:from>
    <xdr:to>
      <xdr:col>71</xdr:col>
      <xdr:colOff>177800</xdr:colOff>
      <xdr:row>56</xdr:row>
      <xdr:rowOff>94033</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299649"/>
          <a:ext cx="889000" cy="3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146164</xdr:rowOff>
    </xdr:from>
    <xdr:to>
      <xdr:col>85</xdr:col>
      <xdr:colOff>177800</xdr:colOff>
      <xdr:row>56</xdr:row>
      <xdr:rowOff>76314</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5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169041</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4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156162</xdr:rowOff>
    </xdr:from>
    <xdr:to>
      <xdr:col>81</xdr:col>
      <xdr:colOff>101600</xdr:colOff>
      <xdr:row>56</xdr:row>
      <xdr:rowOff>86312</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5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102839</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93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91209</xdr:rowOff>
    </xdr:from>
    <xdr:to>
      <xdr:col>76</xdr:col>
      <xdr:colOff>165100</xdr:colOff>
      <xdr:row>57</xdr:row>
      <xdr:rowOff>21359</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6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12486</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78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161999</xdr:rowOff>
    </xdr:from>
    <xdr:to>
      <xdr:col>72</xdr:col>
      <xdr:colOff>38100</xdr:colOff>
      <xdr:row>54</xdr:row>
      <xdr:rowOff>92149</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2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108676</xdr:rowOff>
    </xdr:from>
    <xdr:ext cx="59901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03795" y="902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43233</xdr:rowOff>
    </xdr:from>
    <xdr:to>
      <xdr:col>67</xdr:col>
      <xdr:colOff>101600</xdr:colOff>
      <xdr:row>56</xdr:row>
      <xdr:rowOff>144833</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6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161360</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4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33553</xdr:rowOff>
    </xdr:from>
    <xdr:to>
      <xdr:col>85</xdr:col>
      <xdr:colOff>127000</xdr:colOff>
      <xdr:row>79</xdr:row>
      <xdr:rowOff>37528</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5481300" y="13578103"/>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62712</xdr:rowOff>
    </xdr:from>
    <xdr:to>
      <xdr:col>81</xdr:col>
      <xdr:colOff>50800</xdr:colOff>
      <xdr:row>79</xdr:row>
      <xdr:rowOff>33553</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4592300" y="13435812"/>
          <a:ext cx="889000" cy="1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62712</xdr:rowOff>
    </xdr:from>
    <xdr:to>
      <xdr:col>76</xdr:col>
      <xdr:colOff>114300</xdr:colOff>
      <xdr:row>78</xdr:row>
      <xdr:rowOff>164936</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3703300" y="13435812"/>
          <a:ext cx="889000" cy="10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164936</xdr:rowOff>
    </xdr:from>
    <xdr:to>
      <xdr:col>71</xdr:col>
      <xdr:colOff>177800</xdr:colOff>
      <xdr:row>79</xdr:row>
      <xdr:rowOff>39903</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2814300" y="13538036"/>
          <a:ext cx="8890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158178</xdr:rowOff>
    </xdr:from>
    <xdr:to>
      <xdr:col>85</xdr:col>
      <xdr:colOff>177800</xdr:colOff>
      <xdr:row>79</xdr:row>
      <xdr:rowOff>88328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5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378565"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448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154203</xdr:rowOff>
    </xdr:from>
    <xdr:to>
      <xdr:col>81</xdr:col>
      <xdr:colOff>101600</xdr:colOff>
      <xdr:row>79</xdr:row>
      <xdr:rowOff>84353</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5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75480</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2017" y="1362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11912</xdr:rowOff>
    </xdr:from>
    <xdr:to>
      <xdr:col>76</xdr:col>
      <xdr:colOff>165100</xdr:colOff>
      <xdr:row>78</xdr:row>
      <xdr:rowOff>113512</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3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130039</xdr:rowOff>
    </xdr:from>
    <xdr:ext cx="534377"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325111" y="131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114136</xdr:rowOff>
    </xdr:from>
    <xdr:to>
      <xdr:col>72</xdr:col>
      <xdr:colOff>38100</xdr:colOff>
      <xdr:row>79</xdr:row>
      <xdr:rowOff>44286</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4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35413</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468428"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160553</xdr:rowOff>
    </xdr:from>
    <xdr:to>
      <xdr:col>67</xdr:col>
      <xdr:colOff>101600</xdr:colOff>
      <xdr:row>79</xdr:row>
      <xdr:rowOff>90703</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5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81830</xdr:rowOff>
    </xdr:from>
    <xdr:ext cx="378565"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25017" y="1362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139190</xdr:rowOff>
    </xdr:from>
    <xdr:to>
      <xdr:col>85</xdr:col>
      <xdr:colOff>127000</xdr:colOff>
      <xdr:row>97</xdr:row>
      <xdr:rowOff>31648</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598390"/>
          <a:ext cx="838200" cy="6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30704</xdr:rowOff>
    </xdr:from>
    <xdr:to>
      <xdr:col>81</xdr:col>
      <xdr:colOff>50800</xdr:colOff>
      <xdr:row>97</xdr:row>
      <xdr:rowOff>31648</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4592300" y="16661354"/>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30704</xdr:rowOff>
    </xdr:from>
    <xdr:to>
      <xdr:col>76</xdr:col>
      <xdr:colOff>114300</xdr:colOff>
      <xdr:row>97</xdr:row>
      <xdr:rowOff>69771</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66135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155843</xdr:rowOff>
    </xdr:from>
    <xdr:to>
      <xdr:col>71</xdr:col>
      <xdr:colOff>177800</xdr:colOff>
      <xdr:row>97</xdr:row>
      <xdr:rowOff>69771</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2814300" y="16615043"/>
          <a:ext cx="8890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88390</xdr:rowOff>
    </xdr:from>
    <xdr:to>
      <xdr:col>85</xdr:col>
      <xdr:colOff>177800</xdr:colOff>
      <xdr:row>97</xdr:row>
      <xdr:rowOff>18540</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111267</xdr:rowOff>
    </xdr:from>
    <xdr:ext cx="599010"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39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152298</xdr:rowOff>
    </xdr:from>
    <xdr:to>
      <xdr:col>81</xdr:col>
      <xdr:colOff>101600</xdr:colOff>
      <xdr:row>97</xdr:row>
      <xdr:rowOff>82448</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98975</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3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151354</xdr:rowOff>
    </xdr:from>
    <xdr:to>
      <xdr:col>76</xdr:col>
      <xdr:colOff>165100</xdr:colOff>
      <xdr:row>97</xdr:row>
      <xdr:rowOff>81504</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98031</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18971</xdr:rowOff>
    </xdr:from>
    <xdr:to>
      <xdr:col>72</xdr:col>
      <xdr:colOff>38100</xdr:colOff>
      <xdr:row>97</xdr:row>
      <xdr:rowOff>120571</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137098</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4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105043</xdr:rowOff>
    </xdr:from>
    <xdr:to>
      <xdr:col>67</xdr:col>
      <xdr:colOff>101600</xdr:colOff>
      <xdr:row>97</xdr:row>
      <xdr:rowOff>35193</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5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51720</xdr:rowOff>
    </xdr:from>
    <xdr:ext cx="59901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14795" y="163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mn-lt"/>
              <a:ea typeface="+mn-ea"/>
              <a:cs typeface="+mn-cs"/>
            </a:rPr>
            <a:t>　</a:t>
          </a:r>
          <a:r>
            <a:rPr kumimoji="1" lang="en-US" altLang="ja-JP" sz="1250">
              <a:solidFill>
                <a:schemeClr val="dk1"/>
              </a:solidFill>
              <a:effectLst/>
              <a:latin typeface="+mn-lt"/>
              <a:ea typeface="+mn-ea"/>
              <a:cs typeface="+mn-cs"/>
            </a:rPr>
            <a:t>29</a:t>
          </a:r>
          <a:r>
            <a:rPr kumimoji="1" lang="ja-JP" altLang="ja-JP" sz="1250">
              <a:solidFill>
                <a:schemeClr val="dk1"/>
              </a:solidFill>
              <a:effectLst/>
              <a:latin typeface="+mn-lt"/>
              <a:ea typeface="+mn-ea"/>
              <a:cs typeface="+mn-cs"/>
            </a:rPr>
            <a:t>年度決算額</a:t>
          </a:r>
          <a:r>
            <a:rPr kumimoji="1" lang="en-US" altLang="ja-JP" sz="1250">
              <a:solidFill>
                <a:schemeClr val="dk1"/>
              </a:solidFill>
              <a:effectLst/>
              <a:latin typeface="+mn-lt"/>
              <a:ea typeface="+mn-ea"/>
              <a:cs typeface="+mn-cs"/>
            </a:rPr>
            <a:t>20,758,458</a:t>
          </a:r>
          <a:r>
            <a:rPr kumimoji="1" lang="ja-JP" altLang="ja-JP" sz="1250">
              <a:solidFill>
                <a:schemeClr val="dk1"/>
              </a:solidFill>
              <a:effectLst/>
              <a:latin typeface="+mn-lt"/>
              <a:ea typeface="+mn-ea"/>
              <a:cs typeface="+mn-cs"/>
            </a:rPr>
            <a:t>千円に対して住民</a:t>
          </a:r>
          <a:r>
            <a:rPr kumimoji="1" lang="en-US" altLang="ja-JP" sz="1250">
              <a:solidFill>
                <a:schemeClr val="dk1"/>
              </a:solidFill>
              <a:effectLst/>
              <a:latin typeface="+mn-lt"/>
              <a:ea typeface="+mn-ea"/>
              <a:cs typeface="+mn-cs"/>
            </a:rPr>
            <a:t>33,533</a:t>
          </a:r>
          <a:r>
            <a:rPr kumimoji="1" lang="ja-JP" altLang="ja-JP" sz="1250">
              <a:solidFill>
                <a:schemeClr val="dk1"/>
              </a:solidFill>
              <a:effectLst/>
              <a:latin typeface="+mn-lt"/>
              <a:ea typeface="+mn-ea"/>
              <a:cs typeface="+mn-cs"/>
            </a:rPr>
            <a:t>人の一人当たりのコストは</a:t>
          </a:r>
          <a:r>
            <a:rPr kumimoji="1" lang="en-US" altLang="ja-JP" sz="1250">
              <a:solidFill>
                <a:schemeClr val="dk1"/>
              </a:solidFill>
              <a:effectLst/>
              <a:latin typeface="+mn-lt"/>
              <a:ea typeface="+mn-ea"/>
              <a:cs typeface="+mn-cs"/>
            </a:rPr>
            <a:t>619,046</a:t>
          </a:r>
          <a:r>
            <a:rPr kumimoji="1" lang="ja-JP" altLang="ja-JP" sz="1250">
              <a:solidFill>
                <a:schemeClr val="dk1"/>
              </a:solidFill>
              <a:effectLst/>
              <a:latin typeface="+mn-lt"/>
              <a:ea typeface="+mn-ea"/>
              <a:cs typeface="+mn-cs"/>
            </a:rPr>
            <a:t>円となり、対前年度比較で約</a:t>
          </a:r>
          <a:r>
            <a:rPr kumimoji="1" lang="en-US" altLang="ja-JP" sz="1250">
              <a:solidFill>
                <a:schemeClr val="dk1"/>
              </a:solidFill>
              <a:effectLst/>
              <a:latin typeface="+mn-lt"/>
              <a:ea typeface="+mn-ea"/>
              <a:cs typeface="+mn-cs"/>
            </a:rPr>
            <a:t>55</a:t>
          </a:r>
          <a:r>
            <a:rPr kumimoji="1" lang="ja-JP" altLang="ja-JP" sz="1250">
              <a:solidFill>
                <a:schemeClr val="dk1"/>
              </a:solidFill>
              <a:effectLst/>
              <a:latin typeface="+mn-lt"/>
              <a:ea typeface="+mn-ea"/>
              <a:cs typeface="+mn-cs"/>
            </a:rPr>
            <a:t>千円の</a:t>
          </a:r>
          <a:r>
            <a:rPr kumimoji="1" lang="ja-JP" altLang="en-US" sz="1250">
              <a:solidFill>
                <a:schemeClr val="dk1"/>
              </a:solidFill>
              <a:effectLst/>
              <a:latin typeface="+mn-lt"/>
              <a:ea typeface="+mn-ea"/>
              <a:cs typeface="+mn-cs"/>
            </a:rPr>
            <a:t>増</a:t>
          </a:r>
          <a:r>
            <a:rPr kumimoji="1" lang="ja-JP" altLang="ja-JP" sz="1250">
              <a:solidFill>
                <a:schemeClr val="dk1"/>
              </a:solidFill>
              <a:effectLst/>
              <a:latin typeface="+mn-lt"/>
              <a:ea typeface="+mn-ea"/>
              <a:cs typeface="+mn-cs"/>
            </a:rPr>
            <a:t>（人口減少による影響額は一人当たり約</a:t>
          </a:r>
          <a:r>
            <a:rPr kumimoji="1" lang="en-US" altLang="ja-JP" sz="1250">
              <a:solidFill>
                <a:schemeClr val="dk1"/>
              </a:solidFill>
              <a:effectLst/>
              <a:latin typeface="+mn-lt"/>
              <a:ea typeface="+mn-ea"/>
              <a:cs typeface="+mn-cs"/>
            </a:rPr>
            <a:t>5</a:t>
          </a:r>
          <a:r>
            <a:rPr kumimoji="1" lang="ja-JP" altLang="ja-JP" sz="1250">
              <a:solidFill>
                <a:schemeClr val="dk1"/>
              </a:solidFill>
              <a:effectLst/>
              <a:latin typeface="+mn-lt"/>
              <a:ea typeface="+mn-ea"/>
              <a:cs typeface="+mn-cs"/>
            </a:rPr>
            <a:t>千円の増）となった。目的別で見ると、議会費は、類似団体を下回っており、ほぼ横ばいで推移している。総務費は、</a:t>
          </a:r>
          <a:r>
            <a:rPr kumimoji="1" lang="en-US" altLang="ja-JP" sz="1250">
              <a:solidFill>
                <a:schemeClr val="dk1"/>
              </a:solidFill>
              <a:effectLst/>
              <a:latin typeface="+mn-lt"/>
              <a:ea typeface="+mn-ea"/>
              <a:cs typeface="+mn-cs"/>
            </a:rPr>
            <a:t>ESCO</a:t>
          </a:r>
          <a:r>
            <a:rPr kumimoji="1" lang="ja-JP" altLang="en-US" sz="1250">
              <a:solidFill>
                <a:schemeClr val="dk1"/>
              </a:solidFill>
              <a:effectLst/>
              <a:latin typeface="+mn-lt"/>
              <a:ea typeface="+mn-ea"/>
              <a:cs typeface="+mn-cs"/>
            </a:rPr>
            <a:t>事業や</a:t>
          </a:r>
          <a:r>
            <a:rPr kumimoji="1" lang="ja-JP" altLang="ja-JP" sz="1250">
              <a:solidFill>
                <a:schemeClr val="dk1"/>
              </a:solidFill>
              <a:effectLst/>
              <a:latin typeface="+mn-lt"/>
              <a:ea typeface="+mn-ea"/>
              <a:cs typeface="+mn-cs"/>
            </a:rPr>
            <a:t>新庁舎建設</a:t>
          </a:r>
          <a:r>
            <a:rPr kumimoji="1" lang="ja-JP" altLang="en-US" sz="1250">
              <a:solidFill>
                <a:schemeClr val="dk1"/>
              </a:solidFill>
              <a:effectLst/>
              <a:latin typeface="+mn-lt"/>
              <a:ea typeface="+mn-ea"/>
              <a:cs typeface="+mn-cs"/>
            </a:rPr>
            <a:t>に</a:t>
          </a:r>
          <a:r>
            <a:rPr kumimoji="1" lang="ja-JP" altLang="ja-JP" sz="1250">
              <a:solidFill>
                <a:schemeClr val="dk1"/>
              </a:solidFill>
              <a:effectLst/>
              <a:latin typeface="+mn-lt"/>
              <a:ea typeface="+mn-ea"/>
              <a:cs typeface="+mn-cs"/>
            </a:rPr>
            <a:t>係る</a:t>
          </a:r>
          <a:r>
            <a:rPr kumimoji="1" lang="ja-JP" altLang="en-US" sz="1250">
              <a:solidFill>
                <a:schemeClr val="dk1"/>
              </a:solidFill>
              <a:effectLst/>
              <a:latin typeface="+mn-lt"/>
              <a:ea typeface="+mn-ea"/>
              <a:cs typeface="+mn-cs"/>
            </a:rPr>
            <a:t>経費が増</a:t>
          </a:r>
          <a:r>
            <a:rPr kumimoji="1" lang="ja-JP" altLang="ja-JP" sz="1250">
              <a:solidFill>
                <a:schemeClr val="dk1"/>
              </a:solidFill>
              <a:effectLst/>
              <a:latin typeface="+mn-lt"/>
              <a:ea typeface="+mn-ea"/>
              <a:cs typeface="+mn-cs"/>
            </a:rPr>
            <a:t>となったことから、歳出額は前年度より</a:t>
          </a:r>
          <a:r>
            <a:rPr kumimoji="1" lang="ja-JP" altLang="en-US" sz="1250">
              <a:solidFill>
                <a:schemeClr val="dk1"/>
              </a:solidFill>
              <a:effectLst/>
              <a:latin typeface="+mn-lt"/>
              <a:ea typeface="+mn-ea"/>
              <a:cs typeface="+mn-cs"/>
            </a:rPr>
            <a:t>増</a:t>
          </a:r>
          <a:r>
            <a:rPr kumimoji="1" lang="ja-JP" altLang="ja-JP" sz="1250">
              <a:solidFill>
                <a:schemeClr val="dk1"/>
              </a:solidFill>
              <a:effectLst/>
              <a:latin typeface="+mn-lt"/>
              <a:ea typeface="+mn-ea"/>
              <a:cs typeface="+mn-cs"/>
            </a:rPr>
            <a:t>と</a:t>
          </a:r>
          <a:r>
            <a:rPr kumimoji="1" lang="ja-JP" altLang="en-US" sz="1250">
              <a:solidFill>
                <a:schemeClr val="dk1"/>
              </a:solidFill>
              <a:effectLst/>
              <a:latin typeface="+mn-lt"/>
              <a:ea typeface="+mn-ea"/>
              <a:cs typeface="+mn-cs"/>
            </a:rPr>
            <a:t>なったが</a:t>
          </a:r>
          <a:r>
            <a:rPr kumimoji="1" lang="ja-JP" altLang="ja-JP" sz="1250">
              <a:solidFill>
                <a:schemeClr val="dk1"/>
              </a:solidFill>
              <a:effectLst/>
              <a:latin typeface="+mn-lt"/>
              <a:ea typeface="+mn-ea"/>
              <a:cs typeface="+mn-cs"/>
            </a:rPr>
            <a:t>、類似団体</a:t>
          </a:r>
          <a:r>
            <a:rPr kumimoji="1" lang="ja-JP" altLang="en-US" sz="1250">
              <a:solidFill>
                <a:schemeClr val="dk1"/>
              </a:solidFill>
              <a:effectLst/>
              <a:latin typeface="+mn-lt"/>
              <a:ea typeface="+mn-ea"/>
              <a:cs typeface="+mn-cs"/>
            </a:rPr>
            <a:t>は</a:t>
          </a:r>
          <a:r>
            <a:rPr kumimoji="1" lang="ja-JP" altLang="ja-JP" sz="1250">
              <a:solidFill>
                <a:schemeClr val="dk1"/>
              </a:solidFill>
              <a:effectLst/>
              <a:latin typeface="+mn-lt"/>
              <a:ea typeface="+mn-ea"/>
              <a:cs typeface="+mn-cs"/>
            </a:rPr>
            <a:t>下回っ</a:t>
          </a:r>
          <a:r>
            <a:rPr kumimoji="1" lang="ja-JP" altLang="en-US" sz="1250">
              <a:solidFill>
                <a:schemeClr val="dk1"/>
              </a:solidFill>
              <a:effectLst/>
              <a:latin typeface="+mn-lt"/>
              <a:ea typeface="+mn-ea"/>
              <a:cs typeface="+mn-cs"/>
            </a:rPr>
            <a:t>ている</a:t>
          </a:r>
          <a:r>
            <a:rPr kumimoji="1" lang="ja-JP" altLang="ja-JP" sz="1250">
              <a:solidFill>
                <a:schemeClr val="dk1"/>
              </a:solidFill>
              <a:effectLst/>
              <a:latin typeface="+mn-lt"/>
              <a:ea typeface="+mn-ea"/>
              <a:cs typeface="+mn-cs"/>
            </a:rPr>
            <a:t>。民生費の決算額は全体の約</a:t>
          </a:r>
          <a:r>
            <a:rPr kumimoji="1" lang="en-US" altLang="ja-JP" sz="1250">
              <a:solidFill>
                <a:schemeClr val="dk1"/>
              </a:solidFill>
              <a:effectLst/>
              <a:latin typeface="+mn-lt"/>
              <a:ea typeface="+mn-ea"/>
              <a:cs typeface="+mn-cs"/>
            </a:rPr>
            <a:t>29</a:t>
          </a:r>
          <a:r>
            <a:rPr kumimoji="1" lang="ja-JP" altLang="ja-JP" sz="1250">
              <a:solidFill>
                <a:schemeClr val="dk1"/>
              </a:solidFill>
              <a:effectLst/>
              <a:latin typeface="+mn-lt"/>
              <a:ea typeface="+mn-ea"/>
              <a:cs typeface="+mn-cs"/>
            </a:rPr>
            <a:t>％を占め、目的別では一番の割合となっている。一人当たりのコストは類似団体と同程度で推移しているが、人生支援の一環として、子育て支援などに重点的に取り組んでいくため、今後も増加</a:t>
          </a:r>
          <a:r>
            <a:rPr kumimoji="1" lang="ja-JP" altLang="en-US" sz="1250">
              <a:solidFill>
                <a:schemeClr val="dk1"/>
              </a:solidFill>
              <a:effectLst/>
              <a:latin typeface="+mn-lt"/>
              <a:ea typeface="+mn-ea"/>
              <a:cs typeface="+mn-cs"/>
            </a:rPr>
            <a:t>する</a:t>
          </a:r>
          <a:r>
            <a:rPr kumimoji="1" lang="ja-JP" altLang="ja-JP" sz="1250">
              <a:solidFill>
                <a:schemeClr val="dk1"/>
              </a:solidFill>
              <a:effectLst/>
              <a:latin typeface="+mn-lt"/>
              <a:ea typeface="+mn-ea"/>
              <a:cs typeface="+mn-cs"/>
            </a:rPr>
            <a:t>ことが見込まれる。</a:t>
          </a:r>
          <a:r>
            <a:rPr kumimoji="1" lang="ja-JP" altLang="ja-JP" sz="1250" b="0">
              <a:solidFill>
                <a:schemeClr val="dk1"/>
              </a:solidFill>
              <a:effectLst/>
              <a:latin typeface="+mn-lt"/>
              <a:ea typeface="+mn-ea"/>
              <a:cs typeface="+mn-cs"/>
            </a:rPr>
            <a:t>衛生費は、類似団体を下回っており、歳出額も</a:t>
          </a:r>
          <a:r>
            <a:rPr kumimoji="1" lang="ja-JP" altLang="ja-JP" sz="1250" b="0">
              <a:solidFill>
                <a:sysClr val="windowText" lastClr="000000"/>
              </a:solidFill>
              <a:effectLst/>
              <a:latin typeface="+mn-lt"/>
              <a:ea typeface="+mn-ea"/>
              <a:cs typeface="+mn-cs"/>
            </a:rPr>
            <a:t>前年度より減となった。農林</a:t>
          </a:r>
          <a:r>
            <a:rPr kumimoji="1" lang="ja-JP" altLang="ja-JP" sz="1250">
              <a:solidFill>
                <a:sysClr val="windowText" lastClr="000000"/>
              </a:solidFill>
              <a:effectLst/>
              <a:latin typeface="+mn-lt"/>
              <a:ea typeface="+mn-ea"/>
              <a:cs typeface="+mn-cs"/>
            </a:rPr>
            <a:t>水産業費は、</a:t>
          </a:r>
          <a:r>
            <a:rPr kumimoji="1" lang="ja-JP" altLang="en-US" sz="1250">
              <a:solidFill>
                <a:sysClr val="windowText" lastClr="000000"/>
              </a:solidFill>
              <a:effectLst/>
              <a:latin typeface="+mn-lt"/>
              <a:ea typeface="+mn-ea"/>
              <a:cs typeface="+mn-cs"/>
            </a:rPr>
            <a:t>水産基盤ストックマネジメント事業や産地パワーアップ事業費補助金の増などにより、前年度より大きく増となり、類似団体も上回った。</a:t>
          </a:r>
          <a:r>
            <a:rPr kumimoji="1" lang="ja-JP" altLang="ja-JP" sz="1250">
              <a:solidFill>
                <a:sysClr val="windowText" lastClr="000000"/>
              </a:solidFill>
              <a:effectLst/>
              <a:latin typeface="+mn-lt"/>
              <a:ea typeface="+mn-ea"/>
              <a:cs typeface="+mn-cs"/>
            </a:rPr>
            <a:t>産業振興に重点的に取り組む本市では、農林水産業費は今後も増えていくことが見込まれる。商工費は、香南</a:t>
          </a:r>
          <a:r>
            <a:rPr kumimoji="1" lang="ja-JP" altLang="ja-JP" sz="1250">
              <a:solidFill>
                <a:schemeClr val="dk1"/>
              </a:solidFill>
              <a:effectLst/>
              <a:latin typeface="+mn-lt"/>
              <a:ea typeface="+mn-ea"/>
              <a:cs typeface="+mn-cs"/>
            </a:rPr>
            <a:t>工業団地の造成により、</a:t>
          </a:r>
          <a:r>
            <a:rPr kumimoji="1" lang="en-US" altLang="ja-JP" sz="1250">
              <a:solidFill>
                <a:schemeClr val="dk1"/>
              </a:solidFill>
              <a:effectLst/>
              <a:latin typeface="+mn-lt"/>
              <a:ea typeface="+mn-ea"/>
              <a:cs typeface="+mn-cs"/>
            </a:rPr>
            <a:t>25</a:t>
          </a:r>
          <a:r>
            <a:rPr kumimoji="1" lang="ja-JP" altLang="ja-JP" sz="1250">
              <a:solidFill>
                <a:schemeClr val="dk1"/>
              </a:solidFill>
              <a:effectLst/>
              <a:latin typeface="+mn-lt"/>
              <a:ea typeface="+mn-ea"/>
              <a:cs typeface="+mn-cs"/>
            </a:rPr>
            <a:t>年度は類似団体を大きく上回ったが、</a:t>
          </a:r>
          <a:r>
            <a:rPr kumimoji="1" lang="en-US" altLang="ja-JP" sz="1250">
              <a:solidFill>
                <a:schemeClr val="dk1"/>
              </a:solidFill>
              <a:effectLst/>
              <a:latin typeface="+mn-lt"/>
              <a:ea typeface="+mn-ea"/>
              <a:cs typeface="+mn-cs"/>
            </a:rPr>
            <a:t>26</a:t>
          </a:r>
          <a:r>
            <a:rPr kumimoji="1" lang="ja-JP" altLang="ja-JP" sz="1250">
              <a:solidFill>
                <a:schemeClr val="dk1"/>
              </a:solidFill>
              <a:effectLst/>
              <a:latin typeface="+mn-lt"/>
              <a:ea typeface="+mn-ea"/>
              <a:cs typeface="+mn-cs"/>
            </a:rPr>
            <a:t>年度から下回っている。継続して、産業及び観光振興対策に積極的に取り組んでいく必要があることから、今後も増加傾向にて推移すると見込まれる。土木費は、類似団体を下回っているが、市道及び市営住宅の維持補修や高規格道路の周辺整備などを継続して実施していくことから、今後</a:t>
          </a:r>
          <a:r>
            <a:rPr kumimoji="1" lang="ja-JP" altLang="en-US" sz="1250">
              <a:solidFill>
                <a:schemeClr val="dk1"/>
              </a:solidFill>
              <a:effectLst/>
              <a:latin typeface="+mn-lt"/>
              <a:ea typeface="+mn-ea"/>
              <a:cs typeface="+mn-cs"/>
            </a:rPr>
            <a:t>も</a:t>
          </a:r>
          <a:r>
            <a:rPr kumimoji="1" lang="ja-JP" altLang="ja-JP" sz="1250">
              <a:solidFill>
                <a:schemeClr val="dk1"/>
              </a:solidFill>
              <a:effectLst/>
              <a:latin typeface="+mn-lt"/>
              <a:ea typeface="+mn-ea"/>
              <a:cs typeface="+mn-cs"/>
            </a:rPr>
            <a:t>同程度で推移すると見込まれる。消防費は、</a:t>
          </a:r>
          <a:r>
            <a:rPr kumimoji="1" lang="ja-JP" altLang="en-US" sz="1250">
              <a:solidFill>
                <a:schemeClr val="dk1"/>
              </a:solidFill>
              <a:effectLst/>
              <a:latin typeface="+mn-lt"/>
              <a:ea typeface="+mn-ea"/>
              <a:cs typeface="+mn-cs"/>
            </a:rPr>
            <a:t>吉川町防災コミュニティセンターや津波避難タワー整備に係る経費が増となったことから、前年度より増となり、類似団体を大きく上回った。教育費</a:t>
          </a:r>
          <a:r>
            <a:rPr kumimoji="1" lang="ja-JP" altLang="ja-JP" sz="1250">
              <a:solidFill>
                <a:schemeClr val="dk1"/>
              </a:solidFill>
              <a:effectLst/>
              <a:latin typeface="+mn-lt"/>
              <a:ea typeface="+mn-ea"/>
              <a:cs typeface="+mn-cs"/>
            </a:rPr>
            <a:t>は、</a:t>
          </a:r>
          <a:r>
            <a:rPr kumimoji="1" lang="ja-JP" altLang="en-US" sz="1250">
              <a:solidFill>
                <a:schemeClr val="dk1"/>
              </a:solidFill>
              <a:effectLst/>
              <a:latin typeface="+mn-lt"/>
              <a:ea typeface="+mn-ea"/>
              <a:cs typeface="+mn-cs"/>
            </a:rPr>
            <a:t>前年度と同程度で推移し</a:t>
          </a:r>
          <a:r>
            <a:rPr kumimoji="1" lang="ja-JP" altLang="ja-JP" sz="1250">
              <a:solidFill>
                <a:schemeClr val="dk1"/>
              </a:solidFill>
              <a:effectLst/>
              <a:latin typeface="+mn-lt"/>
              <a:ea typeface="+mn-ea"/>
              <a:cs typeface="+mn-cs"/>
            </a:rPr>
            <a:t>、類似団体を</a:t>
          </a:r>
          <a:r>
            <a:rPr kumimoji="1" lang="ja-JP" altLang="en-US" sz="1250">
              <a:solidFill>
                <a:schemeClr val="dk1"/>
              </a:solidFill>
              <a:effectLst/>
              <a:latin typeface="+mn-lt"/>
              <a:ea typeface="+mn-ea"/>
              <a:cs typeface="+mn-cs"/>
            </a:rPr>
            <a:t>上回っている</a:t>
          </a:r>
          <a:r>
            <a:rPr kumimoji="1" lang="ja-JP" altLang="ja-JP" sz="1250">
              <a:solidFill>
                <a:schemeClr val="dk1"/>
              </a:solidFill>
              <a:effectLst/>
              <a:latin typeface="+mn-lt"/>
              <a:ea typeface="+mn-ea"/>
              <a:cs typeface="+mn-cs"/>
            </a:rPr>
            <a:t>。</a:t>
          </a:r>
          <a:r>
            <a:rPr kumimoji="1" lang="en-US" altLang="ja-JP" sz="1250">
              <a:solidFill>
                <a:schemeClr val="dk1"/>
              </a:solidFill>
              <a:effectLst/>
              <a:latin typeface="+mn-lt"/>
              <a:ea typeface="+mn-ea"/>
              <a:cs typeface="+mn-cs"/>
            </a:rPr>
            <a:t>26</a:t>
          </a:r>
          <a:r>
            <a:rPr kumimoji="1" lang="ja-JP" altLang="ja-JP" sz="1250">
              <a:solidFill>
                <a:schemeClr val="dk1"/>
              </a:solidFill>
              <a:effectLst/>
              <a:latin typeface="+mn-lt"/>
              <a:ea typeface="+mn-ea"/>
              <a:cs typeface="+mn-cs"/>
            </a:rPr>
            <a:t>年度の増は、統合給食センターの建設によるものである。災害復旧費について、</a:t>
          </a:r>
          <a:r>
            <a:rPr kumimoji="1" lang="en-US" altLang="ja-JP" sz="1250">
              <a:solidFill>
                <a:schemeClr val="dk1"/>
              </a:solidFill>
              <a:effectLst/>
              <a:latin typeface="+mn-lt"/>
              <a:ea typeface="+mn-ea"/>
              <a:cs typeface="+mn-cs"/>
            </a:rPr>
            <a:t>27</a:t>
          </a:r>
          <a:r>
            <a:rPr kumimoji="1" lang="ja-JP" altLang="ja-JP" sz="1250">
              <a:solidFill>
                <a:schemeClr val="dk1"/>
              </a:solidFill>
              <a:effectLst/>
              <a:latin typeface="+mn-lt"/>
              <a:ea typeface="+mn-ea"/>
              <a:cs typeface="+mn-cs"/>
            </a:rPr>
            <a:t>年度が類似団体を大きく上回っているのは、</a:t>
          </a:r>
          <a:r>
            <a:rPr kumimoji="1" lang="en-US" altLang="ja-JP" sz="1250">
              <a:solidFill>
                <a:schemeClr val="dk1"/>
              </a:solidFill>
              <a:effectLst/>
              <a:latin typeface="+mn-lt"/>
              <a:ea typeface="+mn-ea"/>
              <a:cs typeface="+mn-cs"/>
            </a:rPr>
            <a:t>26</a:t>
          </a:r>
          <a:r>
            <a:rPr kumimoji="1" lang="ja-JP" altLang="ja-JP" sz="1250">
              <a:solidFill>
                <a:schemeClr val="dk1"/>
              </a:solidFill>
              <a:effectLst/>
              <a:latin typeface="+mn-lt"/>
              <a:ea typeface="+mn-ea"/>
              <a:cs typeface="+mn-cs"/>
            </a:rPr>
            <a:t>年度台風に係る復旧によるものである。公債費は、近年は繰上償還を積極的に実施していることもあり、類似団体を上回っている</a:t>
          </a:r>
          <a:r>
            <a:rPr kumimoji="1" lang="ja-JP" altLang="en-US" sz="1250">
              <a:solidFill>
                <a:schemeClr val="dk1"/>
              </a:solidFill>
              <a:effectLst/>
              <a:latin typeface="+mn-lt"/>
              <a:ea typeface="+mn-ea"/>
              <a:cs typeface="+mn-cs"/>
            </a:rPr>
            <a:t>。</a:t>
          </a:r>
          <a:r>
            <a:rPr kumimoji="1" lang="en-US" altLang="ja-JP" sz="1250">
              <a:solidFill>
                <a:schemeClr val="dk1"/>
              </a:solidFill>
              <a:effectLst/>
              <a:latin typeface="+mn-lt"/>
              <a:ea typeface="+mn-ea"/>
              <a:cs typeface="+mn-cs"/>
            </a:rPr>
            <a:t>30</a:t>
          </a:r>
          <a:r>
            <a:rPr kumimoji="1" lang="ja-JP" altLang="ja-JP" sz="1250">
              <a:solidFill>
                <a:schemeClr val="dk1"/>
              </a:solidFill>
              <a:effectLst/>
              <a:latin typeface="+mn-lt"/>
              <a:ea typeface="+mn-ea"/>
              <a:cs typeface="+mn-cs"/>
            </a:rPr>
            <a:t>年度</a:t>
          </a:r>
          <a:r>
            <a:rPr kumimoji="1" lang="ja-JP" altLang="en-US" sz="1250">
              <a:solidFill>
                <a:schemeClr val="dk1"/>
              </a:solidFill>
              <a:effectLst/>
              <a:latin typeface="+mn-lt"/>
              <a:ea typeface="+mn-ea"/>
              <a:cs typeface="+mn-cs"/>
            </a:rPr>
            <a:t>以降は、繰上償還額が減少していくことから、減が</a:t>
          </a:r>
          <a:r>
            <a:rPr kumimoji="1" lang="ja-JP" altLang="ja-JP" sz="1250">
              <a:solidFill>
                <a:schemeClr val="dk1"/>
              </a:solidFill>
              <a:effectLst/>
              <a:latin typeface="+mn-lt"/>
              <a:ea typeface="+mn-ea"/>
              <a:cs typeface="+mn-cs"/>
            </a:rPr>
            <a:t>見込まれる。</a:t>
          </a:r>
          <a:endParaRPr lang="ja-JP" altLang="ja-JP" sz="12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財政調整基金については</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162</a:t>
          </a:r>
          <a:r>
            <a:rPr kumimoji="1" lang="ja-JP" altLang="en-US" sz="1300">
              <a:solidFill>
                <a:schemeClr val="dk1"/>
              </a:solidFill>
              <a:effectLst/>
              <a:latin typeface="+mn-lt"/>
              <a:ea typeface="+mn-ea"/>
              <a:cs typeface="+mn-cs"/>
            </a:rPr>
            <a:t>百万円の積み立てに対し、繰上償還の財源の一部として</a:t>
          </a:r>
          <a:r>
            <a:rPr kumimoji="1" lang="en-US" altLang="ja-JP" sz="1300">
              <a:solidFill>
                <a:schemeClr val="dk1"/>
              </a:solidFill>
              <a:effectLst/>
              <a:latin typeface="+mn-lt"/>
              <a:ea typeface="+mn-ea"/>
              <a:cs typeface="+mn-cs"/>
            </a:rPr>
            <a:t>1,172</a:t>
          </a:r>
          <a:r>
            <a:rPr kumimoji="1" lang="ja-JP" altLang="en-US" sz="1300">
              <a:solidFill>
                <a:schemeClr val="dk1"/>
              </a:solidFill>
              <a:effectLst/>
              <a:latin typeface="+mn-lt"/>
              <a:ea typeface="+mn-ea"/>
              <a:cs typeface="+mn-cs"/>
            </a:rPr>
            <a:t>百万円の</a:t>
          </a:r>
          <a:r>
            <a:rPr kumimoji="1" lang="ja-JP" altLang="ja-JP" sz="1300">
              <a:solidFill>
                <a:schemeClr val="dk1"/>
              </a:solidFill>
              <a:effectLst/>
              <a:latin typeface="+mn-lt"/>
              <a:ea typeface="+mn-ea"/>
              <a:cs typeface="+mn-cs"/>
            </a:rPr>
            <a:t>取り崩しを</a:t>
          </a:r>
          <a:r>
            <a:rPr kumimoji="1" lang="ja-JP" altLang="en-US" sz="1300">
              <a:solidFill>
                <a:schemeClr val="dk1"/>
              </a:solidFill>
              <a:effectLst/>
              <a:latin typeface="+mn-lt"/>
              <a:ea typeface="+mn-ea"/>
              <a:cs typeface="+mn-cs"/>
            </a:rPr>
            <a:t>行ったため</a:t>
          </a:r>
          <a:r>
            <a:rPr kumimoji="1" lang="ja-JP" altLang="ja-JP" sz="1300">
              <a:solidFill>
                <a:schemeClr val="dk1"/>
              </a:solidFill>
              <a:effectLst/>
              <a:latin typeface="+mn-lt"/>
              <a:ea typeface="+mn-ea"/>
              <a:cs typeface="+mn-cs"/>
            </a:rPr>
            <a:t>、標準財政規模に占める割合が</a:t>
          </a:r>
          <a:r>
            <a:rPr kumimoji="1" lang="en-US" altLang="ja-JP" sz="1300">
              <a:solidFill>
                <a:schemeClr val="dk1"/>
              </a:solidFill>
              <a:effectLst/>
              <a:latin typeface="+mn-lt"/>
              <a:ea typeface="+mn-ea"/>
              <a:cs typeface="+mn-cs"/>
            </a:rPr>
            <a:t>7.98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実質収支額については、繰上償還</a:t>
          </a:r>
          <a:r>
            <a:rPr kumimoji="1" lang="ja-JP" altLang="en-US" sz="1300">
              <a:solidFill>
                <a:schemeClr val="dk1"/>
              </a:solidFill>
              <a:effectLst/>
              <a:latin typeface="+mn-lt"/>
              <a:ea typeface="+mn-ea"/>
              <a:cs typeface="+mn-cs"/>
            </a:rPr>
            <a:t>の財源として基金の繰入</a:t>
          </a:r>
          <a:r>
            <a:rPr kumimoji="1" lang="ja-JP" altLang="ja-JP" sz="1300">
              <a:solidFill>
                <a:schemeClr val="dk1"/>
              </a:solidFill>
              <a:effectLst/>
              <a:latin typeface="+mn-lt"/>
              <a:ea typeface="+mn-ea"/>
              <a:cs typeface="+mn-cs"/>
            </a:rPr>
            <a:t>を行ったことなどから、前年度より</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となり、標準財政規模に占める割合も</a:t>
          </a:r>
          <a:r>
            <a:rPr kumimoji="1" lang="en-US" altLang="ja-JP" sz="1300">
              <a:solidFill>
                <a:schemeClr val="dk1"/>
              </a:solidFill>
              <a:effectLst/>
              <a:latin typeface="+mn-lt"/>
              <a:ea typeface="+mn-ea"/>
              <a:cs typeface="+mn-cs"/>
            </a:rPr>
            <a:t>0.13</a:t>
          </a:r>
          <a:r>
            <a:rPr kumimoji="1" lang="ja-JP" altLang="en-US" sz="1300">
              <a:solidFill>
                <a:schemeClr val="dk1"/>
              </a:solidFill>
              <a:effectLst/>
              <a:latin typeface="+mn-lt"/>
              <a:ea typeface="+mn-ea"/>
              <a:cs typeface="+mn-cs"/>
            </a:rPr>
            <a:t>ポ</a:t>
          </a:r>
          <a:r>
            <a:rPr kumimoji="1" lang="ja-JP" altLang="ja-JP" sz="1300">
              <a:solidFill>
                <a:schemeClr val="dk1"/>
              </a:solidFill>
              <a:effectLst/>
              <a:latin typeface="+mn-lt"/>
              <a:ea typeface="+mn-ea"/>
              <a:cs typeface="+mn-cs"/>
            </a:rPr>
            <a:t>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一般会計は、繰上償還の財源の一部として</a:t>
          </a:r>
          <a:r>
            <a:rPr kumimoji="1" lang="ja-JP" altLang="en-US" sz="1300">
              <a:solidFill>
                <a:schemeClr val="dk1"/>
              </a:solidFill>
              <a:effectLst/>
              <a:latin typeface="+mn-lt"/>
              <a:ea typeface="+mn-ea"/>
              <a:cs typeface="+mn-cs"/>
            </a:rPr>
            <a:t>基金の繰入を行ったことなどから、</a:t>
          </a:r>
          <a:r>
            <a:rPr kumimoji="1" lang="ja-JP" altLang="ja-JP" sz="1300">
              <a:solidFill>
                <a:schemeClr val="dk1"/>
              </a:solidFill>
              <a:effectLst/>
              <a:latin typeface="+mn-lt"/>
              <a:ea typeface="+mn-ea"/>
              <a:cs typeface="+mn-cs"/>
            </a:rPr>
            <a:t>歳入総額の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額（対前年度</a:t>
          </a:r>
          <a:r>
            <a:rPr kumimoji="1" lang="en-US" altLang="ja-JP" sz="1300">
              <a:solidFill>
                <a:schemeClr val="dk1"/>
              </a:solidFill>
              <a:effectLst/>
              <a:latin typeface="+mn-lt"/>
              <a:ea typeface="+mn-ea"/>
              <a:cs typeface="+mn-cs"/>
            </a:rPr>
            <a:t>1,733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）が歳出総額の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額（対前年度</a:t>
          </a:r>
          <a:r>
            <a:rPr kumimoji="1" lang="en-US" altLang="ja-JP" sz="1300">
              <a:solidFill>
                <a:schemeClr val="dk1"/>
              </a:solidFill>
              <a:effectLst/>
              <a:latin typeface="+mn-lt"/>
              <a:ea typeface="+mn-ea"/>
              <a:cs typeface="+mn-cs"/>
            </a:rPr>
            <a:t>1,696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）を上回ったことにより、標準財政規模に占める割合は対前年度比</a:t>
          </a:r>
          <a:r>
            <a:rPr kumimoji="1" lang="en-US" altLang="ja-JP" sz="1300">
              <a:solidFill>
                <a:schemeClr val="dk1"/>
              </a:solidFill>
              <a:effectLst/>
              <a:latin typeface="+mn-lt"/>
              <a:ea typeface="+mn-ea"/>
              <a:cs typeface="+mn-cs"/>
            </a:rPr>
            <a:t>0.14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工業用水道事業会計は、建設改良積立金の増に伴い、流動資産が増加したことなどから、</a:t>
          </a:r>
          <a:r>
            <a:rPr kumimoji="1" lang="en-US" altLang="ja-JP" sz="1300">
              <a:solidFill>
                <a:schemeClr val="dk1"/>
              </a:solidFill>
              <a:effectLst/>
              <a:latin typeface="+mn-lt"/>
              <a:ea typeface="+mn-ea"/>
              <a:cs typeface="+mn-cs"/>
            </a:rPr>
            <a:t>0.23</a:t>
          </a:r>
          <a:r>
            <a:rPr kumimoji="1" lang="ja-JP" altLang="en-US" sz="1300">
              <a:solidFill>
                <a:schemeClr val="dk1"/>
              </a:solidFill>
              <a:effectLst/>
              <a:latin typeface="+mn-lt"/>
              <a:ea typeface="+mn-ea"/>
              <a:cs typeface="+mn-cs"/>
            </a:rPr>
            <a:t>ポイント増となり、</a:t>
          </a:r>
          <a:r>
            <a:rPr kumimoji="1" lang="ja-JP" altLang="ja-JP" sz="1300">
              <a:solidFill>
                <a:schemeClr val="dk1"/>
              </a:solidFill>
              <a:effectLst/>
              <a:latin typeface="+mn-lt"/>
              <a:ea typeface="+mn-ea"/>
              <a:cs typeface="+mn-cs"/>
            </a:rPr>
            <a:t>その他の特別会計及び企業会計については、ほぼ前年度並みとなった。なお、下水道事業、農業集落排水事業、漁業集落排水事業は、一般会計から基準外の繰出を行って赤字を免れている状況である。</a:t>
          </a:r>
          <a:endParaRPr lang="ja-JP" altLang="ja-JP" sz="1300">
            <a:effectLst/>
          </a:endParaRPr>
        </a:p>
        <a:p>
          <a:r>
            <a:rPr kumimoji="1" lang="ja-JP" altLang="ja-JP" sz="1300">
              <a:solidFill>
                <a:schemeClr val="dk1"/>
              </a:solidFill>
              <a:effectLst/>
              <a:latin typeface="+mn-lt"/>
              <a:ea typeface="+mn-ea"/>
              <a:cs typeface="+mn-cs"/>
            </a:rPr>
            <a:t>　今後も上・下水道事業においては、統合や老朽化による施設の更新なども予定されているため、特別会計、企業会計を含めた中長期の財政計画を策定し、健全な財政運営に努める必要がある。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21247730</v>
      </c>
      <c r="BO4" s="441"/>
      <c r="BP4" s="441"/>
      <c r="BQ4" s="441"/>
      <c r="BR4" s="441"/>
      <c r="BS4" s="441"/>
      <c r="BT4" s="441"/>
      <c r="BU4" s="442"/>
      <c r="BV4" s="440">
        <v>19514329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2.9</v>
      </c>
      <c r="CU4" s="622"/>
      <c r="CV4" s="622"/>
      <c r="CW4" s="622"/>
      <c r="CX4" s="622"/>
      <c r="CY4" s="622"/>
      <c r="CZ4" s="622"/>
      <c r="DA4" s="623"/>
      <c r="DB4" s="621">
        <v>2.7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20758458</v>
      </c>
      <c r="BO5" s="446"/>
      <c r="BP5" s="446"/>
      <c r="BQ5" s="446"/>
      <c r="BR5" s="446"/>
      <c r="BS5" s="446"/>
      <c r="BT5" s="446"/>
      <c r="BU5" s="447"/>
      <c r="BV5" s="445">
        <v>19062393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89.3</v>
      </c>
      <c r="CU5" s="416"/>
      <c r="CV5" s="416"/>
      <c r="CW5" s="416"/>
      <c r="CX5" s="416"/>
      <c r="CY5" s="416"/>
      <c r="CZ5" s="416"/>
      <c r="DA5" s="417"/>
      <c r="DB5" s="415">
        <v>85.9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489272</v>
      </c>
      <c r="BO6" s="446"/>
      <c r="BP6" s="446"/>
      <c r="BQ6" s="446"/>
      <c r="BR6" s="446"/>
      <c r="BS6" s="446"/>
      <c r="BT6" s="446"/>
      <c r="BU6" s="447"/>
      <c r="BV6" s="445">
        <v>451936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93.4</v>
      </c>
      <c r="CU6" s="596"/>
      <c r="CV6" s="596"/>
      <c r="CW6" s="596"/>
      <c r="CX6" s="596"/>
      <c r="CY6" s="596"/>
      <c r="CZ6" s="596"/>
      <c r="DA6" s="597"/>
      <c r="DB6" s="595">
        <v>89.8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174790</v>
      </c>
      <c r="BO7" s="446"/>
      <c r="BP7" s="446"/>
      <c r="BQ7" s="446"/>
      <c r="BR7" s="446"/>
      <c r="BS7" s="446"/>
      <c r="BT7" s="446"/>
      <c r="BU7" s="447"/>
      <c r="BV7" s="445">
        <v>143903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10942246</v>
      </c>
      <c r="CU7" s="446"/>
      <c r="CV7" s="446"/>
      <c r="CW7" s="446"/>
      <c r="CX7" s="446"/>
      <c r="CY7" s="446"/>
      <c r="CZ7" s="446"/>
      <c r="DA7" s="447"/>
      <c r="DB7" s="445">
        <v>11247185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314482</v>
      </c>
      <c r="BO8" s="446"/>
      <c r="BP8" s="446"/>
      <c r="BQ8" s="446"/>
      <c r="BR8" s="446"/>
      <c r="BS8" s="446"/>
      <c r="BT8" s="446"/>
      <c r="BU8" s="447"/>
      <c r="BV8" s="445">
        <v>308033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32961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6449</v>
      </c>
      <c r="BO9" s="446"/>
      <c r="BP9" s="446"/>
      <c r="BQ9" s="446"/>
      <c r="BR9" s="446"/>
      <c r="BS9" s="446"/>
      <c r="BT9" s="446"/>
      <c r="BU9" s="447"/>
      <c r="BV9" s="445">
        <v>-184943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26.4</v>
      </c>
      <c r="CU9" s="416"/>
      <c r="CV9" s="416"/>
      <c r="CW9" s="416"/>
      <c r="CX9" s="416"/>
      <c r="CY9" s="416"/>
      <c r="CZ9" s="416"/>
      <c r="DA9" s="417"/>
      <c r="DB9" s="415">
        <v>23.6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33830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161897</v>
      </c>
      <c r="BO10" s="446"/>
      <c r="BP10" s="446"/>
      <c r="BQ10" s="446"/>
      <c r="BR10" s="446"/>
      <c r="BS10" s="446"/>
      <c r="BT10" s="446"/>
      <c r="BU10" s="447"/>
      <c r="BV10" s="445">
        <v>253173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1377963</v>
      </c>
      <c r="BO11" s="446"/>
      <c r="BP11" s="446"/>
      <c r="BQ11" s="446"/>
      <c r="BR11" s="446"/>
      <c r="BS11" s="446"/>
      <c r="BT11" s="446"/>
      <c r="BU11" s="447"/>
      <c r="BV11" s="445">
        <v>647006</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33533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1172115</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33347</v>
      </c>
      <c r="S13" s="549"/>
      <c r="T13" s="549"/>
      <c r="U13" s="549"/>
      <c r="V13" s="550"/>
      <c r="W13" s="536" t="s">
        <v>133</v>
      </c>
      <c r="X13" s="458"/>
      <c r="Y13" s="458"/>
      <c r="Z13" s="458"/>
      <c r="AA13" s="458"/>
      <c r="AB13" s="459"/>
      <c r="AC13" s="421">
        <v>2717</v>
      </c>
      <c r="AD13" s="422"/>
      <c r="AE13" s="422"/>
      <c r="AF13" s="422"/>
      <c r="AG13" s="423"/>
      <c r="AH13" s="421">
        <v>2990</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374194</v>
      </c>
      <c r="BO13" s="446"/>
      <c r="BP13" s="446"/>
      <c r="BQ13" s="446"/>
      <c r="BR13" s="446"/>
      <c r="BS13" s="446"/>
      <c r="BT13" s="446"/>
      <c r="BU13" s="447"/>
      <c r="BV13" s="445">
        <v>715236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8.6999999999999993</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33789</v>
      </c>
      <c r="S14" s="549"/>
      <c r="T14" s="549"/>
      <c r="U14" s="549"/>
      <c r="V14" s="550"/>
      <c r="W14" s="551"/>
      <c r="X14" s="461"/>
      <c r="Y14" s="461"/>
      <c r="Z14" s="461"/>
      <c r="AA14" s="461"/>
      <c r="AB14" s="462"/>
      <c r="AC14" s="541">
        <v>17.5</v>
      </c>
      <c r="AD14" s="542"/>
      <c r="AE14" s="542"/>
      <c r="AF14" s="542"/>
      <c r="AG14" s="543"/>
      <c r="AH14" s="541">
        <v>18.7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140</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33629</v>
      </c>
      <c r="S15" s="549"/>
      <c r="T15" s="549"/>
      <c r="U15" s="549"/>
      <c r="V15" s="550"/>
      <c r="W15" s="536" t="s">
        <v>142</v>
      </c>
      <c r="X15" s="458"/>
      <c r="Y15" s="458"/>
      <c r="Z15" s="458"/>
      <c r="AA15" s="458"/>
      <c r="AB15" s="459"/>
      <c r="AC15" s="421">
        <v>2507</v>
      </c>
      <c r="AD15" s="422"/>
      <c r="AE15" s="422"/>
      <c r="AF15" s="422"/>
      <c r="AG15" s="423"/>
      <c r="AH15" s="421">
        <v>2764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3109222</v>
      </c>
      <c r="BO15" s="441"/>
      <c r="BP15" s="441"/>
      <c r="BQ15" s="441"/>
      <c r="BR15" s="441"/>
      <c r="BS15" s="441"/>
      <c r="BT15" s="441"/>
      <c r="BU15" s="442"/>
      <c r="BV15" s="440">
        <v>3077537</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16.2</v>
      </c>
      <c r="AD16" s="542"/>
      <c r="AE16" s="542"/>
      <c r="AF16" s="542"/>
      <c r="AG16" s="543"/>
      <c r="AH16" s="541">
        <v>17.3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8856559</v>
      </c>
      <c r="BO16" s="446"/>
      <c r="BP16" s="446"/>
      <c r="BQ16" s="446"/>
      <c r="BR16" s="446"/>
      <c r="BS16" s="446"/>
      <c r="BT16" s="446"/>
      <c r="BU16" s="447"/>
      <c r="BV16" s="445">
        <v>8853954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10293</v>
      </c>
      <c r="AD17" s="422"/>
      <c r="AE17" s="422"/>
      <c r="AF17" s="422"/>
      <c r="AG17" s="423"/>
      <c r="AH17" s="421">
        <v>10267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3926438</v>
      </c>
      <c r="BO17" s="446"/>
      <c r="BP17" s="446"/>
      <c r="BQ17" s="446"/>
      <c r="BR17" s="446"/>
      <c r="BS17" s="446"/>
      <c r="BT17" s="446"/>
      <c r="BU17" s="447"/>
      <c r="BV17" s="445">
        <v>3882435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126.46</v>
      </c>
      <c r="M18" s="510"/>
      <c r="N18" s="510"/>
      <c r="O18" s="510"/>
      <c r="P18" s="510"/>
      <c r="Q18" s="510"/>
      <c r="R18" s="511"/>
      <c r="S18" s="511"/>
      <c r="T18" s="511"/>
      <c r="U18" s="511"/>
      <c r="V18" s="512"/>
      <c r="W18" s="526"/>
      <c r="X18" s="527"/>
      <c r="Y18" s="527"/>
      <c r="Z18" s="527"/>
      <c r="AA18" s="527"/>
      <c r="AB18" s="537"/>
      <c r="AC18" s="409">
        <v>66.3</v>
      </c>
      <c r="AD18" s="410"/>
      <c r="AE18" s="410"/>
      <c r="AF18" s="410"/>
      <c r="AG18" s="513"/>
      <c r="AH18" s="409">
        <v>64.099999999999994</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9849628</v>
      </c>
      <c r="BO18" s="446"/>
      <c r="BP18" s="446"/>
      <c r="BQ18" s="446"/>
      <c r="BR18" s="446"/>
      <c r="BS18" s="446"/>
      <c r="BT18" s="446"/>
      <c r="BU18" s="447"/>
      <c r="BV18" s="445">
        <v>9710224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261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13601911</v>
      </c>
      <c r="BO19" s="446"/>
      <c r="BP19" s="446"/>
      <c r="BQ19" s="446"/>
      <c r="BR19" s="446"/>
      <c r="BS19" s="446"/>
      <c r="BT19" s="446"/>
      <c r="BU19" s="447"/>
      <c r="BV19" s="445">
        <v>12928789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12953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14792976</v>
      </c>
      <c r="BO23" s="446"/>
      <c r="BP23" s="446"/>
      <c r="BQ23" s="446"/>
      <c r="BR23" s="446"/>
      <c r="BS23" s="446"/>
      <c r="BT23" s="446"/>
      <c r="BU23" s="447"/>
      <c r="BV23" s="445">
        <v>15843884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7650</v>
      </c>
      <c r="R24" s="422"/>
      <c r="S24" s="422"/>
      <c r="T24" s="422"/>
      <c r="U24" s="422"/>
      <c r="V24" s="423"/>
      <c r="W24" s="487"/>
      <c r="X24" s="478"/>
      <c r="Y24" s="479"/>
      <c r="Z24" s="418" t="s">
        <v>166</v>
      </c>
      <c r="AA24" s="419"/>
      <c r="AB24" s="419"/>
      <c r="AC24" s="419"/>
      <c r="AD24" s="419"/>
      <c r="AE24" s="419"/>
      <c r="AF24" s="419"/>
      <c r="AG24" s="420"/>
      <c r="AH24" s="421">
        <v>345</v>
      </c>
      <c r="AI24" s="422"/>
      <c r="AJ24" s="422"/>
      <c r="AK24" s="422"/>
      <c r="AL24" s="423"/>
      <c r="AM24" s="421">
        <v>1060185</v>
      </c>
      <c r="AN24" s="422"/>
      <c r="AO24" s="422"/>
      <c r="AP24" s="422"/>
      <c r="AQ24" s="422"/>
      <c r="AR24" s="423"/>
      <c r="AS24" s="421">
        <v>3073</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7248991</v>
      </c>
      <c r="BO24" s="446"/>
      <c r="BP24" s="446"/>
      <c r="BQ24" s="446"/>
      <c r="BR24" s="446"/>
      <c r="BS24" s="446"/>
      <c r="BT24" s="446"/>
      <c r="BU24" s="447"/>
      <c r="BV24" s="445">
        <v>7497695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6550</v>
      </c>
      <c r="R25" s="422"/>
      <c r="S25" s="422"/>
      <c r="T25" s="422"/>
      <c r="U25" s="422"/>
      <c r="V25" s="423"/>
      <c r="W25" s="487"/>
      <c r="X25" s="478"/>
      <c r="Y25" s="479"/>
      <c r="Z25" s="418" t="s">
        <v>169</v>
      </c>
      <c r="AA25" s="419"/>
      <c r="AB25" s="419"/>
      <c r="AC25" s="419"/>
      <c r="AD25" s="419"/>
      <c r="AE25" s="419"/>
      <c r="AF25" s="419"/>
      <c r="AG25" s="420"/>
      <c r="AH25" s="421">
        <v>43</v>
      </c>
      <c r="AI25" s="422"/>
      <c r="AJ25" s="422"/>
      <c r="AK25" s="422"/>
      <c r="AL25" s="423"/>
      <c r="AM25" s="421">
        <v>121303</v>
      </c>
      <c r="AN25" s="422"/>
      <c r="AO25" s="422"/>
      <c r="AP25" s="422"/>
      <c r="AQ25" s="422"/>
      <c r="AR25" s="423"/>
      <c r="AS25" s="421">
        <v>2821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2545313</v>
      </c>
      <c r="BO25" s="441"/>
      <c r="BP25" s="441"/>
      <c r="BQ25" s="441"/>
      <c r="BR25" s="441"/>
      <c r="BS25" s="441"/>
      <c r="BT25" s="441"/>
      <c r="BU25" s="442"/>
      <c r="BV25" s="440">
        <v>279410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6050</v>
      </c>
      <c r="R26" s="422"/>
      <c r="S26" s="422"/>
      <c r="T26" s="422"/>
      <c r="U26" s="422"/>
      <c r="V26" s="423"/>
      <c r="W26" s="487"/>
      <c r="X26" s="478"/>
      <c r="Y26" s="479"/>
      <c r="Z26" s="418" t="s">
        <v>172</v>
      </c>
      <c r="AA26" s="500"/>
      <c r="AB26" s="500"/>
      <c r="AC26" s="500"/>
      <c r="AD26" s="500"/>
      <c r="AE26" s="500"/>
      <c r="AF26" s="500"/>
      <c r="AG26" s="501"/>
      <c r="AH26" s="421">
        <v>12</v>
      </c>
      <c r="AI26" s="422"/>
      <c r="AJ26" s="422"/>
      <c r="AK26" s="422"/>
      <c r="AL26" s="423"/>
      <c r="AM26" s="421">
        <v>36420</v>
      </c>
      <c r="AN26" s="422"/>
      <c r="AO26" s="422"/>
      <c r="AP26" s="422"/>
      <c r="AQ26" s="422"/>
      <c r="AR26" s="423"/>
      <c r="AS26" s="421">
        <v>3035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3900</v>
      </c>
      <c r="R27" s="422"/>
      <c r="S27" s="422"/>
      <c r="T27" s="422"/>
      <c r="U27" s="422"/>
      <c r="V27" s="423"/>
      <c r="W27" s="487"/>
      <c r="X27" s="478"/>
      <c r="Y27" s="479"/>
      <c r="Z27" s="418" t="s">
        <v>175</v>
      </c>
      <c r="AA27" s="419"/>
      <c r="AB27" s="419"/>
      <c r="AC27" s="419"/>
      <c r="AD27" s="419"/>
      <c r="AE27" s="419"/>
      <c r="AF27" s="419"/>
      <c r="AG27" s="420"/>
      <c r="AH27" s="421">
        <v>25</v>
      </c>
      <c r="AI27" s="422"/>
      <c r="AJ27" s="422"/>
      <c r="AK27" s="422"/>
      <c r="AL27" s="423"/>
      <c r="AM27" s="421">
        <v>71525</v>
      </c>
      <c r="AN27" s="422"/>
      <c r="AO27" s="422"/>
      <c r="AP27" s="422"/>
      <c r="AQ27" s="422"/>
      <c r="AR27" s="423"/>
      <c r="AS27" s="421">
        <v>2861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3500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140</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4024220</v>
      </c>
      <c r="BO28" s="441"/>
      <c r="BP28" s="441"/>
      <c r="BQ28" s="441"/>
      <c r="BR28" s="441"/>
      <c r="BS28" s="441"/>
      <c r="BT28" s="441"/>
      <c r="BU28" s="442"/>
      <c r="BV28" s="440">
        <v>5034438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18</v>
      </c>
      <c r="M29" s="422"/>
      <c r="N29" s="422"/>
      <c r="O29" s="422"/>
      <c r="P29" s="423"/>
      <c r="Q29" s="421">
        <v>2900</v>
      </c>
      <c r="R29" s="422"/>
      <c r="S29" s="422"/>
      <c r="T29" s="422"/>
      <c r="U29" s="422"/>
      <c r="V29" s="423"/>
      <c r="W29" s="488"/>
      <c r="X29" s="489"/>
      <c r="Y29" s="490"/>
      <c r="Z29" s="418" t="s">
        <v>181</v>
      </c>
      <c r="AA29" s="419"/>
      <c r="AB29" s="419"/>
      <c r="AC29" s="419"/>
      <c r="AD29" s="419"/>
      <c r="AE29" s="419"/>
      <c r="AF29" s="419"/>
      <c r="AG29" s="420"/>
      <c r="AH29" s="421">
        <v>370</v>
      </c>
      <c r="AI29" s="422"/>
      <c r="AJ29" s="422"/>
      <c r="AK29" s="422"/>
      <c r="AL29" s="423"/>
      <c r="AM29" s="421">
        <v>1131710</v>
      </c>
      <c r="AN29" s="422"/>
      <c r="AO29" s="422"/>
      <c r="AP29" s="422"/>
      <c r="AQ29" s="422"/>
      <c r="AR29" s="423"/>
      <c r="AS29" s="421">
        <v>3059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2089967</v>
      </c>
      <c r="BO29" s="446"/>
      <c r="BP29" s="446"/>
      <c r="BQ29" s="446"/>
      <c r="BR29" s="446"/>
      <c r="BS29" s="446"/>
      <c r="BT29" s="446"/>
      <c r="BU29" s="447"/>
      <c r="BV29" s="445">
        <v>2088314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6744680</v>
      </c>
      <c r="BO30" s="449"/>
      <c r="BP30" s="449"/>
      <c r="BQ30" s="449"/>
      <c r="BR30" s="449"/>
      <c r="BS30" s="449"/>
      <c r="BT30" s="449"/>
      <c r="BU30" s="450"/>
      <c r="BV30" s="448">
        <v>6566220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190</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190</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香南市水道事業会計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香美郡殖林組合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香南市土地開発公社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香南市工業用水道事業会計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香南香美衛生組合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香南市霊園公社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香南斎場組合</v>
      </c>
      <c r="BZ36" s="403"/>
      <c r="CA36" s="403"/>
      <c r="CB36" s="403"/>
      <c r="CC36" s="403"/>
      <c r="CD36" s="403"/>
      <c r="CE36" s="403"/>
      <c r="CF36" s="403"/>
      <c r="CG36" s="403"/>
      <c r="CH36" s="403"/>
      <c r="CI36" s="403"/>
      <c r="CJ36" s="403"/>
      <c r="CK36" s="403"/>
      <c r="CL36" s="403"/>
      <c r="CM36" s="403"/>
      <c r="CN36" s="193"/>
      <c r="CO36" s="404">
        <f t="shared" si="3"/>
        <v>24</v>
      </c>
      <c r="CP36" s="404"/>
      <c r="CQ36" s="403" t="str">
        <f>IF('各会計、関係団体の財政状況及び健全化判断比率'!BS9="","",'各会計、関係団体の財政状況及び健全化判断比率'!BS9)</f>
        <v>香南市農業公社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IF('各会計、関係団体の財政状況及び健全化判断比率'!B36="","",'各会計、関係団体の財政状況及び健全化判断比率'!B36)</f>
        <v>漁業集落排水事業特別会計</v>
      </c>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香南香美老人ーム組合</v>
      </c>
      <c r="BZ37" s="403"/>
      <c r="CA37" s="403"/>
      <c r="CB37" s="403"/>
      <c r="CC37" s="403"/>
      <c r="CD37" s="403"/>
      <c r="CE37" s="403"/>
      <c r="CF37" s="403"/>
      <c r="CG37" s="403"/>
      <c r="CH37" s="403"/>
      <c r="CI37" s="403"/>
      <c r="CJ37" s="403"/>
      <c r="CK37" s="403"/>
      <c r="CL37" s="403"/>
      <c r="CM37" s="403"/>
      <c r="CN37" s="193"/>
      <c r="CO37" s="404">
        <f t="shared" si="3"/>
        <v>25</v>
      </c>
      <c r="CP37" s="404"/>
      <c r="CQ37" s="403" t="str">
        <f>IF('各会計、関係団体の財政状況及び健全化判断比率'!BS10="","",'各会計、関係団体の財政状況及び健全化判断比率'!BS10)</f>
        <v>ヤ・シィ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11</v>
      </c>
      <c r="BF38" s="404"/>
      <c r="BG38" s="403" t="str">
        <f>IF('各会計、関係団体の財政状況及び健全化判断比率'!B37="","",'各会計、関係団体の財政状況及び健全化判断比率'!B37)</f>
        <v>工業団地造成事業特別会計</v>
      </c>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香南香美老人ーム組合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香南清掃組合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高知県広域食肉センター事務組合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こうち人づくり広域連合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高知県市町村総合事務組合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高知県市町村総合事務組合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x9eeToWdS2TXUJZCUHinv/O+x+gxBSJnxuV3dCPJLqFxQ+IWq4F3mnXW0P3LHPzlgo6soS/Ph4q14zsBOP5LQQ==" saltValue="yXNIkA4G937qqUW00uYq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7" t="s">
        <v>565</v>
      </c>
      <c r="D34" s="1227"/>
      <c r="E34" s="1228"/>
      <c r="F34" s="32">
        <v>4.08</v>
      </c>
      <c r="G34" s="33">
        <v>10.39</v>
      </c>
      <c r="H34" s="33">
        <v>4.29</v>
      </c>
      <c r="I34" s="33">
        <v>2.73</v>
      </c>
      <c r="J34" s="34">
        <v>2.87</v>
      </c>
      <c r="K34" s="22"/>
      <c r="L34" s="22"/>
      <c r="M34" s="22"/>
      <c r="N34" s="22"/>
      <c r="O34" s="22"/>
      <c r="P34" s="22"/>
    </row>
    <row r="35" spans="1:16" ht="39" customHeight="1">
      <c r="A35" s="22"/>
      <c r="B35" s="35"/>
      <c r="C35" s="1221" t="s">
        <v>566</v>
      </c>
      <c r="D35" s="1222"/>
      <c r="E35" s="1223"/>
      <c r="F35" s="36">
        <v>3.21</v>
      </c>
      <c r="G35" s="37">
        <v>2.62</v>
      </c>
      <c r="H35" s="37">
        <v>1.91</v>
      </c>
      <c r="I35" s="37">
        <v>2.11</v>
      </c>
      <c r="J35" s="38">
        <v>2.2000000000000002</v>
      </c>
      <c r="K35" s="22"/>
      <c r="L35" s="22"/>
      <c r="M35" s="22"/>
      <c r="N35" s="22"/>
      <c r="O35" s="22"/>
      <c r="P35" s="22"/>
    </row>
    <row r="36" spans="1:16" ht="39" customHeight="1">
      <c r="A36" s="22"/>
      <c r="B36" s="35"/>
      <c r="C36" s="1221" t="s">
        <v>567</v>
      </c>
      <c r="D36" s="1222"/>
      <c r="E36" s="1223"/>
      <c r="F36" s="36">
        <v>0.32</v>
      </c>
      <c r="G36" s="37">
        <v>0.46</v>
      </c>
      <c r="H36" s="37">
        <v>0.65</v>
      </c>
      <c r="I36" s="37">
        <v>0.83</v>
      </c>
      <c r="J36" s="38">
        <v>1.06</v>
      </c>
      <c r="K36" s="22"/>
      <c r="L36" s="22"/>
      <c r="M36" s="22"/>
      <c r="N36" s="22"/>
      <c r="O36" s="22"/>
      <c r="P36" s="22"/>
    </row>
    <row r="37" spans="1:16" ht="39" customHeight="1">
      <c r="A37" s="22"/>
      <c r="B37" s="35"/>
      <c r="C37" s="1221" t="s">
        <v>568</v>
      </c>
      <c r="D37" s="1222"/>
      <c r="E37" s="1223"/>
      <c r="F37" s="36">
        <v>4.8600000000000003</v>
      </c>
      <c r="G37" s="37">
        <v>1.5</v>
      </c>
      <c r="H37" s="37">
        <v>1.07</v>
      </c>
      <c r="I37" s="37">
        <v>0.62</v>
      </c>
      <c r="J37" s="38">
        <v>0.64</v>
      </c>
      <c r="K37" s="22"/>
      <c r="L37" s="22"/>
      <c r="M37" s="22"/>
      <c r="N37" s="22"/>
      <c r="O37" s="22"/>
      <c r="P37" s="22"/>
    </row>
    <row r="38" spans="1:16" ht="39" customHeight="1">
      <c r="A38" s="22"/>
      <c r="B38" s="35"/>
      <c r="C38" s="1221" t="s">
        <v>569</v>
      </c>
      <c r="D38" s="1222"/>
      <c r="E38" s="1223"/>
      <c r="F38" s="36">
        <v>0.35</v>
      </c>
      <c r="G38" s="37">
        <v>0.01</v>
      </c>
      <c r="H38" s="37">
        <v>0.42</v>
      </c>
      <c r="I38" s="37">
        <v>0.55000000000000004</v>
      </c>
      <c r="J38" s="38">
        <v>0.51</v>
      </c>
      <c r="K38" s="22"/>
      <c r="L38" s="22"/>
      <c r="M38" s="22"/>
      <c r="N38" s="22"/>
      <c r="O38" s="22"/>
      <c r="P38" s="22"/>
    </row>
    <row r="39" spans="1:16" ht="39" customHeight="1">
      <c r="A39" s="22"/>
      <c r="B39" s="35"/>
      <c r="C39" s="1221" t="s">
        <v>570</v>
      </c>
      <c r="D39" s="1222"/>
      <c r="E39" s="1223"/>
      <c r="F39" s="36">
        <v>0.01</v>
      </c>
      <c r="G39" s="37">
        <v>7.0000000000000007E-2</v>
      </c>
      <c r="H39" s="37">
        <v>0.2</v>
      </c>
      <c r="I39" s="37">
        <v>0.16</v>
      </c>
      <c r="J39" s="38">
        <v>0.23</v>
      </c>
      <c r="K39" s="22"/>
      <c r="L39" s="22"/>
      <c r="M39" s="22"/>
      <c r="N39" s="22"/>
      <c r="O39" s="22"/>
      <c r="P39" s="22"/>
    </row>
    <row r="40" spans="1:16" ht="39" customHeight="1">
      <c r="A40" s="22"/>
      <c r="B40" s="35"/>
      <c r="C40" s="1221" t="s">
        <v>571</v>
      </c>
      <c r="D40" s="1222"/>
      <c r="E40" s="1223"/>
      <c r="F40" s="36">
        <v>0.06</v>
      </c>
      <c r="G40" s="37">
        <v>0.06</v>
      </c>
      <c r="H40" s="37">
        <v>0.06</v>
      </c>
      <c r="I40" s="37">
        <v>0.08</v>
      </c>
      <c r="J40" s="38">
        <v>0.08</v>
      </c>
      <c r="K40" s="22"/>
      <c r="L40" s="22"/>
      <c r="M40" s="22"/>
      <c r="N40" s="22"/>
      <c r="O40" s="22"/>
      <c r="P40" s="22"/>
    </row>
    <row r="41" spans="1:16" ht="39" customHeight="1">
      <c r="A41" s="22"/>
      <c r="B41" s="35"/>
      <c r="C41" s="1221" t="s">
        <v>572</v>
      </c>
      <c r="D41" s="1222"/>
      <c r="E41" s="1223"/>
      <c r="F41" s="36">
        <v>0.82</v>
      </c>
      <c r="G41" s="37">
        <v>0</v>
      </c>
      <c r="H41" s="37">
        <v>0.2</v>
      </c>
      <c r="I41" s="37">
        <v>7.0000000000000007E-2</v>
      </c>
      <c r="J41" s="38">
        <v>0</v>
      </c>
      <c r="K41" s="22"/>
      <c r="L41" s="22"/>
      <c r="M41" s="22"/>
      <c r="N41" s="22"/>
      <c r="O41" s="22"/>
      <c r="P41" s="22"/>
    </row>
    <row r="42" spans="1:16" ht="39" customHeight="1">
      <c r="A42" s="22"/>
      <c r="B42" s="39"/>
      <c r="C42" s="1221" t="s">
        <v>573</v>
      </c>
      <c r="D42" s="1222"/>
      <c r="E42" s="1223"/>
      <c r="F42" s="36" t="s">
        <v>517</v>
      </c>
      <c r="G42" s="37" t="s">
        <v>517</v>
      </c>
      <c r="H42" s="37" t="s">
        <v>517</v>
      </c>
      <c r="I42" s="37" t="s">
        <v>517</v>
      </c>
      <c r="J42" s="38" t="s">
        <v>517</v>
      </c>
      <c r="K42" s="22"/>
      <c r="L42" s="22"/>
      <c r="M42" s="22"/>
      <c r="N42" s="22"/>
      <c r="O42" s="22"/>
      <c r="P42" s="22"/>
    </row>
    <row r="43" spans="1:16" ht="39" customHeight="1" thickBot="1">
      <c r="A43" s="22"/>
      <c r="B43" s="40"/>
      <c r="C43" s="1224" t="s">
        <v>574</v>
      </c>
      <c r="D43" s="1225"/>
      <c r="E43" s="122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nBOCOaoa9G9hu0LC0UxFTVFZSWly4cErIJRqiX3e2yIo0LUuu6zVJISRL3aS23UJ88nHhR6//d2plvE0cIXmQ==" saltValue="kWeiL0xSNEKT8r30pCgC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7" t="s">
        <v>11</v>
      </c>
      <c r="C45" s="1238"/>
      <c r="D45" s="58"/>
      <c r="E45" s="1243" t="s">
        <v>12</v>
      </c>
      <c r="F45" s="1243"/>
      <c r="G45" s="1243"/>
      <c r="H45" s="1243"/>
      <c r="I45" s="1243"/>
      <c r="J45" s="1244"/>
      <c r="K45" s="59">
        <v>2845</v>
      </c>
      <c r="L45" s="60">
        <v>2775</v>
      </c>
      <c r="M45" s="60">
        <v>2649</v>
      </c>
      <c r="N45" s="60">
        <v>2507</v>
      </c>
      <c r="O45" s="61">
        <v>2315</v>
      </c>
      <c r="P45" s="48"/>
      <c r="Q45" s="48"/>
      <c r="R45" s="48"/>
      <c r="S45" s="48"/>
      <c r="T45" s="48"/>
      <c r="U45" s="48"/>
    </row>
    <row r="46" spans="1:21" ht="30.75" customHeight="1">
      <c r="A46" s="48"/>
      <c r="B46" s="1239"/>
      <c r="C46" s="1240"/>
      <c r="D46" s="62"/>
      <c r="E46" s="1231" t="s">
        <v>13</v>
      </c>
      <c r="F46" s="1231"/>
      <c r="G46" s="1231"/>
      <c r="H46" s="1231"/>
      <c r="I46" s="1231"/>
      <c r="J46" s="1232"/>
      <c r="K46" s="63" t="s">
        <v>517</v>
      </c>
      <c r="L46" s="64" t="s">
        <v>517</v>
      </c>
      <c r="M46" s="64" t="s">
        <v>517</v>
      </c>
      <c r="N46" s="64" t="s">
        <v>517</v>
      </c>
      <c r="O46" s="65" t="s">
        <v>517</v>
      </c>
      <c r="P46" s="48"/>
      <c r="Q46" s="48"/>
      <c r="R46" s="48"/>
      <c r="S46" s="48"/>
      <c r="T46" s="48"/>
      <c r="U46" s="48"/>
    </row>
    <row r="47" spans="1:21" ht="30.75" customHeight="1">
      <c r="A47" s="48"/>
      <c r="B47" s="1239"/>
      <c r="C47" s="1240"/>
      <c r="D47" s="62"/>
      <c r="E47" s="1231" t="s">
        <v>14</v>
      </c>
      <c r="F47" s="1231"/>
      <c r="G47" s="1231"/>
      <c r="H47" s="1231"/>
      <c r="I47" s="1231"/>
      <c r="J47" s="1232"/>
      <c r="K47" s="63" t="s">
        <v>517</v>
      </c>
      <c r="L47" s="64" t="s">
        <v>517</v>
      </c>
      <c r="M47" s="64" t="s">
        <v>517</v>
      </c>
      <c r="N47" s="64" t="s">
        <v>517</v>
      </c>
      <c r="O47" s="65" t="s">
        <v>517</v>
      </c>
      <c r="P47" s="48"/>
      <c r="Q47" s="48"/>
      <c r="R47" s="48"/>
      <c r="S47" s="48"/>
      <c r="T47" s="48"/>
      <c r="U47" s="48"/>
    </row>
    <row r="48" spans="1:21" ht="30.75" customHeight="1">
      <c r="A48" s="48"/>
      <c r="B48" s="1239"/>
      <c r="C48" s="1240"/>
      <c r="D48" s="62"/>
      <c r="E48" s="1231" t="s">
        <v>15</v>
      </c>
      <c r="F48" s="1231"/>
      <c r="G48" s="1231"/>
      <c r="H48" s="1231"/>
      <c r="I48" s="1231"/>
      <c r="J48" s="1232"/>
      <c r="K48" s="63">
        <v>650</v>
      </c>
      <c r="L48" s="64">
        <v>672</v>
      </c>
      <c r="M48" s="64">
        <v>720</v>
      </c>
      <c r="N48" s="64">
        <v>720</v>
      </c>
      <c r="O48" s="65">
        <v>670</v>
      </c>
      <c r="P48" s="48"/>
      <c r="Q48" s="48"/>
      <c r="R48" s="48"/>
      <c r="S48" s="48"/>
      <c r="T48" s="48"/>
      <c r="U48" s="48"/>
    </row>
    <row r="49" spans="1:21" ht="30.75" customHeight="1">
      <c r="A49" s="48"/>
      <c r="B49" s="1239"/>
      <c r="C49" s="1240"/>
      <c r="D49" s="62"/>
      <c r="E49" s="1231" t="s">
        <v>16</v>
      </c>
      <c r="F49" s="1231"/>
      <c r="G49" s="1231"/>
      <c r="H49" s="1231"/>
      <c r="I49" s="1231"/>
      <c r="J49" s="1232"/>
      <c r="K49" s="63">
        <v>56</v>
      </c>
      <c r="L49" s="64">
        <v>56</v>
      </c>
      <c r="M49" s="64">
        <v>55</v>
      </c>
      <c r="N49" s="64">
        <v>28</v>
      </c>
      <c r="O49" s="65">
        <v>17</v>
      </c>
      <c r="P49" s="48"/>
      <c r="Q49" s="48"/>
      <c r="R49" s="48"/>
      <c r="S49" s="48"/>
      <c r="T49" s="48"/>
      <c r="U49" s="48"/>
    </row>
    <row r="50" spans="1:21" ht="30.75" customHeight="1">
      <c r="A50" s="48"/>
      <c r="B50" s="1239"/>
      <c r="C50" s="1240"/>
      <c r="D50" s="62"/>
      <c r="E50" s="1231" t="s">
        <v>17</v>
      </c>
      <c r="F50" s="1231"/>
      <c r="G50" s="1231"/>
      <c r="H50" s="1231"/>
      <c r="I50" s="1231"/>
      <c r="J50" s="1232"/>
      <c r="K50" s="63">
        <v>3</v>
      </c>
      <c r="L50" s="64">
        <v>2</v>
      </c>
      <c r="M50" s="64" t="s">
        <v>517</v>
      </c>
      <c r="N50" s="64" t="s">
        <v>517</v>
      </c>
      <c r="O50" s="65" t="s">
        <v>517</v>
      </c>
      <c r="P50" s="48"/>
      <c r="Q50" s="48"/>
      <c r="R50" s="48"/>
      <c r="S50" s="48"/>
      <c r="T50" s="48"/>
      <c r="U50" s="48"/>
    </row>
    <row r="51" spans="1:21" ht="30.75" customHeight="1">
      <c r="A51" s="48"/>
      <c r="B51" s="1241"/>
      <c r="C51" s="1242"/>
      <c r="D51" s="66"/>
      <c r="E51" s="1231" t="s">
        <v>18</v>
      </c>
      <c r="F51" s="1231"/>
      <c r="G51" s="1231"/>
      <c r="H51" s="1231"/>
      <c r="I51" s="1231"/>
      <c r="J51" s="1232"/>
      <c r="K51" s="63" t="s">
        <v>517</v>
      </c>
      <c r="L51" s="64" t="s">
        <v>517</v>
      </c>
      <c r="M51" s="64" t="s">
        <v>517</v>
      </c>
      <c r="N51" s="64" t="s">
        <v>517</v>
      </c>
      <c r="O51" s="65" t="s">
        <v>517</v>
      </c>
      <c r="P51" s="48"/>
      <c r="Q51" s="48"/>
      <c r="R51" s="48"/>
      <c r="S51" s="48"/>
      <c r="T51" s="48"/>
      <c r="U51" s="48"/>
    </row>
    <row r="52" spans="1:21" ht="30.75" customHeight="1">
      <c r="A52" s="48"/>
      <c r="B52" s="1229" t="s">
        <v>19</v>
      </c>
      <c r="C52" s="1230"/>
      <c r="D52" s="66"/>
      <c r="E52" s="1231" t="s">
        <v>20</v>
      </c>
      <c r="F52" s="1231"/>
      <c r="G52" s="1231"/>
      <c r="H52" s="1231"/>
      <c r="I52" s="1231"/>
      <c r="J52" s="1232"/>
      <c r="K52" s="63">
        <v>2414</v>
      </c>
      <c r="L52" s="64">
        <v>2518</v>
      </c>
      <c r="M52" s="64">
        <v>2490</v>
      </c>
      <c r="N52" s="64">
        <v>2439</v>
      </c>
      <c r="O52" s="65">
        <v>2417</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1140</v>
      </c>
      <c r="L53" s="69">
        <v>987</v>
      </c>
      <c r="M53" s="69">
        <v>934</v>
      </c>
      <c r="N53" s="69">
        <v>816</v>
      </c>
      <c r="O53" s="70">
        <v>585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8nBeyJZ0uL2v1y27BVPA2SLyvi/elvpimUyvBvwN1pnx4+SDJ8ZHke7W7fagoMtTbtLOhGERrOcoNU9KavXg==" saltValue="P8yMIEfuPO6wHg8Paor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57" t="s">
        <v>24</v>
      </c>
      <c r="C41" s="1258"/>
      <c r="D41" s="81"/>
      <c r="E41" s="1259" t="s">
        <v>25</v>
      </c>
      <c r="F41" s="1259"/>
      <c r="G41" s="1259"/>
      <c r="H41" s="1260"/>
      <c r="I41" s="82">
        <v>17482</v>
      </c>
      <c r="J41" s="83">
        <v>17991</v>
      </c>
      <c r="K41" s="83">
        <v>17021</v>
      </c>
      <c r="L41" s="83">
        <v>15844</v>
      </c>
      <c r="M41" s="84">
        <v>14793</v>
      </c>
    </row>
    <row r="42" spans="2:13" ht="27.75" customHeight="1">
      <c r="B42" s="1247"/>
      <c r="C42" s="1248"/>
      <c r="D42" s="85"/>
      <c r="E42" s="1251" t="s">
        <v>26</v>
      </c>
      <c r="F42" s="1251"/>
      <c r="G42" s="1251"/>
      <c r="H42" s="1252"/>
      <c r="I42" s="86">
        <v>2</v>
      </c>
      <c r="J42" s="87" t="s">
        <v>517</v>
      </c>
      <c r="K42" s="87">
        <v>15</v>
      </c>
      <c r="L42" s="87" t="s">
        <v>517</v>
      </c>
      <c r="M42" s="88" t="s">
        <v>517</v>
      </c>
    </row>
    <row r="43" spans="2:13" ht="27.75" customHeight="1">
      <c r="B43" s="1247"/>
      <c r="C43" s="1248"/>
      <c r="D43" s="85"/>
      <c r="E43" s="1251" t="s">
        <v>27</v>
      </c>
      <c r="F43" s="1251"/>
      <c r="G43" s="1251"/>
      <c r="H43" s="1252"/>
      <c r="I43" s="86">
        <v>8202</v>
      </c>
      <c r="J43" s="87">
        <v>8337</v>
      </c>
      <c r="K43" s="87">
        <v>8383</v>
      </c>
      <c r="L43" s="87">
        <v>8486</v>
      </c>
      <c r="M43" s="88">
        <v>7652</v>
      </c>
    </row>
    <row r="44" spans="2:13" ht="27.75" customHeight="1">
      <c r="B44" s="1247"/>
      <c r="C44" s="1248"/>
      <c r="D44" s="85"/>
      <c r="E44" s="1251" t="s">
        <v>28</v>
      </c>
      <c r="F44" s="1251"/>
      <c r="G44" s="1251"/>
      <c r="H44" s="1252"/>
      <c r="I44" s="86">
        <v>380</v>
      </c>
      <c r="J44" s="87">
        <v>296</v>
      </c>
      <c r="K44" s="87">
        <v>805</v>
      </c>
      <c r="L44" s="87">
        <v>1759</v>
      </c>
      <c r="M44" s="88">
        <v>1736</v>
      </c>
    </row>
    <row r="45" spans="2:13" ht="27.75" customHeight="1">
      <c r="B45" s="1247"/>
      <c r="C45" s="1248"/>
      <c r="D45" s="85"/>
      <c r="E45" s="1251" t="s">
        <v>29</v>
      </c>
      <c r="F45" s="1251"/>
      <c r="G45" s="1251"/>
      <c r="H45" s="1252"/>
      <c r="I45" s="86">
        <v>2465</v>
      </c>
      <c r="J45" s="87">
        <v>2210</v>
      </c>
      <c r="K45" s="87">
        <v>1886</v>
      </c>
      <c r="L45" s="87">
        <v>1828</v>
      </c>
      <c r="M45" s="88">
        <v>1714</v>
      </c>
    </row>
    <row r="46" spans="2:13" ht="27.75" customHeight="1">
      <c r="B46" s="1247"/>
      <c r="C46" s="1248"/>
      <c r="D46" s="89"/>
      <c r="E46" s="1251" t="s">
        <v>30</v>
      </c>
      <c r="F46" s="1251"/>
      <c r="G46" s="1251"/>
      <c r="H46" s="1252"/>
      <c r="I46" s="86">
        <v>158</v>
      </c>
      <c r="J46" s="87">
        <v>155</v>
      </c>
      <c r="K46" s="87">
        <v>159</v>
      </c>
      <c r="L46" s="87">
        <v>158</v>
      </c>
      <c r="M46" s="88">
        <v>160</v>
      </c>
    </row>
    <row r="47" spans="2:13" ht="27.75" customHeight="1">
      <c r="B47" s="1247"/>
      <c r="C47" s="1248"/>
      <c r="D47" s="90"/>
      <c r="E47" s="1261" t="s">
        <v>31</v>
      </c>
      <c r="F47" s="1262"/>
      <c r="G47" s="1262"/>
      <c r="H47" s="1263"/>
      <c r="I47" s="86" t="s">
        <v>517</v>
      </c>
      <c r="J47" s="87" t="s">
        <v>517</v>
      </c>
      <c r="K47" s="87" t="s">
        <v>517</v>
      </c>
      <c r="L47" s="87" t="s">
        <v>517</v>
      </c>
      <c r="M47" s="88" t="s">
        <v>517</v>
      </c>
    </row>
    <row r="48" spans="2:13" ht="27.75" customHeight="1">
      <c r="B48" s="1247"/>
      <c r="C48" s="1248"/>
      <c r="D48" s="85"/>
      <c r="E48" s="1251" t="s">
        <v>32</v>
      </c>
      <c r="F48" s="1251"/>
      <c r="G48" s="1251"/>
      <c r="H48" s="1252"/>
      <c r="I48" s="86" t="s">
        <v>517</v>
      </c>
      <c r="J48" s="87" t="s">
        <v>517</v>
      </c>
      <c r="K48" s="87" t="s">
        <v>517</v>
      </c>
      <c r="L48" s="87" t="s">
        <v>517</v>
      </c>
      <c r="M48" s="88" t="s">
        <v>517</v>
      </c>
    </row>
    <row r="49" spans="2:13" ht="27.75" customHeight="1">
      <c r="B49" s="1249"/>
      <c r="C49" s="1250"/>
      <c r="D49" s="85"/>
      <c r="E49" s="1251" t="s">
        <v>33</v>
      </c>
      <c r="F49" s="1251"/>
      <c r="G49" s="1251"/>
      <c r="H49" s="1252"/>
      <c r="I49" s="86" t="s">
        <v>517</v>
      </c>
      <c r="J49" s="87" t="s">
        <v>517</v>
      </c>
      <c r="K49" s="87" t="s">
        <v>517</v>
      </c>
      <c r="L49" s="87" t="s">
        <v>517</v>
      </c>
      <c r="M49" s="88" t="s">
        <v>517</v>
      </c>
    </row>
    <row r="50" spans="2:13" ht="27.75" customHeight="1">
      <c r="B50" s="1245" t="s">
        <v>34</v>
      </c>
      <c r="C50" s="1246"/>
      <c r="D50" s="91"/>
      <c r="E50" s="1251" t="s">
        <v>35</v>
      </c>
      <c r="F50" s="1251"/>
      <c r="G50" s="1251"/>
      <c r="H50" s="1252"/>
      <c r="I50" s="86">
        <v>8766</v>
      </c>
      <c r="J50" s="87">
        <v>9261</v>
      </c>
      <c r="K50" s="87">
        <v>10571</v>
      </c>
      <c r="L50" s="87">
        <v>10972</v>
      </c>
      <c r="M50" s="88">
        <v>10174</v>
      </c>
    </row>
    <row r="51" spans="2:13" ht="27.75" customHeight="1">
      <c r="B51" s="1247"/>
      <c r="C51" s="1248"/>
      <c r="D51" s="85"/>
      <c r="E51" s="1251" t="s">
        <v>36</v>
      </c>
      <c r="F51" s="1251"/>
      <c r="G51" s="1251"/>
      <c r="H51" s="1252"/>
      <c r="I51" s="86">
        <v>565</v>
      </c>
      <c r="J51" s="87">
        <v>442</v>
      </c>
      <c r="K51" s="87">
        <v>360</v>
      </c>
      <c r="L51" s="87">
        <v>275</v>
      </c>
      <c r="M51" s="88">
        <v>210</v>
      </c>
    </row>
    <row r="52" spans="2:13" ht="27.75" customHeight="1">
      <c r="B52" s="1249"/>
      <c r="C52" s="1250"/>
      <c r="D52" s="85"/>
      <c r="E52" s="1251" t="s">
        <v>37</v>
      </c>
      <c r="F52" s="1251"/>
      <c r="G52" s="1251"/>
      <c r="H52" s="1252"/>
      <c r="I52" s="86">
        <v>21078</v>
      </c>
      <c r="J52" s="87">
        <v>21501</v>
      </c>
      <c r="K52" s="87">
        <v>21373</v>
      </c>
      <c r="L52" s="87">
        <v>21671</v>
      </c>
      <c r="M52" s="88">
        <v>21120</v>
      </c>
    </row>
    <row r="53" spans="2:13" ht="27.75" customHeight="1" thickBot="1">
      <c r="B53" s="1253" t="s">
        <v>38</v>
      </c>
      <c r="C53" s="1254"/>
      <c r="D53" s="92"/>
      <c r="E53" s="1255" t="s">
        <v>39</v>
      </c>
      <c r="F53" s="1255"/>
      <c r="G53" s="1255"/>
      <c r="H53" s="1256"/>
      <c r="I53" s="93">
        <v>-1720</v>
      </c>
      <c r="J53" s="94">
        <v>-2213</v>
      </c>
      <c r="K53" s="94">
        <v>-4035</v>
      </c>
      <c r="L53" s="94">
        <v>-4843</v>
      </c>
      <c r="M53" s="95">
        <v>-5449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dhZXzsCMKmvkLrfyx1oxyAqug5DiBgAkvJN+XwTpojl2DS+3+3vfvhfsnLjUBM8tYKLqlzplrlgVWC21h1e3Q==" saltValue="rMtxCe9Y1SGz2KpfkDrX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72" t="s">
        <v>42</v>
      </c>
      <c r="D55" s="1272"/>
      <c r="E55" s="1273"/>
      <c r="F55" s="107">
        <v>4781</v>
      </c>
      <c r="G55" s="107">
        <v>5034</v>
      </c>
      <c r="H55" s="108">
        <v>4024</v>
      </c>
    </row>
    <row r="56" spans="2:8" ht="52.5" customHeight="1">
      <c r="B56" s="109"/>
      <c r="C56" s="1274" t="s">
        <v>43</v>
      </c>
      <c r="D56" s="1274"/>
      <c r="E56" s="1275"/>
      <c r="F56" s="110">
        <v>1635</v>
      </c>
      <c r="G56" s="110">
        <v>2088</v>
      </c>
      <c r="H56" s="111">
        <v>2090</v>
      </c>
    </row>
    <row r="57" spans="2:8" ht="53.25" customHeight="1">
      <c r="B57" s="109"/>
      <c r="C57" s="1276" t="s">
        <v>44</v>
      </c>
      <c r="D57" s="1276"/>
      <c r="E57" s="1277"/>
      <c r="F57" s="112">
        <v>6883</v>
      </c>
      <c r="G57" s="112">
        <v>6566</v>
      </c>
      <c r="H57" s="113">
        <v>6745</v>
      </c>
    </row>
    <row r="58" spans="2:8" ht="45.75" customHeight="1">
      <c r="B58" s="114"/>
      <c r="C58" s="1264" t="s">
        <v>596</v>
      </c>
      <c r="D58" s="1265"/>
      <c r="E58" s="1266"/>
      <c r="F58" s="115">
        <v>2883</v>
      </c>
      <c r="G58" s="115">
        <v>2892</v>
      </c>
      <c r="H58" s="116">
        <v>2901</v>
      </c>
    </row>
    <row r="59" spans="2:8" ht="45.75" customHeight="1">
      <c r="B59" s="114"/>
      <c r="C59" s="1264" t="s">
        <v>597</v>
      </c>
      <c r="D59" s="1265"/>
      <c r="E59" s="1266"/>
      <c r="F59" s="115">
        <v>951</v>
      </c>
      <c r="G59" s="115">
        <v>1096</v>
      </c>
      <c r="H59" s="116">
        <v>1341</v>
      </c>
    </row>
    <row r="60" spans="2:8" ht="45.75" customHeight="1">
      <c r="B60" s="114"/>
      <c r="C60" s="1264" t="s">
        <v>598</v>
      </c>
      <c r="D60" s="1265"/>
      <c r="E60" s="1266"/>
      <c r="F60" s="115">
        <v>1407</v>
      </c>
      <c r="G60" s="115">
        <v>1338</v>
      </c>
      <c r="H60" s="116">
        <v>1217</v>
      </c>
    </row>
    <row r="61" spans="2:8" ht="45.75" customHeight="1">
      <c r="B61" s="114"/>
      <c r="C61" s="1264" t="s">
        <v>599</v>
      </c>
      <c r="D61" s="1265"/>
      <c r="E61" s="1266"/>
      <c r="F61" s="115">
        <v>456</v>
      </c>
      <c r="G61" s="115">
        <v>275</v>
      </c>
      <c r="H61" s="116">
        <v>445</v>
      </c>
    </row>
    <row r="62" spans="2:8" ht="45.75" customHeight="1" thickBot="1">
      <c r="B62" s="117"/>
      <c r="C62" s="1267" t="s">
        <v>600</v>
      </c>
      <c r="D62" s="1268"/>
      <c r="E62" s="1269"/>
      <c r="F62" s="118">
        <v>370</v>
      </c>
      <c r="G62" s="118">
        <v>345</v>
      </c>
      <c r="H62" s="119">
        <v>297</v>
      </c>
    </row>
    <row r="63" spans="2:8" ht="52.5" customHeight="1" thickBot="1">
      <c r="B63" s="120"/>
      <c r="C63" s="1270" t="s">
        <v>45</v>
      </c>
      <c r="D63" s="1270"/>
      <c r="E63" s="1271"/>
      <c r="F63" s="121">
        <v>13300</v>
      </c>
      <c r="G63" s="121">
        <v>13689</v>
      </c>
      <c r="H63" s="122">
        <v>12859</v>
      </c>
    </row>
    <row r="64" spans="2:8" ht="15" customHeight="1"/>
    <row r="65" ht="0" hidden="1" customHeight="1"/>
    <row r="66" ht="0" hidden="1" customHeight="1"/>
  </sheetData>
  <sheetProtection algorithmName="SHA-512" hashValue="C36pyV8Lm2bK2MursEdD/Ad6WpnbuUTGXqEOE+CZllsqftWdCU6tMLv2vpGhyHxN/COSrmndLedWOzywOJ/SIw==" saltValue="U8YZg7Af0cqOtbmtWEDo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6" t="s">
        <v>611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560</v>
      </c>
      <c r="BQ50" s="1284"/>
      <c r="BR50" s="1284"/>
      <c r="BS50" s="1284"/>
      <c r="BT50" s="1284"/>
      <c r="BU50" s="1284"/>
      <c r="BV50" s="1284"/>
      <c r="BW50" s="1284"/>
      <c r="BX50" s="1284" t="s">
        <v>561</v>
      </c>
      <c r="BY50" s="1284"/>
      <c r="BZ50" s="1284"/>
      <c r="CA50" s="1284"/>
      <c r="CB50" s="1284"/>
      <c r="CC50" s="1284"/>
      <c r="CD50" s="1284"/>
      <c r="CE50" s="1284"/>
      <c r="CF50" s="1284" t="s">
        <v>562</v>
      </c>
      <c r="CG50" s="1284"/>
      <c r="CH50" s="1284"/>
      <c r="CI50" s="1284"/>
      <c r="CJ50" s="1284"/>
      <c r="CK50" s="1284"/>
      <c r="CL50" s="1284"/>
      <c r="CM50" s="1284"/>
      <c r="CN50" s="1284" t="s">
        <v>563</v>
      </c>
      <c r="CO50" s="1284"/>
      <c r="CP50" s="1284"/>
      <c r="CQ50" s="1284"/>
      <c r="CR50" s="1284"/>
      <c r="CS50" s="1284"/>
      <c r="CT50" s="1284"/>
      <c r="CU50" s="1284"/>
      <c r="CV50" s="1284" t="s">
        <v>564</v>
      </c>
      <c r="CW50" s="1284"/>
      <c r="CX50" s="1284"/>
      <c r="CY50" s="1284"/>
      <c r="CZ50" s="1284"/>
      <c r="DA50" s="1284"/>
      <c r="DB50" s="1284"/>
      <c r="DC50" s="1284"/>
    </row>
    <row r="51" spans="1:109" ht="13.5" customHeight="1">
      <c r="B51" s="374"/>
      <c r="G51" s="1296"/>
      <c r="H51" s="1296"/>
      <c r="I51" s="1300"/>
      <c r="J51" s="1300"/>
      <c r="K51" s="1285"/>
      <c r="L51" s="1285"/>
      <c r="M51" s="1285"/>
      <c r="N51" s="1285"/>
      <c r="AM51" s="383"/>
      <c r="AN51" s="1283" t="s">
        <v>605</v>
      </c>
      <c r="AO51" s="1283"/>
      <c r="AP51" s="1283"/>
      <c r="AQ51" s="1283"/>
      <c r="AR51" s="1283"/>
      <c r="AS51" s="1283"/>
      <c r="AT51" s="1283"/>
      <c r="AU51" s="1283"/>
      <c r="AV51" s="1283"/>
      <c r="AW51" s="1283"/>
      <c r="AX51" s="1283"/>
      <c r="AY51" s="1283"/>
      <c r="AZ51" s="1283"/>
      <c r="BA51" s="1283"/>
      <c r="BB51" s="1283" t="s">
        <v>606</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607</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80">
        <v>52.7</v>
      </c>
      <c r="CG53" s="1280"/>
      <c r="CH53" s="1280"/>
      <c r="CI53" s="1280"/>
      <c r="CJ53" s="1280"/>
      <c r="CK53" s="1280"/>
      <c r="CL53" s="1280"/>
      <c r="CM53" s="1280"/>
      <c r="CN53" s="1280">
        <v>54.2</v>
      </c>
      <c r="CO53" s="1280"/>
      <c r="CP53" s="1280"/>
      <c r="CQ53" s="1280"/>
      <c r="CR53" s="1280"/>
      <c r="CS53" s="1280"/>
      <c r="CT53" s="1280"/>
      <c r="CU53" s="1280"/>
      <c r="CV53" s="1280">
        <v>54.5</v>
      </c>
      <c r="CW53" s="1280"/>
      <c r="CX53" s="1280"/>
      <c r="CY53" s="1280"/>
      <c r="CZ53" s="1280"/>
      <c r="DA53" s="1280"/>
      <c r="DB53" s="1280"/>
      <c r="DC53" s="1280"/>
    </row>
    <row r="54" spans="1:109">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8"/>
      <c r="H55" s="1278"/>
      <c r="I55" s="1278"/>
      <c r="J55" s="1278"/>
      <c r="K55" s="1285"/>
      <c r="L55" s="1285"/>
      <c r="M55" s="1285"/>
      <c r="N55" s="1285"/>
      <c r="AN55" s="1284" t="s">
        <v>608</v>
      </c>
      <c r="AO55" s="1284"/>
      <c r="AP55" s="1284"/>
      <c r="AQ55" s="1284"/>
      <c r="AR55" s="1284"/>
      <c r="AS55" s="1284"/>
      <c r="AT55" s="1284"/>
      <c r="AU55" s="1284"/>
      <c r="AV55" s="1284"/>
      <c r="AW55" s="1284"/>
      <c r="AX55" s="1284"/>
      <c r="AY55" s="1284"/>
      <c r="AZ55" s="1284"/>
      <c r="BA55" s="1284"/>
      <c r="BB55" s="1283" t="s">
        <v>606</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80">
        <v>58.5</v>
      </c>
      <c r="CG55" s="1280"/>
      <c r="CH55" s="1280"/>
      <c r="CI55" s="1280"/>
      <c r="CJ55" s="1280"/>
      <c r="CK55" s="1280"/>
      <c r="CL55" s="1280"/>
      <c r="CM55" s="1280"/>
      <c r="CN55" s="1280">
        <v>54.6</v>
      </c>
      <c r="CO55" s="1280"/>
      <c r="CP55" s="1280"/>
      <c r="CQ55" s="1280"/>
      <c r="CR55" s="1280"/>
      <c r="CS55" s="1280"/>
      <c r="CT55" s="1280"/>
      <c r="CU55" s="1280"/>
      <c r="CV55" s="1280">
        <v>53.2</v>
      </c>
      <c r="CW55" s="1280"/>
      <c r="CX55" s="1280"/>
      <c r="CY55" s="1280"/>
      <c r="CZ55" s="1280"/>
      <c r="DA55" s="1280"/>
      <c r="DB55" s="1280"/>
      <c r="DC55" s="1280"/>
    </row>
    <row r="56" spans="1:109">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607</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80">
        <v>52.9</v>
      </c>
      <c r="CG57" s="1280"/>
      <c r="CH57" s="1280"/>
      <c r="CI57" s="1280"/>
      <c r="CJ57" s="1280"/>
      <c r="CK57" s="1280"/>
      <c r="CL57" s="1280"/>
      <c r="CM57" s="1280"/>
      <c r="CN57" s="1280">
        <v>58.3</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6" t="s">
        <v>612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560</v>
      </c>
      <c r="BQ72" s="1284"/>
      <c r="BR72" s="1284"/>
      <c r="BS72" s="1284"/>
      <c r="BT72" s="1284"/>
      <c r="BU72" s="1284"/>
      <c r="BV72" s="1284"/>
      <c r="BW72" s="1284"/>
      <c r="BX72" s="1284" t="s">
        <v>561</v>
      </c>
      <c r="BY72" s="1284"/>
      <c r="BZ72" s="1284"/>
      <c r="CA72" s="1284"/>
      <c r="CB72" s="1284"/>
      <c r="CC72" s="1284"/>
      <c r="CD72" s="1284"/>
      <c r="CE72" s="1284"/>
      <c r="CF72" s="1284" t="s">
        <v>562</v>
      </c>
      <c r="CG72" s="1284"/>
      <c r="CH72" s="1284"/>
      <c r="CI72" s="1284"/>
      <c r="CJ72" s="1284"/>
      <c r="CK72" s="1284"/>
      <c r="CL72" s="1284"/>
      <c r="CM72" s="1284"/>
      <c r="CN72" s="1284" t="s">
        <v>563</v>
      </c>
      <c r="CO72" s="1284"/>
      <c r="CP72" s="1284"/>
      <c r="CQ72" s="1284"/>
      <c r="CR72" s="1284"/>
      <c r="CS72" s="1284"/>
      <c r="CT72" s="1284"/>
      <c r="CU72" s="1284"/>
      <c r="CV72" s="1284" t="s">
        <v>564</v>
      </c>
      <c r="CW72" s="1284"/>
      <c r="CX72" s="1284"/>
      <c r="CY72" s="1284"/>
      <c r="CZ72" s="1284"/>
      <c r="DA72" s="1284"/>
      <c r="DB72" s="1284"/>
      <c r="DC72" s="1284"/>
    </row>
    <row r="73" spans="2:107">
      <c r="B73" s="374"/>
      <c r="G73" s="1296"/>
      <c r="H73" s="1296"/>
      <c r="I73" s="1296"/>
      <c r="J73" s="1296"/>
      <c r="K73" s="1279"/>
      <c r="L73" s="1279"/>
      <c r="M73" s="1279"/>
      <c r="N73" s="1279"/>
      <c r="AM73" s="383"/>
      <c r="AN73" s="1283" t="s">
        <v>605</v>
      </c>
      <c r="AO73" s="1283"/>
      <c r="AP73" s="1283"/>
      <c r="AQ73" s="1283"/>
      <c r="AR73" s="1283"/>
      <c r="AS73" s="1283"/>
      <c r="AT73" s="1283"/>
      <c r="AU73" s="1283"/>
      <c r="AV73" s="1283"/>
      <c r="AW73" s="1283"/>
      <c r="AX73" s="1283"/>
      <c r="AY73" s="1283"/>
      <c r="AZ73" s="1283"/>
      <c r="BA73" s="1283"/>
      <c r="BB73" s="1283" t="s">
        <v>606</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610</v>
      </c>
      <c r="BC75" s="1283"/>
      <c r="BD75" s="1283"/>
      <c r="BE75" s="1283"/>
      <c r="BF75" s="1283"/>
      <c r="BG75" s="1283"/>
      <c r="BH75" s="1283"/>
      <c r="BI75" s="1283"/>
      <c r="BJ75" s="1283"/>
      <c r="BK75" s="1283"/>
      <c r="BL75" s="1283"/>
      <c r="BM75" s="1283"/>
      <c r="BN75" s="1283"/>
      <c r="BO75" s="1283"/>
      <c r="BP75" s="1280">
        <v>12.6</v>
      </c>
      <c r="BQ75" s="1280"/>
      <c r="BR75" s="1280"/>
      <c r="BS75" s="1280"/>
      <c r="BT75" s="1280"/>
      <c r="BU75" s="1280"/>
      <c r="BV75" s="1280"/>
      <c r="BW75" s="1280"/>
      <c r="BX75" s="1280">
        <v>12</v>
      </c>
      <c r="BY75" s="1280"/>
      <c r="BZ75" s="1280"/>
      <c r="CA75" s="1280"/>
      <c r="CB75" s="1280"/>
      <c r="CC75" s="1280"/>
      <c r="CD75" s="1280"/>
      <c r="CE75" s="1280"/>
      <c r="CF75" s="1280">
        <v>11.1</v>
      </c>
      <c r="CG75" s="1280"/>
      <c r="CH75" s="1280"/>
      <c r="CI75" s="1280"/>
      <c r="CJ75" s="1280"/>
      <c r="CK75" s="1280"/>
      <c r="CL75" s="1280"/>
      <c r="CM75" s="1280"/>
      <c r="CN75" s="1280">
        <v>10</v>
      </c>
      <c r="CO75" s="1280"/>
      <c r="CP75" s="1280"/>
      <c r="CQ75" s="1280"/>
      <c r="CR75" s="1280"/>
      <c r="CS75" s="1280"/>
      <c r="CT75" s="1280"/>
      <c r="CU75" s="1280"/>
      <c r="CV75" s="1280">
        <v>8.6999999999999993</v>
      </c>
      <c r="CW75" s="1280"/>
      <c r="CX75" s="1280"/>
      <c r="CY75" s="1280"/>
      <c r="CZ75" s="1280"/>
      <c r="DA75" s="1280"/>
      <c r="DB75" s="1280"/>
      <c r="DC75" s="1280"/>
    </row>
    <row r="76" spans="2:107">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8"/>
      <c r="H77" s="1278"/>
      <c r="I77" s="1278"/>
      <c r="J77" s="1278"/>
      <c r="K77" s="1279"/>
      <c r="L77" s="1279"/>
      <c r="M77" s="1279"/>
      <c r="N77" s="1279"/>
      <c r="AN77" s="1284" t="s">
        <v>608</v>
      </c>
      <c r="AO77" s="1284"/>
      <c r="AP77" s="1284"/>
      <c r="AQ77" s="1284"/>
      <c r="AR77" s="1284"/>
      <c r="AS77" s="1284"/>
      <c r="AT77" s="1284"/>
      <c r="AU77" s="1284"/>
      <c r="AV77" s="1284"/>
      <c r="AW77" s="1284"/>
      <c r="AX77" s="1284"/>
      <c r="AY77" s="1284"/>
      <c r="AZ77" s="1284"/>
      <c r="BA77" s="1284"/>
      <c r="BB77" s="1283" t="s">
        <v>606</v>
      </c>
      <c r="BC77" s="1283"/>
      <c r="BD77" s="1283"/>
      <c r="BE77" s="1283"/>
      <c r="BF77" s="1283"/>
      <c r="BG77" s="1283"/>
      <c r="BH77" s="1283"/>
      <c r="BI77" s="1283"/>
      <c r="BJ77" s="1283"/>
      <c r="BK77" s="1283"/>
      <c r="BL77" s="1283"/>
      <c r="BM77" s="1283"/>
      <c r="BN77" s="1283"/>
      <c r="BO77" s="1283"/>
      <c r="BP77" s="1280">
        <v>65.3</v>
      </c>
      <c r="BQ77" s="1280"/>
      <c r="BR77" s="1280"/>
      <c r="BS77" s="1280"/>
      <c r="BT77" s="1280"/>
      <c r="BU77" s="1280"/>
      <c r="BV77" s="1280"/>
      <c r="BW77" s="1280"/>
      <c r="BX77" s="1280">
        <v>60.8</v>
      </c>
      <c r="BY77" s="1280"/>
      <c r="BZ77" s="1280"/>
      <c r="CA77" s="1280"/>
      <c r="CB77" s="1280"/>
      <c r="CC77" s="1280"/>
      <c r="CD77" s="1280"/>
      <c r="CE77" s="1280"/>
      <c r="CF77" s="1280">
        <v>58.5</v>
      </c>
      <c r="CG77" s="1280"/>
      <c r="CH77" s="1280"/>
      <c r="CI77" s="1280"/>
      <c r="CJ77" s="1280"/>
      <c r="CK77" s="1280"/>
      <c r="CL77" s="1280"/>
      <c r="CM77" s="1280"/>
      <c r="CN77" s="1280">
        <v>54.6</v>
      </c>
      <c r="CO77" s="1280"/>
      <c r="CP77" s="1280"/>
      <c r="CQ77" s="1280"/>
      <c r="CR77" s="1280"/>
      <c r="CS77" s="1280"/>
      <c r="CT77" s="1280"/>
      <c r="CU77" s="1280"/>
      <c r="CV77" s="1280">
        <v>53.2</v>
      </c>
      <c r="CW77" s="1280"/>
      <c r="CX77" s="1280"/>
      <c r="CY77" s="1280"/>
      <c r="CZ77" s="1280"/>
      <c r="DA77" s="1280"/>
      <c r="DB77" s="1280"/>
      <c r="DC77" s="1280"/>
    </row>
    <row r="78" spans="2:107">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610</v>
      </c>
      <c r="BC79" s="1283"/>
      <c r="BD79" s="1283"/>
      <c r="BE79" s="1283"/>
      <c r="BF79" s="1283"/>
      <c r="BG79" s="1283"/>
      <c r="BH79" s="1283"/>
      <c r="BI79" s="1283"/>
      <c r="BJ79" s="1283"/>
      <c r="BK79" s="1283"/>
      <c r="BL79" s="1283"/>
      <c r="BM79" s="1283"/>
      <c r="BN79" s="1283"/>
      <c r="BO79" s="1283"/>
      <c r="BP79" s="1280">
        <v>12</v>
      </c>
      <c r="BQ79" s="1280"/>
      <c r="BR79" s="1280"/>
      <c r="BS79" s="1280"/>
      <c r="BT79" s="1280"/>
      <c r="BU79" s="1280"/>
      <c r="BV79" s="1280"/>
      <c r="BW79" s="1280"/>
      <c r="BX79" s="1280">
        <v>11.1</v>
      </c>
      <c r="BY79" s="1280"/>
      <c r="BZ79" s="1280"/>
      <c r="CA79" s="1280"/>
      <c r="CB79" s="1280"/>
      <c r="CC79" s="1280"/>
      <c r="CD79" s="1280"/>
      <c r="CE79" s="1280"/>
      <c r="CF79" s="1280">
        <v>10.7</v>
      </c>
      <c r="CG79" s="1280"/>
      <c r="CH79" s="1280"/>
      <c r="CI79" s="1280"/>
      <c r="CJ79" s="1280"/>
      <c r="CK79" s="1280"/>
      <c r="CL79" s="1280"/>
      <c r="CM79" s="1280"/>
      <c r="CN79" s="1280">
        <v>10</v>
      </c>
      <c r="CO79" s="1280"/>
      <c r="CP79" s="1280"/>
      <c r="CQ79" s="1280"/>
      <c r="CR79" s="1280"/>
      <c r="CS79" s="1280"/>
      <c r="CT79" s="1280"/>
      <c r="CU79" s="1280"/>
      <c r="CV79" s="1280">
        <v>9.8000000000000007</v>
      </c>
      <c r="CW79" s="1280"/>
      <c r="CX79" s="1280"/>
      <c r="CY79" s="1280"/>
      <c r="CZ79" s="1280"/>
      <c r="DA79" s="1280"/>
      <c r="DB79" s="1280"/>
      <c r="DC79" s="1280"/>
    </row>
    <row r="80" spans="2:107">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AJKNcJyvHkQERPqg8/hCztAMPvuGfZ5qrDQoPKocNYWwAA5TRV5MFQ7K5gHD3X137dDx29HpdGDVUaN7MJaxw==" saltValue="YjxkxZk05fgK0y2AGlHLu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tVSNkLXDRXYO6N2OBMSFWS/dao8GkpltaP9+M0mOks4op0xIwyHt9zfEV3YGAUBhf9s4VImRI7oqwTxJepbBw==" saltValue="trNV90/EEixnOPaxD/eX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OhR5udy8C1kXRRxn86qUtytHBEisTyfvRfH4fCh4iCBnnEbPB9MVMYiTKebtAVn0u8yhd3e/VP8VxjMXsBeQ==" saltValue="b/2xwsyDHC0QuhN4mOnQ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82847</v>
      </c>
      <c r="E3" s="141"/>
      <c r="F3" s="142">
        <v>90961</v>
      </c>
      <c r="G3" s="143"/>
      <c r="H3" s="144"/>
    </row>
    <row r="4" spans="1:8">
      <c r="A4" s="145"/>
      <c r="B4" s="146"/>
      <c r="C4" s="147"/>
      <c r="D4" s="148">
        <v>26855</v>
      </c>
      <c r="E4" s="149"/>
      <c r="F4" s="150">
        <v>37720</v>
      </c>
      <c r="G4" s="151"/>
      <c r="H4" s="152"/>
    </row>
    <row r="5" spans="1:8">
      <c r="A5" s="133" t="s">
        <v>552</v>
      </c>
      <c r="B5" s="138"/>
      <c r="C5" s="139"/>
      <c r="D5" s="140">
        <v>175995</v>
      </c>
      <c r="E5" s="141"/>
      <c r="F5" s="142">
        <v>106614</v>
      </c>
      <c r="G5" s="143"/>
      <c r="H5" s="144"/>
    </row>
    <row r="6" spans="1:8">
      <c r="A6" s="145"/>
      <c r="B6" s="146"/>
      <c r="C6" s="147"/>
      <c r="D6" s="148">
        <v>48979</v>
      </c>
      <c r="E6" s="149"/>
      <c r="F6" s="150">
        <v>45545</v>
      </c>
      <c r="G6" s="151"/>
      <c r="H6" s="152"/>
    </row>
    <row r="7" spans="1:8">
      <c r="A7" s="133" t="s">
        <v>553</v>
      </c>
      <c r="B7" s="138"/>
      <c r="C7" s="139"/>
      <c r="D7" s="140">
        <v>87368</v>
      </c>
      <c r="E7" s="141"/>
      <c r="F7" s="142">
        <v>85459</v>
      </c>
      <c r="G7" s="143"/>
      <c r="H7" s="144"/>
    </row>
    <row r="8" spans="1:8">
      <c r="A8" s="145"/>
      <c r="B8" s="146"/>
      <c r="C8" s="147"/>
      <c r="D8" s="148">
        <v>30488</v>
      </c>
      <c r="E8" s="149"/>
      <c r="F8" s="150">
        <v>44378</v>
      </c>
      <c r="G8" s="151"/>
      <c r="H8" s="152"/>
    </row>
    <row r="9" spans="1:8">
      <c r="A9" s="133" t="s">
        <v>554</v>
      </c>
      <c r="B9" s="138"/>
      <c r="C9" s="139"/>
      <c r="D9" s="140">
        <v>76583</v>
      </c>
      <c r="E9" s="141"/>
      <c r="F9" s="142">
        <v>83280</v>
      </c>
      <c r="G9" s="143"/>
      <c r="H9" s="144"/>
    </row>
    <row r="10" spans="1:8">
      <c r="A10" s="145"/>
      <c r="B10" s="146"/>
      <c r="C10" s="147"/>
      <c r="D10" s="148">
        <v>42236</v>
      </c>
      <c r="E10" s="149"/>
      <c r="F10" s="150">
        <v>43123</v>
      </c>
      <c r="G10" s="151"/>
      <c r="H10" s="152"/>
    </row>
    <row r="11" spans="1:8">
      <c r="A11" s="133" t="s">
        <v>555</v>
      </c>
      <c r="B11" s="138"/>
      <c r="C11" s="139"/>
      <c r="D11" s="140">
        <v>112418</v>
      </c>
      <c r="E11" s="141"/>
      <c r="F11" s="142">
        <v>88968</v>
      </c>
      <c r="G11" s="143"/>
      <c r="H11" s="144"/>
    </row>
    <row r="12" spans="1:8">
      <c r="A12" s="145"/>
      <c r="B12" s="146"/>
      <c r="C12" s="153"/>
      <c r="D12" s="148">
        <v>61223</v>
      </c>
      <c r="E12" s="149"/>
      <c r="F12" s="150">
        <v>45482</v>
      </c>
      <c r="G12" s="151"/>
      <c r="H12" s="152"/>
    </row>
    <row r="13" spans="1:8">
      <c r="A13" s="133"/>
      <c r="B13" s="138"/>
      <c r="C13" s="154"/>
      <c r="D13" s="155">
        <v>107042</v>
      </c>
      <c r="E13" s="156"/>
      <c r="F13" s="157">
        <v>91056</v>
      </c>
      <c r="G13" s="158"/>
      <c r="H13" s="144"/>
    </row>
    <row r="14" spans="1:8">
      <c r="A14" s="145"/>
      <c r="B14" s="146"/>
      <c r="C14" s="147"/>
      <c r="D14" s="148">
        <v>41956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4.09</v>
      </c>
      <c r="C19" s="159">
        <f>ROUND(VALUE(SUBSTITUTE(実質収支比率等に係る経年分析!G$48,"▲","-")),2)</f>
        <v>10.39</v>
      </c>
      <c r="D19" s="159">
        <f>ROUND(VALUE(SUBSTITUTE(実質収支比率等に係る経年分析!H$48,"▲","-")),2)</f>
        <v>4.29</v>
      </c>
      <c r="E19" s="159">
        <f>ROUND(VALUE(SUBSTITUTE(実質収支比率等に係る経年分析!I$48,"▲","-")),2)</f>
        <v>2.74</v>
      </c>
      <c r="F19" s="159">
        <f>ROUND(VALUE(SUBSTITUTE(実質収支比率等に係る経年分析!J$48,"▲","-")),2)</f>
        <v>2.87</v>
      </c>
    </row>
    <row r="20" spans="1:11">
      <c r="A20" s="159" t="s">
        <v>49</v>
      </c>
      <c r="B20" s="159">
        <f>ROUND(VALUE(SUBSTITUTE(実質収支比率等に係る経年分析!F$47,"▲","-")),2)</f>
        <v>27.42</v>
      </c>
      <c r="C20" s="159">
        <f>ROUND(VALUE(SUBSTITUTE(実質収支比率等に係る経年分析!G$47,"▲","-")),2)</f>
        <v>29.49</v>
      </c>
      <c r="D20" s="159">
        <f>ROUND(VALUE(SUBSTITUTE(実質収支比率等に係る経年分析!H$47,"▲","-")),2)</f>
        <v>41.61</v>
      </c>
      <c r="E20" s="159">
        <f>ROUND(VALUE(SUBSTITUTE(実質収支比率等に係る経年分析!I$47,"▲","-")),2)</f>
        <v>44.76</v>
      </c>
      <c r="F20" s="159">
        <f>ROUND(VALUE(SUBSTITUTE(実質収支比率等に係る経年分析!J$47,"▲","-")),2)</f>
        <v>36.78</v>
      </c>
    </row>
    <row r="21" spans="1:11">
      <c r="A21" s="159" t="s">
        <v>50</v>
      </c>
      <c r="B21" s="159">
        <f>IF(ISNUMBER(VALUE(SUBSTITUTE(実質収支比率等に係る経年分析!F$49,"▲","-"))),ROUND(VALUE(SUBSTITUTE(実質収支比率等に係る経年分析!F$49,"▲","-")),2),NA())</f>
        <v>7.86</v>
      </c>
      <c r="C21" s="159">
        <f>IF(ISNUMBER(VALUE(SUBSTITUTE(実質収支比率等に係る経年分析!G$49,"▲","-"))),ROUND(VALUE(SUBSTITUTE(実質収支比率等に係る経年分析!G$49,"▲","-")),2),NA())</f>
        <v>9.08</v>
      </c>
      <c r="D21" s="159">
        <f>IF(ISNUMBER(VALUE(SUBSTITUTE(実質収支比率等に係る経年分析!H$49,"▲","-"))),ROUND(VALUE(SUBSTITUTE(実質収支比率等に係る経年分析!H$49,"▲","-")),2),NA())</f>
        <v>10.75</v>
      </c>
      <c r="E21" s="159">
        <f>IF(ISNUMBER(VALUE(SUBSTITUTE(実質収支比率等に係る経年分析!I$49,"▲","-"))),ROUND(VALUE(SUBSTITUTE(実質収支比率等に係る経年分析!I$49,"▲","-")),2),NA())</f>
        <v>6.36</v>
      </c>
      <c r="F21" s="159">
        <f>IF(ISNUMBER(VALUE(SUBSTITUTE(実質収支比率等に係る経年分析!J$49,"▲","-"))),ROUND(VALUE(SUBSTITUTE(実質収支比率等に係る経年分析!J$49,"▲","-")),2),NA())</f>
        <v>3.42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0.51</v>
      </c>
    </row>
    <row r="33" spans="1:16">
      <c r="A33" s="160" t="str">
        <f>IF(連結実質赤字比率に係る赤字・黒字の構成分析!C$37="",NA(),連結実質赤字比率に係る赤字・黒字の構成分析!C$37)</f>
        <v>工業団地造成事業特別会計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4.8600000000000003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c r="A34" s="160" t="str">
        <f>IF(連結実質赤字比率に係る赤字・黒字の構成分析!C$36="",NA(),連結実質赤字比率に係る赤字・黒字の構成分析!C$36)</f>
        <v>香南市工業用水道事業会計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1.06</v>
      </c>
    </row>
    <row r="35" spans="1:16">
      <c r="A35" s="160" t="str">
        <f>IF(連結実質赤字比率に係る赤字・黒字の構成分析!C$35="",NA(),連結実質赤字比率に係る赤字・黒字の構成分析!C$35)</f>
        <v>香南市水道事業会計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2.2000000000000002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2414</v>
      </c>
      <c r="E42" s="161"/>
      <c r="F42" s="161"/>
      <c r="G42" s="161">
        <f>'実質公債費比率（分子）の構造'!L$52</f>
        <v>2518</v>
      </c>
      <c r="H42" s="161"/>
      <c r="I42" s="161"/>
      <c r="J42" s="161">
        <f>'実質公債費比率（分子）の構造'!M$52</f>
        <v>2490</v>
      </c>
      <c r="K42" s="161"/>
      <c r="L42" s="161"/>
      <c r="M42" s="161">
        <f>'実質公債費比率（分子）の構造'!N$52</f>
        <v>2439</v>
      </c>
      <c r="N42" s="161"/>
      <c r="O42" s="161"/>
      <c r="P42" s="161">
        <f>'実質公債費比率（分子）の構造'!O$52</f>
        <v>2417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2</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56</v>
      </c>
      <c r="C45" s="161"/>
      <c r="D45" s="161"/>
      <c r="E45" s="161">
        <f>'実質公債費比率（分子）の構造'!L$49</f>
        <v>56</v>
      </c>
      <c r="F45" s="161"/>
      <c r="G45" s="161"/>
      <c r="H45" s="161">
        <f>'実質公債費比率（分子）の構造'!M$49</f>
        <v>55</v>
      </c>
      <c r="I45" s="161"/>
      <c r="J45" s="161"/>
      <c r="K45" s="161">
        <f>'実質公債費比率（分子）の構造'!N$49</f>
        <v>28</v>
      </c>
      <c r="L45" s="161"/>
      <c r="M45" s="161"/>
      <c r="N45" s="161">
        <f>'実質公債費比率（分子）の構造'!O$49</f>
        <v>17</v>
      </c>
      <c r="O45" s="161"/>
      <c r="P45" s="161"/>
    </row>
    <row r="46" spans="1:16">
      <c r="A46" s="161" t="s">
        <v>61</v>
      </c>
      <c r="B46" s="161">
        <f>'実質公債費比率（分子）の構造'!K$48</f>
        <v>650</v>
      </c>
      <c r="C46" s="161"/>
      <c r="D46" s="161"/>
      <c r="E46" s="161">
        <f>'実質公債費比率（分子）の構造'!L$48</f>
        <v>672</v>
      </c>
      <c r="F46" s="161"/>
      <c r="G46" s="161"/>
      <c r="H46" s="161">
        <f>'実質公債費比率（分子）の構造'!M$48</f>
        <v>720</v>
      </c>
      <c r="I46" s="161"/>
      <c r="J46" s="161"/>
      <c r="K46" s="161">
        <f>'実質公債費比率（分子）の構造'!N$48</f>
        <v>720</v>
      </c>
      <c r="L46" s="161"/>
      <c r="M46" s="161"/>
      <c r="N46" s="161">
        <f>'実質公債費比率（分子）の構造'!O$48</f>
        <v>670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2845</v>
      </c>
      <c r="C49" s="161"/>
      <c r="D49" s="161"/>
      <c r="E49" s="161">
        <f>'実質公債費比率（分子）の構造'!L$45</f>
        <v>2775</v>
      </c>
      <c r="F49" s="161"/>
      <c r="G49" s="161"/>
      <c r="H49" s="161">
        <f>'実質公債費比率（分子）の構造'!M$45</f>
        <v>2649</v>
      </c>
      <c r="I49" s="161"/>
      <c r="J49" s="161"/>
      <c r="K49" s="161">
        <f>'実質公債費比率（分子）の構造'!N$45</f>
        <v>2507</v>
      </c>
      <c r="L49" s="161"/>
      <c r="M49" s="161"/>
      <c r="N49" s="161">
        <f>'実質公債費比率（分子）の構造'!O$45</f>
        <v>2315</v>
      </c>
      <c r="O49" s="161"/>
      <c r="P49" s="161"/>
    </row>
    <row r="50" spans="1:16">
      <c r="A50" s="161" t="s">
        <v>65</v>
      </c>
      <c r="B50" s="161" t="e">
        <f>NA()</f>
        <v>#N/A</v>
      </c>
      <c r="C50" s="161">
        <f>IF(ISNUMBER('実質公債費比率（分子）の構造'!K$53),'実質公債費比率（分子）の構造'!K$53,NA())</f>
        <v>1140</v>
      </c>
      <c r="D50" s="161" t="e">
        <f>NA()</f>
        <v>#N/A</v>
      </c>
      <c r="E50" s="161" t="e">
        <f>NA()</f>
        <v>#N/A</v>
      </c>
      <c r="F50" s="161">
        <f>IF(ISNUMBER('実質公債費比率（分子）の構造'!L$53),'実質公債費比率（分子）の構造'!L$53,NA())</f>
        <v>987</v>
      </c>
      <c r="G50" s="161" t="e">
        <f>NA()</f>
        <v>#N/A</v>
      </c>
      <c r="H50" s="161" t="e">
        <f>NA()</f>
        <v>#N/A</v>
      </c>
      <c r="I50" s="161">
        <f>IF(ISNUMBER('実質公債費比率（分子）の構造'!M$53),'実質公債費比率（分子）の構造'!M$53,NA())</f>
        <v>934</v>
      </c>
      <c r="J50" s="161" t="e">
        <f>NA()</f>
        <v>#N/A</v>
      </c>
      <c r="K50" s="161" t="e">
        <f>NA()</f>
        <v>#N/A</v>
      </c>
      <c r="L50" s="161">
        <f>IF(ISNUMBER('実質公債費比率（分子）の構造'!N$53),'実質公債費比率（分子）の構造'!N$53,NA())</f>
        <v>816</v>
      </c>
      <c r="M50" s="161" t="e">
        <f>NA()</f>
        <v>#N/A</v>
      </c>
      <c r="N50" s="161" t="e">
        <f>NA()</f>
        <v>#N/A</v>
      </c>
      <c r="O50" s="161">
        <f>IF(ISNUMBER('実質公債費比率（分子）の構造'!O$53),'実質公債費比率（分子）の構造'!O$53,NA())</f>
        <v>585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21078</v>
      </c>
      <c r="E56" s="160"/>
      <c r="F56" s="160"/>
      <c r="G56" s="160">
        <f>'将来負担比率（分子）の構造'!J$52</f>
        <v>21501</v>
      </c>
      <c r="H56" s="160"/>
      <c r="I56" s="160"/>
      <c r="J56" s="160">
        <f>'将来負担比率（分子）の構造'!K$52</f>
        <v>21373</v>
      </c>
      <c r="K56" s="160"/>
      <c r="L56" s="160"/>
      <c r="M56" s="160">
        <f>'将来負担比率（分子）の構造'!L$52</f>
        <v>21671</v>
      </c>
      <c r="N56" s="160"/>
      <c r="O56" s="160"/>
      <c r="P56" s="160">
        <f>'将来負担比率（分子）の構造'!M$52</f>
        <v>21120</v>
      </c>
    </row>
    <row r="57" spans="1:16">
      <c r="A57" s="160" t="s">
        <v>36</v>
      </c>
      <c r="B57" s="160"/>
      <c r="C57" s="160"/>
      <c r="D57" s="160">
        <f>'将来負担比率（分子）の構造'!I$51</f>
        <v>565</v>
      </c>
      <c r="E57" s="160"/>
      <c r="F57" s="160"/>
      <c r="G57" s="160">
        <f>'将来負担比率（分子）の構造'!J$51</f>
        <v>442</v>
      </c>
      <c r="H57" s="160"/>
      <c r="I57" s="160"/>
      <c r="J57" s="160">
        <f>'将来負担比率（分子）の構造'!K$51</f>
        <v>360</v>
      </c>
      <c r="K57" s="160"/>
      <c r="L57" s="160"/>
      <c r="M57" s="160">
        <f>'将来負担比率（分子）の構造'!L$51</f>
        <v>275</v>
      </c>
      <c r="N57" s="160"/>
      <c r="O57" s="160"/>
      <c r="P57" s="160">
        <f>'将来負担比率（分子）の構造'!M$51</f>
        <v>210</v>
      </c>
    </row>
    <row r="58" spans="1:16">
      <c r="A58" s="160" t="s">
        <v>35</v>
      </c>
      <c r="B58" s="160"/>
      <c r="C58" s="160"/>
      <c r="D58" s="160">
        <f>'将来負担比率（分子）の構造'!I$50</f>
        <v>8766</v>
      </c>
      <c r="E58" s="160"/>
      <c r="F58" s="160"/>
      <c r="G58" s="160">
        <f>'将来負担比率（分子）の構造'!J$50</f>
        <v>9261</v>
      </c>
      <c r="H58" s="160"/>
      <c r="I58" s="160"/>
      <c r="J58" s="160">
        <f>'将来負担比率（分子）の構造'!K$50</f>
        <v>10571</v>
      </c>
      <c r="K58" s="160"/>
      <c r="L58" s="160"/>
      <c r="M58" s="160">
        <f>'将来負担比率（分子）の構造'!L$50</f>
        <v>10972</v>
      </c>
      <c r="N58" s="160"/>
      <c r="O58" s="160"/>
      <c r="P58" s="160">
        <f>'将来負担比率（分子）の構造'!M$50</f>
        <v>10174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158</v>
      </c>
      <c r="C61" s="160"/>
      <c r="D61" s="160"/>
      <c r="E61" s="160">
        <f>'将来負担比率（分子）の構造'!J$46</f>
        <v>155</v>
      </c>
      <c r="F61" s="160"/>
      <c r="G61" s="160"/>
      <c r="H61" s="160">
        <f>'将来負担比率（分子）の構造'!K$46</f>
        <v>159</v>
      </c>
      <c r="I61" s="160"/>
      <c r="J61" s="160"/>
      <c r="K61" s="160">
        <f>'将来負担比率（分子）の構造'!L$46</f>
        <v>158</v>
      </c>
      <c r="L61" s="160"/>
      <c r="M61" s="160"/>
      <c r="N61" s="160">
        <f>'将来負担比率（分子）の構造'!M$46</f>
        <v>160</v>
      </c>
      <c r="O61" s="160"/>
      <c r="P61" s="160"/>
    </row>
    <row r="62" spans="1:16">
      <c r="A62" s="160" t="s">
        <v>29</v>
      </c>
      <c r="B62" s="160">
        <f>'将来負担比率（分子）の構造'!I$45</f>
        <v>2465</v>
      </c>
      <c r="C62" s="160"/>
      <c r="D62" s="160"/>
      <c r="E62" s="160">
        <f>'将来負担比率（分子）の構造'!J$45</f>
        <v>2210</v>
      </c>
      <c r="F62" s="160"/>
      <c r="G62" s="160"/>
      <c r="H62" s="160">
        <f>'将来負担比率（分子）の構造'!K$45</f>
        <v>1886</v>
      </c>
      <c r="I62" s="160"/>
      <c r="J62" s="160"/>
      <c r="K62" s="160">
        <f>'将来負担比率（分子）の構造'!L$45</f>
        <v>1828</v>
      </c>
      <c r="L62" s="160"/>
      <c r="M62" s="160"/>
      <c r="N62" s="160">
        <f>'将来負担比率（分子）の構造'!M$45</f>
        <v>1714</v>
      </c>
      <c r="O62" s="160"/>
      <c r="P62" s="160"/>
    </row>
    <row r="63" spans="1:16">
      <c r="A63" s="160" t="s">
        <v>28</v>
      </c>
      <c r="B63" s="160">
        <f>'将来負担比率（分子）の構造'!I$44</f>
        <v>380</v>
      </c>
      <c r="C63" s="160"/>
      <c r="D63" s="160"/>
      <c r="E63" s="160">
        <f>'将来負担比率（分子）の構造'!J$44</f>
        <v>296</v>
      </c>
      <c r="F63" s="160"/>
      <c r="G63" s="160"/>
      <c r="H63" s="160">
        <f>'将来負担比率（分子）の構造'!K$44</f>
        <v>805</v>
      </c>
      <c r="I63" s="160"/>
      <c r="J63" s="160"/>
      <c r="K63" s="160">
        <f>'将来負担比率（分子）の構造'!L$44</f>
        <v>1759</v>
      </c>
      <c r="L63" s="160"/>
      <c r="M63" s="160"/>
      <c r="N63" s="160">
        <f>'将来負担比率（分子）の構造'!M$44</f>
        <v>1736</v>
      </c>
      <c r="O63" s="160"/>
      <c r="P63" s="160"/>
    </row>
    <row r="64" spans="1:16">
      <c r="A64" s="160" t="s">
        <v>27</v>
      </c>
      <c r="B64" s="160">
        <f>'将来負担比率（分子）の構造'!I$43</f>
        <v>8202</v>
      </c>
      <c r="C64" s="160"/>
      <c r="D64" s="160"/>
      <c r="E64" s="160">
        <f>'将来負担比率（分子）の構造'!J$43</f>
        <v>8337</v>
      </c>
      <c r="F64" s="160"/>
      <c r="G64" s="160"/>
      <c r="H64" s="160">
        <f>'将来負担比率（分子）の構造'!K$43</f>
        <v>8383</v>
      </c>
      <c r="I64" s="160"/>
      <c r="J64" s="160"/>
      <c r="K64" s="160">
        <f>'将来負担比率（分子）の構造'!L$43</f>
        <v>8486</v>
      </c>
      <c r="L64" s="160"/>
      <c r="M64" s="160"/>
      <c r="N64" s="160">
        <f>'将来負担比率（分子）の構造'!M$43</f>
        <v>7652</v>
      </c>
      <c r="O64" s="160"/>
      <c r="P64" s="160"/>
    </row>
    <row r="65" spans="1:16">
      <c r="A65" s="160" t="s">
        <v>26</v>
      </c>
      <c r="B65" s="160">
        <f>'将来負担比率（分子）の構造'!I$42</f>
        <v>2</v>
      </c>
      <c r="C65" s="160"/>
      <c r="D65" s="160"/>
      <c r="E65" s="160" t="str">
        <f>'将来負担比率（分子）の構造'!J$42</f>
        <v>-</v>
      </c>
      <c r="F65" s="160"/>
      <c r="G65" s="160"/>
      <c r="H65" s="160">
        <f>'将来負担比率（分子）の構造'!K$42</f>
        <v>15</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17482</v>
      </c>
      <c r="C66" s="160"/>
      <c r="D66" s="160"/>
      <c r="E66" s="160">
        <f>'将来負担比率（分子）の構造'!J$41</f>
        <v>17991</v>
      </c>
      <c r="F66" s="160"/>
      <c r="G66" s="160"/>
      <c r="H66" s="160">
        <f>'将来負担比率（分子）の構造'!K$41</f>
        <v>17021</v>
      </c>
      <c r="I66" s="160"/>
      <c r="J66" s="160"/>
      <c r="K66" s="160">
        <f>'将来負担比率（分子）の構造'!L$41</f>
        <v>15844</v>
      </c>
      <c r="L66" s="160"/>
      <c r="M66" s="160"/>
      <c r="N66" s="160">
        <f>'将来負担比率（分子）の構造'!M$41</f>
        <v>14793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4781</v>
      </c>
      <c r="C72" s="164">
        <f>基金残高に係る経年分析!G55</f>
        <v>5034</v>
      </c>
      <c r="D72" s="164">
        <f>基金残高に係る経年分析!H55</f>
        <v>4024</v>
      </c>
    </row>
    <row r="73" spans="1:16">
      <c r="A73" s="163" t="s">
        <v>72</v>
      </c>
      <c r="B73" s="164">
        <f>基金残高に係る経年分析!F56</f>
        <v>1635</v>
      </c>
      <c r="C73" s="164">
        <f>基金残高に係る経年分析!G56</f>
        <v>2088</v>
      </c>
      <c r="D73" s="164">
        <f>基金残高に係る経年分析!H56</f>
        <v>2090</v>
      </c>
    </row>
    <row r="74" spans="1:16">
      <c r="A74" s="163" t="s">
        <v>73</v>
      </c>
      <c r="B74" s="164">
        <f>基金残高に係る経年分析!F57</f>
        <v>6883</v>
      </c>
      <c r="C74" s="164">
        <f>基金残高に係る経年分析!G57</f>
        <v>6566</v>
      </c>
      <c r="D74" s="164">
        <f>基金残高に係る経年分析!H57</f>
        <v>6745</v>
      </c>
    </row>
  </sheetData>
  <sheetProtection algorithmName="SHA-512" hashValue="uCNCncYqM0XxmCFxqV+679N/eqFr/zQ7c9f/AWIR4ICzw9AYtX77mDHHNx5S2VHAYhvumbJGhfahrNk1bJa1QA==" saltValue="V+vJiQ7sg81zjf3sWTS9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3179764</v>
      </c>
      <c r="S5" s="707"/>
      <c r="T5" s="707"/>
      <c r="U5" s="707"/>
      <c r="V5" s="707"/>
      <c r="W5" s="707"/>
      <c r="X5" s="707"/>
      <c r="Y5" s="753"/>
      <c r="Z5" s="771">
        <v>15</v>
      </c>
      <c r="AA5" s="771"/>
      <c r="AB5" s="771"/>
      <c r="AC5" s="771"/>
      <c r="AD5" s="772">
        <v>3179764</v>
      </c>
      <c r="AE5" s="772"/>
      <c r="AF5" s="772"/>
      <c r="AG5" s="772"/>
      <c r="AH5" s="772"/>
      <c r="AI5" s="772"/>
      <c r="AJ5" s="772"/>
      <c r="AK5" s="772"/>
      <c r="AL5" s="754">
        <v>30.1</v>
      </c>
      <c r="AM5" s="723"/>
      <c r="AN5" s="723"/>
      <c r="AO5" s="755"/>
      <c r="AP5" s="740" t="s">
        <v>223</v>
      </c>
      <c r="AQ5" s="741"/>
      <c r="AR5" s="741"/>
      <c r="AS5" s="741"/>
      <c r="AT5" s="741"/>
      <c r="AU5" s="741"/>
      <c r="AV5" s="741"/>
      <c r="AW5" s="741"/>
      <c r="AX5" s="741"/>
      <c r="AY5" s="741"/>
      <c r="AZ5" s="741"/>
      <c r="BA5" s="741"/>
      <c r="BB5" s="741"/>
      <c r="BC5" s="741"/>
      <c r="BD5" s="741"/>
      <c r="BE5" s="741"/>
      <c r="BF5" s="742"/>
      <c r="BG5" s="641">
        <v>3179764</v>
      </c>
      <c r="BH5" s="644"/>
      <c r="BI5" s="644"/>
      <c r="BJ5" s="644"/>
      <c r="BK5" s="644"/>
      <c r="BL5" s="644"/>
      <c r="BM5" s="644"/>
      <c r="BN5" s="645"/>
      <c r="BO5" s="703">
        <v>100</v>
      </c>
      <c r="BP5" s="703"/>
      <c r="BQ5" s="703"/>
      <c r="BR5" s="703"/>
      <c r="BS5" s="704" t="s">
        <v>224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216</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113028</v>
      </c>
      <c r="S6" s="644"/>
      <c r="T6" s="644"/>
      <c r="U6" s="644"/>
      <c r="V6" s="644"/>
      <c r="W6" s="644"/>
      <c r="X6" s="644"/>
      <c r="Y6" s="645"/>
      <c r="Z6" s="703">
        <v>0.5</v>
      </c>
      <c r="AA6" s="703"/>
      <c r="AB6" s="703"/>
      <c r="AC6" s="703"/>
      <c r="AD6" s="704">
        <v>113028</v>
      </c>
      <c r="AE6" s="704"/>
      <c r="AF6" s="704"/>
      <c r="AG6" s="704"/>
      <c r="AH6" s="704"/>
      <c r="AI6" s="704"/>
      <c r="AJ6" s="704"/>
      <c r="AK6" s="704"/>
      <c r="AL6" s="646">
        <v>1.1000000000000001</v>
      </c>
      <c r="AM6" s="647"/>
      <c r="AN6" s="647"/>
      <c r="AO6" s="705"/>
      <c r="AP6" s="638" t="s">
        <v>229</v>
      </c>
      <c r="AQ6" s="639"/>
      <c r="AR6" s="639"/>
      <c r="AS6" s="639"/>
      <c r="AT6" s="639"/>
      <c r="AU6" s="639"/>
      <c r="AV6" s="639"/>
      <c r="AW6" s="639"/>
      <c r="AX6" s="639"/>
      <c r="AY6" s="639"/>
      <c r="AZ6" s="639"/>
      <c r="BA6" s="639"/>
      <c r="BB6" s="639"/>
      <c r="BC6" s="639"/>
      <c r="BD6" s="639"/>
      <c r="BE6" s="639"/>
      <c r="BF6" s="640"/>
      <c r="BG6" s="641">
        <v>3179764</v>
      </c>
      <c r="BH6" s="644"/>
      <c r="BI6" s="644"/>
      <c r="BJ6" s="644"/>
      <c r="BK6" s="644"/>
      <c r="BL6" s="644"/>
      <c r="BM6" s="644"/>
      <c r="BN6" s="645"/>
      <c r="BO6" s="703">
        <v>100</v>
      </c>
      <c r="BP6" s="703"/>
      <c r="BQ6" s="703"/>
      <c r="BR6" s="703"/>
      <c r="BS6" s="704" t="s">
        <v>224</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139022</v>
      </c>
      <c r="CS6" s="644"/>
      <c r="CT6" s="644"/>
      <c r="CU6" s="644"/>
      <c r="CV6" s="644"/>
      <c r="CW6" s="644"/>
      <c r="CX6" s="644"/>
      <c r="CY6" s="645"/>
      <c r="CZ6" s="754">
        <v>0.7</v>
      </c>
      <c r="DA6" s="723"/>
      <c r="DB6" s="723"/>
      <c r="DC6" s="757"/>
      <c r="DD6" s="649" t="s">
        <v>122</v>
      </c>
      <c r="DE6" s="644"/>
      <c r="DF6" s="644"/>
      <c r="DG6" s="644"/>
      <c r="DH6" s="644"/>
      <c r="DI6" s="644"/>
      <c r="DJ6" s="644"/>
      <c r="DK6" s="644"/>
      <c r="DL6" s="644"/>
      <c r="DM6" s="644"/>
      <c r="DN6" s="644"/>
      <c r="DO6" s="644"/>
      <c r="DP6" s="645"/>
      <c r="DQ6" s="649">
        <v>139022</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12309</v>
      </c>
      <c r="S7" s="644"/>
      <c r="T7" s="644"/>
      <c r="U7" s="644"/>
      <c r="V7" s="644"/>
      <c r="W7" s="644"/>
      <c r="X7" s="644"/>
      <c r="Y7" s="645"/>
      <c r="Z7" s="703">
        <v>0.1</v>
      </c>
      <c r="AA7" s="703"/>
      <c r="AB7" s="703"/>
      <c r="AC7" s="703"/>
      <c r="AD7" s="704">
        <v>12309</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1405895</v>
      </c>
      <c r="BH7" s="644"/>
      <c r="BI7" s="644"/>
      <c r="BJ7" s="644"/>
      <c r="BK7" s="644"/>
      <c r="BL7" s="644"/>
      <c r="BM7" s="644"/>
      <c r="BN7" s="645"/>
      <c r="BO7" s="703">
        <v>44.2</v>
      </c>
      <c r="BP7" s="703"/>
      <c r="BQ7" s="703"/>
      <c r="BR7" s="703"/>
      <c r="BS7" s="704" t="s">
        <v>122</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2922571</v>
      </c>
      <c r="CS7" s="644"/>
      <c r="CT7" s="644"/>
      <c r="CU7" s="644"/>
      <c r="CV7" s="644"/>
      <c r="CW7" s="644"/>
      <c r="CX7" s="644"/>
      <c r="CY7" s="645"/>
      <c r="CZ7" s="703">
        <v>14.1</v>
      </c>
      <c r="DA7" s="703"/>
      <c r="DB7" s="703"/>
      <c r="DC7" s="703"/>
      <c r="DD7" s="649">
        <v>599181</v>
      </c>
      <c r="DE7" s="644"/>
      <c r="DF7" s="644"/>
      <c r="DG7" s="644"/>
      <c r="DH7" s="644"/>
      <c r="DI7" s="644"/>
      <c r="DJ7" s="644"/>
      <c r="DK7" s="644"/>
      <c r="DL7" s="644"/>
      <c r="DM7" s="644"/>
      <c r="DN7" s="644"/>
      <c r="DO7" s="644"/>
      <c r="DP7" s="645"/>
      <c r="DQ7" s="649">
        <v>1819507</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14355</v>
      </c>
      <c r="S8" s="644"/>
      <c r="T8" s="644"/>
      <c r="U8" s="644"/>
      <c r="V8" s="644"/>
      <c r="W8" s="644"/>
      <c r="X8" s="644"/>
      <c r="Y8" s="645"/>
      <c r="Z8" s="703">
        <v>0.1</v>
      </c>
      <c r="AA8" s="703"/>
      <c r="AB8" s="703"/>
      <c r="AC8" s="703"/>
      <c r="AD8" s="704">
        <v>14355</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56695</v>
      </c>
      <c r="BH8" s="644"/>
      <c r="BI8" s="644"/>
      <c r="BJ8" s="644"/>
      <c r="BK8" s="644"/>
      <c r="BL8" s="644"/>
      <c r="BM8" s="644"/>
      <c r="BN8" s="645"/>
      <c r="BO8" s="703">
        <v>1.8</v>
      </c>
      <c r="BP8" s="703"/>
      <c r="BQ8" s="703"/>
      <c r="BR8" s="703"/>
      <c r="BS8" s="649" t="s">
        <v>224</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6060735</v>
      </c>
      <c r="CS8" s="644"/>
      <c r="CT8" s="644"/>
      <c r="CU8" s="644"/>
      <c r="CV8" s="644"/>
      <c r="CW8" s="644"/>
      <c r="CX8" s="644"/>
      <c r="CY8" s="645"/>
      <c r="CZ8" s="703">
        <v>29.2</v>
      </c>
      <c r="DA8" s="703"/>
      <c r="DB8" s="703"/>
      <c r="DC8" s="703"/>
      <c r="DD8" s="649">
        <v>75485</v>
      </c>
      <c r="DE8" s="644"/>
      <c r="DF8" s="644"/>
      <c r="DG8" s="644"/>
      <c r="DH8" s="644"/>
      <c r="DI8" s="644"/>
      <c r="DJ8" s="644"/>
      <c r="DK8" s="644"/>
      <c r="DL8" s="644"/>
      <c r="DM8" s="644"/>
      <c r="DN8" s="644"/>
      <c r="DO8" s="644"/>
      <c r="DP8" s="645"/>
      <c r="DQ8" s="649">
        <v>3423777</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16187</v>
      </c>
      <c r="S9" s="644"/>
      <c r="T9" s="644"/>
      <c r="U9" s="644"/>
      <c r="V9" s="644"/>
      <c r="W9" s="644"/>
      <c r="X9" s="644"/>
      <c r="Y9" s="645"/>
      <c r="Z9" s="703">
        <v>0.1</v>
      </c>
      <c r="AA9" s="703"/>
      <c r="AB9" s="703"/>
      <c r="AC9" s="703"/>
      <c r="AD9" s="704">
        <v>16187</v>
      </c>
      <c r="AE9" s="704"/>
      <c r="AF9" s="704"/>
      <c r="AG9" s="704"/>
      <c r="AH9" s="704"/>
      <c r="AI9" s="704"/>
      <c r="AJ9" s="704"/>
      <c r="AK9" s="704"/>
      <c r="AL9" s="646">
        <v>0.2</v>
      </c>
      <c r="AM9" s="647"/>
      <c r="AN9" s="647"/>
      <c r="AO9" s="705"/>
      <c r="AP9" s="638" t="s">
        <v>238</v>
      </c>
      <c r="AQ9" s="639"/>
      <c r="AR9" s="639"/>
      <c r="AS9" s="639"/>
      <c r="AT9" s="639"/>
      <c r="AU9" s="639"/>
      <c r="AV9" s="639"/>
      <c r="AW9" s="639"/>
      <c r="AX9" s="639"/>
      <c r="AY9" s="639"/>
      <c r="AZ9" s="639"/>
      <c r="BA9" s="639"/>
      <c r="BB9" s="639"/>
      <c r="BC9" s="639"/>
      <c r="BD9" s="639"/>
      <c r="BE9" s="639"/>
      <c r="BF9" s="640"/>
      <c r="BG9" s="641">
        <v>1241028</v>
      </c>
      <c r="BH9" s="644"/>
      <c r="BI9" s="644"/>
      <c r="BJ9" s="644"/>
      <c r="BK9" s="644"/>
      <c r="BL9" s="644"/>
      <c r="BM9" s="644"/>
      <c r="BN9" s="645"/>
      <c r="BO9" s="703">
        <v>39</v>
      </c>
      <c r="BP9" s="703"/>
      <c r="BQ9" s="703"/>
      <c r="BR9" s="703"/>
      <c r="BS9" s="649" t="s">
        <v>224</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847768</v>
      </c>
      <c r="CS9" s="644"/>
      <c r="CT9" s="644"/>
      <c r="CU9" s="644"/>
      <c r="CV9" s="644"/>
      <c r="CW9" s="644"/>
      <c r="CX9" s="644"/>
      <c r="CY9" s="645"/>
      <c r="CZ9" s="703">
        <v>4.0999999999999996</v>
      </c>
      <c r="DA9" s="703"/>
      <c r="DB9" s="703"/>
      <c r="DC9" s="703"/>
      <c r="DD9" s="649">
        <v>44485</v>
      </c>
      <c r="DE9" s="644"/>
      <c r="DF9" s="644"/>
      <c r="DG9" s="644"/>
      <c r="DH9" s="644"/>
      <c r="DI9" s="644"/>
      <c r="DJ9" s="644"/>
      <c r="DK9" s="644"/>
      <c r="DL9" s="644"/>
      <c r="DM9" s="644"/>
      <c r="DN9" s="644"/>
      <c r="DO9" s="644"/>
      <c r="DP9" s="645"/>
      <c r="DQ9" s="649">
        <v>633389</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122</v>
      </c>
      <c r="AA10" s="703"/>
      <c r="AB10" s="703"/>
      <c r="AC10" s="703"/>
      <c r="AD10" s="704" t="s">
        <v>224</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53558</v>
      </c>
      <c r="BH10" s="644"/>
      <c r="BI10" s="644"/>
      <c r="BJ10" s="644"/>
      <c r="BK10" s="644"/>
      <c r="BL10" s="644"/>
      <c r="BM10" s="644"/>
      <c r="BN10" s="645"/>
      <c r="BO10" s="703">
        <v>1.7</v>
      </c>
      <c r="BP10" s="703"/>
      <c r="BQ10" s="703"/>
      <c r="BR10" s="703"/>
      <c r="BS10" s="649" t="s">
        <v>224</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224</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224</v>
      </c>
      <c r="AE11" s="704"/>
      <c r="AF11" s="704"/>
      <c r="AG11" s="704"/>
      <c r="AH11" s="704"/>
      <c r="AI11" s="704"/>
      <c r="AJ11" s="704"/>
      <c r="AK11" s="704"/>
      <c r="AL11" s="646" t="s">
        <v>122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54614</v>
      </c>
      <c r="BH11" s="644"/>
      <c r="BI11" s="644"/>
      <c r="BJ11" s="644"/>
      <c r="BK11" s="644"/>
      <c r="BL11" s="644"/>
      <c r="BM11" s="644"/>
      <c r="BN11" s="645"/>
      <c r="BO11" s="703">
        <v>1.7</v>
      </c>
      <c r="BP11" s="703"/>
      <c r="BQ11" s="703"/>
      <c r="BR11" s="703"/>
      <c r="BS11" s="649" t="s">
        <v>224</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1290817</v>
      </c>
      <c r="CS11" s="644"/>
      <c r="CT11" s="644"/>
      <c r="CU11" s="644"/>
      <c r="CV11" s="644"/>
      <c r="CW11" s="644"/>
      <c r="CX11" s="644"/>
      <c r="CY11" s="645"/>
      <c r="CZ11" s="703">
        <v>6.2</v>
      </c>
      <c r="DA11" s="703"/>
      <c r="DB11" s="703"/>
      <c r="DC11" s="703"/>
      <c r="DD11" s="649">
        <v>597635</v>
      </c>
      <c r="DE11" s="644"/>
      <c r="DF11" s="644"/>
      <c r="DG11" s="644"/>
      <c r="DH11" s="644"/>
      <c r="DI11" s="644"/>
      <c r="DJ11" s="644"/>
      <c r="DK11" s="644"/>
      <c r="DL11" s="644"/>
      <c r="DM11" s="644"/>
      <c r="DN11" s="644"/>
      <c r="DO11" s="644"/>
      <c r="DP11" s="645"/>
      <c r="DQ11" s="649">
        <v>621208</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562666</v>
      </c>
      <c r="S12" s="644"/>
      <c r="T12" s="644"/>
      <c r="U12" s="644"/>
      <c r="V12" s="644"/>
      <c r="W12" s="644"/>
      <c r="X12" s="644"/>
      <c r="Y12" s="645"/>
      <c r="Z12" s="703">
        <v>2.6</v>
      </c>
      <c r="AA12" s="703"/>
      <c r="AB12" s="703"/>
      <c r="AC12" s="703"/>
      <c r="AD12" s="704">
        <v>562666</v>
      </c>
      <c r="AE12" s="704"/>
      <c r="AF12" s="704"/>
      <c r="AG12" s="704"/>
      <c r="AH12" s="704"/>
      <c r="AI12" s="704"/>
      <c r="AJ12" s="704"/>
      <c r="AK12" s="704"/>
      <c r="AL12" s="646">
        <v>5.3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1458301</v>
      </c>
      <c r="BH12" s="644"/>
      <c r="BI12" s="644"/>
      <c r="BJ12" s="644"/>
      <c r="BK12" s="644"/>
      <c r="BL12" s="644"/>
      <c r="BM12" s="644"/>
      <c r="BN12" s="645"/>
      <c r="BO12" s="703">
        <v>45.9</v>
      </c>
      <c r="BP12" s="703"/>
      <c r="BQ12" s="703"/>
      <c r="BR12" s="703"/>
      <c r="BS12" s="649" t="s">
        <v>224</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329752</v>
      </c>
      <c r="CS12" s="644"/>
      <c r="CT12" s="644"/>
      <c r="CU12" s="644"/>
      <c r="CV12" s="644"/>
      <c r="CW12" s="644"/>
      <c r="CX12" s="644"/>
      <c r="CY12" s="645"/>
      <c r="CZ12" s="703">
        <v>1.6</v>
      </c>
      <c r="DA12" s="703"/>
      <c r="DB12" s="703"/>
      <c r="DC12" s="703"/>
      <c r="DD12" s="649">
        <v>95792</v>
      </c>
      <c r="DE12" s="644"/>
      <c r="DF12" s="644"/>
      <c r="DG12" s="644"/>
      <c r="DH12" s="644"/>
      <c r="DI12" s="644"/>
      <c r="DJ12" s="644"/>
      <c r="DK12" s="644"/>
      <c r="DL12" s="644"/>
      <c r="DM12" s="644"/>
      <c r="DN12" s="644"/>
      <c r="DO12" s="644"/>
      <c r="DP12" s="645"/>
      <c r="DQ12" s="649">
        <v>217500</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33589</v>
      </c>
      <c r="S13" s="644"/>
      <c r="T13" s="644"/>
      <c r="U13" s="644"/>
      <c r="V13" s="644"/>
      <c r="W13" s="644"/>
      <c r="X13" s="644"/>
      <c r="Y13" s="645"/>
      <c r="Z13" s="703">
        <v>0.2</v>
      </c>
      <c r="AA13" s="703"/>
      <c r="AB13" s="703"/>
      <c r="AC13" s="703"/>
      <c r="AD13" s="704">
        <v>33589</v>
      </c>
      <c r="AE13" s="704"/>
      <c r="AF13" s="704"/>
      <c r="AG13" s="704"/>
      <c r="AH13" s="704"/>
      <c r="AI13" s="704"/>
      <c r="AJ13" s="704"/>
      <c r="AK13" s="704"/>
      <c r="AL13" s="646">
        <v>0.3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1437154</v>
      </c>
      <c r="BH13" s="644"/>
      <c r="BI13" s="644"/>
      <c r="BJ13" s="644"/>
      <c r="BK13" s="644"/>
      <c r="BL13" s="644"/>
      <c r="BM13" s="644"/>
      <c r="BN13" s="645"/>
      <c r="BO13" s="703">
        <v>45.2</v>
      </c>
      <c r="BP13" s="703"/>
      <c r="BQ13" s="703"/>
      <c r="BR13" s="703"/>
      <c r="BS13" s="649" t="s">
        <v>122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1145533</v>
      </c>
      <c r="CS13" s="644"/>
      <c r="CT13" s="644"/>
      <c r="CU13" s="644"/>
      <c r="CV13" s="644"/>
      <c r="CW13" s="644"/>
      <c r="CX13" s="644"/>
      <c r="CY13" s="645"/>
      <c r="CZ13" s="703">
        <v>5.5</v>
      </c>
      <c r="DA13" s="703"/>
      <c r="DB13" s="703"/>
      <c r="DC13" s="703"/>
      <c r="DD13" s="649">
        <v>430183</v>
      </c>
      <c r="DE13" s="644"/>
      <c r="DF13" s="644"/>
      <c r="DG13" s="644"/>
      <c r="DH13" s="644"/>
      <c r="DI13" s="644"/>
      <c r="DJ13" s="644"/>
      <c r="DK13" s="644"/>
      <c r="DL13" s="644"/>
      <c r="DM13" s="644"/>
      <c r="DN13" s="644"/>
      <c r="DO13" s="644"/>
      <c r="DP13" s="645"/>
      <c r="DQ13" s="649">
        <v>634649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224</v>
      </c>
      <c r="AA14" s="703"/>
      <c r="AB14" s="703"/>
      <c r="AC14" s="703"/>
      <c r="AD14" s="704" t="s">
        <v>224</v>
      </c>
      <c r="AE14" s="704"/>
      <c r="AF14" s="704"/>
      <c r="AG14" s="704"/>
      <c r="AH14" s="704"/>
      <c r="AI14" s="704"/>
      <c r="AJ14" s="704"/>
      <c r="AK14" s="704"/>
      <c r="AL14" s="646" t="s">
        <v>224</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116788</v>
      </c>
      <c r="BH14" s="644"/>
      <c r="BI14" s="644"/>
      <c r="BJ14" s="644"/>
      <c r="BK14" s="644"/>
      <c r="BL14" s="644"/>
      <c r="BM14" s="644"/>
      <c r="BN14" s="645"/>
      <c r="BO14" s="703">
        <v>3.7</v>
      </c>
      <c r="BP14" s="703"/>
      <c r="BQ14" s="703"/>
      <c r="BR14" s="703"/>
      <c r="BS14" s="649" t="s">
        <v>224</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1964057</v>
      </c>
      <c r="CS14" s="644"/>
      <c r="CT14" s="644"/>
      <c r="CU14" s="644"/>
      <c r="CV14" s="644"/>
      <c r="CW14" s="644"/>
      <c r="CX14" s="644"/>
      <c r="CY14" s="645"/>
      <c r="CZ14" s="703">
        <v>9.5</v>
      </c>
      <c r="DA14" s="703"/>
      <c r="DB14" s="703"/>
      <c r="DC14" s="703"/>
      <c r="DD14" s="649">
        <v>1208684</v>
      </c>
      <c r="DE14" s="644"/>
      <c r="DF14" s="644"/>
      <c r="DG14" s="644"/>
      <c r="DH14" s="644"/>
      <c r="DI14" s="644"/>
      <c r="DJ14" s="644"/>
      <c r="DK14" s="644"/>
      <c r="DL14" s="644"/>
      <c r="DM14" s="644"/>
      <c r="DN14" s="644"/>
      <c r="DO14" s="644"/>
      <c r="DP14" s="645"/>
      <c r="DQ14" s="649">
        <v>705265</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21690</v>
      </c>
      <c r="S15" s="644"/>
      <c r="T15" s="644"/>
      <c r="U15" s="644"/>
      <c r="V15" s="644"/>
      <c r="W15" s="644"/>
      <c r="X15" s="644"/>
      <c r="Y15" s="645"/>
      <c r="Z15" s="703">
        <v>0.1</v>
      </c>
      <c r="AA15" s="703"/>
      <c r="AB15" s="703"/>
      <c r="AC15" s="703"/>
      <c r="AD15" s="704">
        <v>21690</v>
      </c>
      <c r="AE15" s="704"/>
      <c r="AF15" s="704"/>
      <c r="AG15" s="704"/>
      <c r="AH15" s="704"/>
      <c r="AI15" s="704"/>
      <c r="AJ15" s="704"/>
      <c r="AK15" s="704"/>
      <c r="AL15" s="646">
        <v>0.2</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198750</v>
      </c>
      <c r="BH15" s="644"/>
      <c r="BI15" s="644"/>
      <c r="BJ15" s="644"/>
      <c r="BK15" s="644"/>
      <c r="BL15" s="644"/>
      <c r="BM15" s="644"/>
      <c r="BN15" s="645"/>
      <c r="BO15" s="703">
        <v>6.3</v>
      </c>
      <c r="BP15" s="703"/>
      <c r="BQ15" s="703"/>
      <c r="BR15" s="703"/>
      <c r="BS15" s="649" t="s">
        <v>224</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2346823</v>
      </c>
      <c r="CS15" s="644"/>
      <c r="CT15" s="644"/>
      <c r="CU15" s="644"/>
      <c r="CV15" s="644"/>
      <c r="CW15" s="644"/>
      <c r="CX15" s="644"/>
      <c r="CY15" s="645"/>
      <c r="CZ15" s="703">
        <v>11.3</v>
      </c>
      <c r="DA15" s="703"/>
      <c r="DB15" s="703"/>
      <c r="DC15" s="703"/>
      <c r="DD15" s="649">
        <v>718256</v>
      </c>
      <c r="DE15" s="644"/>
      <c r="DF15" s="644"/>
      <c r="DG15" s="644"/>
      <c r="DH15" s="644"/>
      <c r="DI15" s="644"/>
      <c r="DJ15" s="644"/>
      <c r="DK15" s="644"/>
      <c r="DL15" s="644"/>
      <c r="DM15" s="644"/>
      <c r="DN15" s="644"/>
      <c r="DO15" s="644"/>
      <c r="DP15" s="645"/>
      <c r="DQ15" s="649">
        <v>1315890</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224</v>
      </c>
      <c r="AE16" s="704"/>
      <c r="AF16" s="704"/>
      <c r="AG16" s="704"/>
      <c r="AH16" s="704"/>
      <c r="AI16" s="704"/>
      <c r="AJ16" s="704"/>
      <c r="AK16" s="704"/>
      <c r="AL16" s="646" t="s">
        <v>224</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v>30</v>
      </c>
      <c r="BH16" s="644"/>
      <c r="BI16" s="644"/>
      <c r="BJ16" s="644"/>
      <c r="BK16" s="644"/>
      <c r="BL16" s="644"/>
      <c r="BM16" s="644"/>
      <c r="BN16" s="645"/>
      <c r="BO16" s="703">
        <v>0</v>
      </c>
      <c r="BP16" s="703"/>
      <c r="BQ16" s="703"/>
      <c r="BR16" s="703"/>
      <c r="BS16" s="649" t="s">
        <v>122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18263</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5982</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19303</v>
      </c>
      <c r="S17" s="644"/>
      <c r="T17" s="644"/>
      <c r="U17" s="644"/>
      <c r="V17" s="644"/>
      <c r="W17" s="644"/>
      <c r="X17" s="644"/>
      <c r="Y17" s="645"/>
      <c r="Z17" s="703">
        <v>0.1</v>
      </c>
      <c r="AA17" s="703"/>
      <c r="AB17" s="703"/>
      <c r="AC17" s="703"/>
      <c r="AD17" s="704">
        <v>19303</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224</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3693117</v>
      </c>
      <c r="CS17" s="644"/>
      <c r="CT17" s="644"/>
      <c r="CU17" s="644"/>
      <c r="CV17" s="644"/>
      <c r="CW17" s="644"/>
      <c r="CX17" s="644"/>
      <c r="CY17" s="645"/>
      <c r="CZ17" s="703">
        <v>17.8</v>
      </c>
      <c r="DA17" s="703"/>
      <c r="DB17" s="703"/>
      <c r="DC17" s="703"/>
      <c r="DD17" s="649" t="s">
        <v>224</v>
      </c>
      <c r="DE17" s="644"/>
      <c r="DF17" s="644"/>
      <c r="DG17" s="644"/>
      <c r="DH17" s="644"/>
      <c r="DI17" s="644"/>
      <c r="DJ17" s="644"/>
      <c r="DK17" s="644"/>
      <c r="DL17" s="644"/>
      <c r="DM17" s="644"/>
      <c r="DN17" s="644"/>
      <c r="DO17" s="644"/>
      <c r="DP17" s="645"/>
      <c r="DQ17" s="649">
        <v>3596450</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7482637</v>
      </c>
      <c r="S18" s="644"/>
      <c r="T18" s="644"/>
      <c r="U18" s="644"/>
      <c r="V18" s="644"/>
      <c r="W18" s="644"/>
      <c r="X18" s="644"/>
      <c r="Y18" s="645"/>
      <c r="Z18" s="703">
        <v>35.200000000000003</v>
      </c>
      <c r="AA18" s="703"/>
      <c r="AB18" s="703"/>
      <c r="AC18" s="703"/>
      <c r="AD18" s="704">
        <v>6533992</v>
      </c>
      <c r="AE18" s="704"/>
      <c r="AF18" s="704"/>
      <c r="AG18" s="704"/>
      <c r="AH18" s="704"/>
      <c r="AI18" s="704"/>
      <c r="AJ18" s="704"/>
      <c r="AK18" s="704"/>
      <c r="AL18" s="646">
        <v>61.9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224</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6533992</v>
      </c>
      <c r="S19" s="644"/>
      <c r="T19" s="644"/>
      <c r="U19" s="644"/>
      <c r="V19" s="644"/>
      <c r="W19" s="644"/>
      <c r="X19" s="644"/>
      <c r="Y19" s="645"/>
      <c r="Z19" s="703">
        <v>30.8</v>
      </c>
      <c r="AA19" s="703"/>
      <c r="AB19" s="703"/>
      <c r="AC19" s="703"/>
      <c r="AD19" s="704">
        <v>6533992</v>
      </c>
      <c r="AE19" s="704"/>
      <c r="AF19" s="704"/>
      <c r="AG19" s="704"/>
      <c r="AH19" s="704"/>
      <c r="AI19" s="704"/>
      <c r="AJ19" s="704"/>
      <c r="AK19" s="704"/>
      <c r="AL19" s="646">
        <v>61.9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224</v>
      </c>
      <c r="BH19" s="644"/>
      <c r="BI19" s="644"/>
      <c r="BJ19" s="644"/>
      <c r="BK19" s="644"/>
      <c r="BL19" s="644"/>
      <c r="BM19" s="644"/>
      <c r="BN19" s="645"/>
      <c r="BO19" s="703" t="s">
        <v>122</v>
      </c>
      <c r="BP19" s="703"/>
      <c r="BQ19" s="703"/>
      <c r="BR19" s="703"/>
      <c r="BS19" s="649" t="s">
        <v>224</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224</v>
      </c>
      <c r="DA19" s="703"/>
      <c r="DB19" s="703"/>
      <c r="DC19" s="703"/>
      <c r="DD19" s="649" t="s">
        <v>224</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948645</v>
      </c>
      <c r="S20" s="644"/>
      <c r="T20" s="644"/>
      <c r="U20" s="644"/>
      <c r="V20" s="644"/>
      <c r="W20" s="644"/>
      <c r="X20" s="644"/>
      <c r="Y20" s="645"/>
      <c r="Z20" s="703">
        <v>4.5</v>
      </c>
      <c r="AA20" s="703"/>
      <c r="AB20" s="703"/>
      <c r="AC20" s="703"/>
      <c r="AD20" s="704" t="s">
        <v>122</v>
      </c>
      <c r="AE20" s="704"/>
      <c r="AF20" s="704"/>
      <c r="AG20" s="704"/>
      <c r="AH20" s="704"/>
      <c r="AI20" s="704"/>
      <c r="AJ20" s="704"/>
      <c r="AK20" s="704"/>
      <c r="AL20" s="646" t="s">
        <v>224</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224</v>
      </c>
      <c r="BH20" s="644"/>
      <c r="BI20" s="644"/>
      <c r="BJ20" s="644"/>
      <c r="BK20" s="644"/>
      <c r="BL20" s="644"/>
      <c r="BM20" s="644"/>
      <c r="BN20" s="645"/>
      <c r="BO20" s="703" t="s">
        <v>224</v>
      </c>
      <c r="BP20" s="703"/>
      <c r="BQ20" s="703"/>
      <c r="BR20" s="703"/>
      <c r="BS20" s="649" t="s">
        <v>224</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20758458</v>
      </c>
      <c r="CS20" s="644"/>
      <c r="CT20" s="644"/>
      <c r="CU20" s="644"/>
      <c r="CV20" s="644"/>
      <c r="CW20" s="644"/>
      <c r="CX20" s="644"/>
      <c r="CY20" s="645"/>
      <c r="CZ20" s="703">
        <v>100</v>
      </c>
      <c r="DA20" s="703"/>
      <c r="DB20" s="703"/>
      <c r="DC20" s="703"/>
      <c r="DD20" s="649">
        <v>3769701</v>
      </c>
      <c r="DE20" s="644"/>
      <c r="DF20" s="644"/>
      <c r="DG20" s="644"/>
      <c r="DH20" s="644"/>
      <c r="DI20" s="644"/>
      <c r="DJ20" s="644"/>
      <c r="DK20" s="644"/>
      <c r="DL20" s="644"/>
      <c r="DM20" s="644"/>
      <c r="DN20" s="644"/>
      <c r="DO20" s="644"/>
      <c r="DP20" s="645"/>
      <c r="DQ20" s="649">
        <v>13112639</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224</v>
      </c>
      <c r="AE21" s="704"/>
      <c r="AF21" s="704"/>
      <c r="AG21" s="704"/>
      <c r="AH21" s="704"/>
      <c r="AI21" s="704"/>
      <c r="AJ21" s="704"/>
      <c r="AK21" s="704"/>
      <c r="AL21" s="646" t="s">
        <v>224</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11455528</v>
      </c>
      <c r="S22" s="644"/>
      <c r="T22" s="644"/>
      <c r="U22" s="644"/>
      <c r="V22" s="644"/>
      <c r="W22" s="644"/>
      <c r="X22" s="644"/>
      <c r="Y22" s="645"/>
      <c r="Z22" s="703">
        <v>53.9</v>
      </c>
      <c r="AA22" s="703"/>
      <c r="AB22" s="703"/>
      <c r="AC22" s="703"/>
      <c r="AD22" s="704">
        <v>10506883</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2786</v>
      </c>
      <c r="S23" s="644"/>
      <c r="T23" s="644"/>
      <c r="U23" s="644"/>
      <c r="V23" s="644"/>
      <c r="W23" s="644"/>
      <c r="X23" s="644"/>
      <c r="Y23" s="645"/>
      <c r="Z23" s="703">
        <v>0</v>
      </c>
      <c r="AA23" s="703"/>
      <c r="AB23" s="703"/>
      <c r="AC23" s="703"/>
      <c r="AD23" s="704">
        <v>2786</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224</v>
      </c>
      <c r="BP23" s="703"/>
      <c r="BQ23" s="703"/>
      <c r="BR23" s="703"/>
      <c r="BS23" s="649" t="s">
        <v>122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28586</v>
      </c>
      <c r="S24" s="644"/>
      <c r="T24" s="644"/>
      <c r="U24" s="644"/>
      <c r="V24" s="644"/>
      <c r="W24" s="644"/>
      <c r="X24" s="644"/>
      <c r="Y24" s="645"/>
      <c r="Z24" s="703">
        <v>0.1</v>
      </c>
      <c r="AA24" s="703"/>
      <c r="AB24" s="703"/>
      <c r="AC24" s="703"/>
      <c r="AD24" s="704" t="s">
        <v>224</v>
      </c>
      <c r="AE24" s="704"/>
      <c r="AF24" s="704"/>
      <c r="AG24" s="704"/>
      <c r="AH24" s="704"/>
      <c r="AI24" s="704"/>
      <c r="AJ24" s="704"/>
      <c r="AK24" s="704"/>
      <c r="AL24" s="646" t="s">
        <v>224</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10011977</v>
      </c>
      <c r="CS24" s="707"/>
      <c r="CT24" s="707"/>
      <c r="CU24" s="707"/>
      <c r="CV24" s="707"/>
      <c r="CW24" s="707"/>
      <c r="CX24" s="707"/>
      <c r="CY24" s="753"/>
      <c r="CZ24" s="754">
        <v>48.2</v>
      </c>
      <c r="DA24" s="723"/>
      <c r="DB24" s="723"/>
      <c r="DC24" s="757"/>
      <c r="DD24" s="752">
        <v>7631565</v>
      </c>
      <c r="DE24" s="707"/>
      <c r="DF24" s="707"/>
      <c r="DG24" s="707"/>
      <c r="DH24" s="707"/>
      <c r="DI24" s="707"/>
      <c r="DJ24" s="707"/>
      <c r="DK24" s="753"/>
      <c r="DL24" s="752">
        <v>6192523</v>
      </c>
      <c r="DM24" s="707"/>
      <c r="DN24" s="707"/>
      <c r="DO24" s="707"/>
      <c r="DP24" s="707"/>
      <c r="DQ24" s="707"/>
      <c r="DR24" s="707"/>
      <c r="DS24" s="707"/>
      <c r="DT24" s="707"/>
      <c r="DU24" s="707"/>
      <c r="DV24" s="753"/>
      <c r="DW24" s="754">
        <v>56.1</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390242</v>
      </c>
      <c r="S25" s="644"/>
      <c r="T25" s="644"/>
      <c r="U25" s="644"/>
      <c r="V25" s="644"/>
      <c r="W25" s="644"/>
      <c r="X25" s="644"/>
      <c r="Y25" s="645"/>
      <c r="Z25" s="703">
        <v>1.8</v>
      </c>
      <c r="AA25" s="703"/>
      <c r="AB25" s="703"/>
      <c r="AC25" s="703"/>
      <c r="AD25" s="704">
        <v>3366</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224</v>
      </c>
      <c r="BP25" s="703"/>
      <c r="BQ25" s="703"/>
      <c r="BR25" s="703"/>
      <c r="BS25" s="649" t="s">
        <v>224</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3293279</v>
      </c>
      <c r="CS25" s="642"/>
      <c r="CT25" s="642"/>
      <c r="CU25" s="642"/>
      <c r="CV25" s="642"/>
      <c r="CW25" s="642"/>
      <c r="CX25" s="642"/>
      <c r="CY25" s="643"/>
      <c r="CZ25" s="646">
        <v>15.9</v>
      </c>
      <c r="DA25" s="675"/>
      <c r="DB25" s="675"/>
      <c r="DC25" s="676"/>
      <c r="DD25" s="649">
        <v>3004910</v>
      </c>
      <c r="DE25" s="642"/>
      <c r="DF25" s="642"/>
      <c r="DG25" s="642"/>
      <c r="DH25" s="642"/>
      <c r="DI25" s="642"/>
      <c r="DJ25" s="642"/>
      <c r="DK25" s="643"/>
      <c r="DL25" s="649">
        <v>2949788</v>
      </c>
      <c r="DM25" s="642"/>
      <c r="DN25" s="642"/>
      <c r="DO25" s="642"/>
      <c r="DP25" s="642"/>
      <c r="DQ25" s="642"/>
      <c r="DR25" s="642"/>
      <c r="DS25" s="642"/>
      <c r="DT25" s="642"/>
      <c r="DU25" s="642"/>
      <c r="DV25" s="643"/>
      <c r="DW25" s="646">
        <v>26.7</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99033</v>
      </c>
      <c r="S26" s="644"/>
      <c r="T26" s="644"/>
      <c r="U26" s="644"/>
      <c r="V26" s="644"/>
      <c r="W26" s="644"/>
      <c r="X26" s="644"/>
      <c r="Y26" s="645"/>
      <c r="Z26" s="703">
        <v>0.5</v>
      </c>
      <c r="AA26" s="703"/>
      <c r="AB26" s="703"/>
      <c r="AC26" s="703"/>
      <c r="AD26" s="704" t="s">
        <v>122</v>
      </c>
      <c r="AE26" s="704"/>
      <c r="AF26" s="704"/>
      <c r="AG26" s="704"/>
      <c r="AH26" s="704"/>
      <c r="AI26" s="704"/>
      <c r="AJ26" s="704"/>
      <c r="AK26" s="704"/>
      <c r="AL26" s="646" t="s">
        <v>224</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2097429</v>
      </c>
      <c r="CS26" s="644"/>
      <c r="CT26" s="644"/>
      <c r="CU26" s="644"/>
      <c r="CV26" s="644"/>
      <c r="CW26" s="644"/>
      <c r="CX26" s="644"/>
      <c r="CY26" s="645"/>
      <c r="CZ26" s="646">
        <v>10.1</v>
      </c>
      <c r="DA26" s="675"/>
      <c r="DB26" s="675"/>
      <c r="DC26" s="676"/>
      <c r="DD26" s="649">
        <v>1873741</v>
      </c>
      <c r="DE26" s="644"/>
      <c r="DF26" s="644"/>
      <c r="DG26" s="644"/>
      <c r="DH26" s="644"/>
      <c r="DI26" s="644"/>
      <c r="DJ26" s="644"/>
      <c r="DK26" s="645"/>
      <c r="DL26" s="649" t="s">
        <v>224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2353064</v>
      </c>
      <c r="S27" s="644"/>
      <c r="T27" s="644"/>
      <c r="U27" s="644"/>
      <c r="V27" s="644"/>
      <c r="W27" s="644"/>
      <c r="X27" s="644"/>
      <c r="Y27" s="645"/>
      <c r="Z27" s="703">
        <v>11.1</v>
      </c>
      <c r="AA27" s="703"/>
      <c r="AB27" s="703"/>
      <c r="AC27" s="703"/>
      <c r="AD27" s="704" t="s">
        <v>122</v>
      </c>
      <c r="AE27" s="704"/>
      <c r="AF27" s="704"/>
      <c r="AG27" s="704"/>
      <c r="AH27" s="704"/>
      <c r="AI27" s="704"/>
      <c r="AJ27" s="704"/>
      <c r="AK27" s="704"/>
      <c r="AL27" s="646" t="s">
        <v>224</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3179764</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3025581</v>
      </c>
      <c r="CS27" s="642"/>
      <c r="CT27" s="642"/>
      <c r="CU27" s="642"/>
      <c r="CV27" s="642"/>
      <c r="CW27" s="642"/>
      <c r="CX27" s="642"/>
      <c r="CY27" s="643"/>
      <c r="CZ27" s="646">
        <v>14.6</v>
      </c>
      <c r="DA27" s="675"/>
      <c r="DB27" s="675"/>
      <c r="DC27" s="676"/>
      <c r="DD27" s="649">
        <v>1030205</v>
      </c>
      <c r="DE27" s="642"/>
      <c r="DF27" s="642"/>
      <c r="DG27" s="642"/>
      <c r="DH27" s="642"/>
      <c r="DI27" s="642"/>
      <c r="DJ27" s="642"/>
      <c r="DK27" s="643"/>
      <c r="DL27" s="649">
        <v>1024248</v>
      </c>
      <c r="DM27" s="642"/>
      <c r="DN27" s="642"/>
      <c r="DO27" s="642"/>
      <c r="DP27" s="642"/>
      <c r="DQ27" s="642"/>
      <c r="DR27" s="642"/>
      <c r="DS27" s="642"/>
      <c r="DT27" s="642"/>
      <c r="DU27" s="642"/>
      <c r="DV27" s="643"/>
      <c r="DW27" s="646">
        <v>9.3000000000000007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v>21710</v>
      </c>
      <c r="S28" s="644"/>
      <c r="T28" s="644"/>
      <c r="U28" s="644"/>
      <c r="V28" s="644"/>
      <c r="W28" s="644"/>
      <c r="X28" s="644"/>
      <c r="Y28" s="645"/>
      <c r="Z28" s="703">
        <v>0.1</v>
      </c>
      <c r="AA28" s="703"/>
      <c r="AB28" s="703"/>
      <c r="AC28" s="703"/>
      <c r="AD28" s="704">
        <v>21710</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3693117</v>
      </c>
      <c r="CS28" s="644"/>
      <c r="CT28" s="644"/>
      <c r="CU28" s="644"/>
      <c r="CV28" s="644"/>
      <c r="CW28" s="644"/>
      <c r="CX28" s="644"/>
      <c r="CY28" s="645"/>
      <c r="CZ28" s="646">
        <v>17.8</v>
      </c>
      <c r="DA28" s="675"/>
      <c r="DB28" s="675"/>
      <c r="DC28" s="676"/>
      <c r="DD28" s="649">
        <v>3596450</v>
      </c>
      <c r="DE28" s="644"/>
      <c r="DF28" s="644"/>
      <c r="DG28" s="644"/>
      <c r="DH28" s="644"/>
      <c r="DI28" s="644"/>
      <c r="DJ28" s="644"/>
      <c r="DK28" s="645"/>
      <c r="DL28" s="649">
        <v>2218487</v>
      </c>
      <c r="DM28" s="644"/>
      <c r="DN28" s="644"/>
      <c r="DO28" s="644"/>
      <c r="DP28" s="644"/>
      <c r="DQ28" s="644"/>
      <c r="DR28" s="644"/>
      <c r="DS28" s="644"/>
      <c r="DT28" s="644"/>
      <c r="DU28" s="644"/>
      <c r="DV28" s="645"/>
      <c r="DW28" s="646">
        <v>20.100000000000001</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1373159</v>
      </c>
      <c r="S29" s="644"/>
      <c r="T29" s="644"/>
      <c r="U29" s="644"/>
      <c r="V29" s="644"/>
      <c r="W29" s="644"/>
      <c r="X29" s="644"/>
      <c r="Y29" s="645"/>
      <c r="Z29" s="703">
        <v>6.5</v>
      </c>
      <c r="AA29" s="703"/>
      <c r="AB29" s="703"/>
      <c r="AC29" s="703"/>
      <c r="AD29" s="704" t="s">
        <v>224</v>
      </c>
      <c r="AE29" s="704"/>
      <c r="AF29" s="704"/>
      <c r="AG29" s="704"/>
      <c r="AH29" s="704"/>
      <c r="AI29" s="704"/>
      <c r="AJ29" s="704"/>
      <c r="AK29" s="704"/>
      <c r="AL29" s="646" t="s">
        <v>224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3693036</v>
      </c>
      <c r="CS29" s="642"/>
      <c r="CT29" s="642"/>
      <c r="CU29" s="642"/>
      <c r="CV29" s="642"/>
      <c r="CW29" s="642"/>
      <c r="CX29" s="642"/>
      <c r="CY29" s="643"/>
      <c r="CZ29" s="646">
        <v>17.8</v>
      </c>
      <c r="DA29" s="675"/>
      <c r="DB29" s="675"/>
      <c r="DC29" s="676"/>
      <c r="DD29" s="649">
        <v>3596369</v>
      </c>
      <c r="DE29" s="642"/>
      <c r="DF29" s="642"/>
      <c r="DG29" s="642"/>
      <c r="DH29" s="642"/>
      <c r="DI29" s="642"/>
      <c r="DJ29" s="642"/>
      <c r="DK29" s="643"/>
      <c r="DL29" s="649">
        <v>2218406</v>
      </c>
      <c r="DM29" s="642"/>
      <c r="DN29" s="642"/>
      <c r="DO29" s="642"/>
      <c r="DP29" s="642"/>
      <c r="DQ29" s="642"/>
      <c r="DR29" s="642"/>
      <c r="DS29" s="642"/>
      <c r="DT29" s="642"/>
      <c r="DU29" s="642"/>
      <c r="DV29" s="643"/>
      <c r="DW29" s="646">
        <v>20.100000000000001</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50885</v>
      </c>
      <c r="S30" s="644"/>
      <c r="T30" s="644"/>
      <c r="U30" s="644"/>
      <c r="V30" s="644"/>
      <c r="W30" s="644"/>
      <c r="X30" s="644"/>
      <c r="Y30" s="645"/>
      <c r="Z30" s="703">
        <v>0.2</v>
      </c>
      <c r="AA30" s="703"/>
      <c r="AB30" s="703"/>
      <c r="AC30" s="703"/>
      <c r="AD30" s="704">
        <v>15052</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98.8</v>
      </c>
      <c r="BH30" s="722"/>
      <c r="BI30" s="722"/>
      <c r="BJ30" s="722"/>
      <c r="BK30" s="722"/>
      <c r="BL30" s="722"/>
      <c r="BM30" s="723">
        <v>95.8</v>
      </c>
      <c r="BN30" s="722"/>
      <c r="BO30" s="722"/>
      <c r="BP30" s="722"/>
      <c r="BQ30" s="724"/>
      <c r="BR30" s="721">
        <v>98.7</v>
      </c>
      <c r="BS30" s="722"/>
      <c r="BT30" s="722"/>
      <c r="BU30" s="722"/>
      <c r="BV30" s="722"/>
      <c r="BW30" s="722"/>
      <c r="BX30" s="723">
        <v>95.4</v>
      </c>
      <c r="BY30" s="722"/>
      <c r="BZ30" s="722"/>
      <c r="CA30" s="722"/>
      <c r="CB30" s="724"/>
      <c r="CD30" s="727"/>
      <c r="CE30" s="728"/>
      <c r="CF30" s="685" t="s">
        <v>306</v>
      </c>
      <c r="CG30" s="682"/>
      <c r="CH30" s="682"/>
      <c r="CI30" s="682"/>
      <c r="CJ30" s="682"/>
      <c r="CK30" s="682"/>
      <c r="CL30" s="682"/>
      <c r="CM30" s="682"/>
      <c r="CN30" s="682"/>
      <c r="CO30" s="682"/>
      <c r="CP30" s="682"/>
      <c r="CQ30" s="683"/>
      <c r="CR30" s="641">
        <v>3577408</v>
      </c>
      <c r="CS30" s="644"/>
      <c r="CT30" s="644"/>
      <c r="CU30" s="644"/>
      <c r="CV30" s="644"/>
      <c r="CW30" s="644"/>
      <c r="CX30" s="644"/>
      <c r="CY30" s="645"/>
      <c r="CZ30" s="646">
        <v>17.2</v>
      </c>
      <c r="DA30" s="675"/>
      <c r="DB30" s="675"/>
      <c r="DC30" s="676"/>
      <c r="DD30" s="649">
        <v>3483123</v>
      </c>
      <c r="DE30" s="644"/>
      <c r="DF30" s="644"/>
      <c r="DG30" s="644"/>
      <c r="DH30" s="644"/>
      <c r="DI30" s="644"/>
      <c r="DJ30" s="644"/>
      <c r="DK30" s="645"/>
      <c r="DL30" s="649">
        <v>2105160</v>
      </c>
      <c r="DM30" s="644"/>
      <c r="DN30" s="644"/>
      <c r="DO30" s="644"/>
      <c r="DP30" s="644"/>
      <c r="DQ30" s="644"/>
      <c r="DR30" s="644"/>
      <c r="DS30" s="644"/>
      <c r="DT30" s="644"/>
      <c r="DU30" s="644"/>
      <c r="DV30" s="645"/>
      <c r="DW30" s="646">
        <v>19.100000000000001</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203058</v>
      </c>
      <c r="S31" s="644"/>
      <c r="T31" s="644"/>
      <c r="U31" s="644"/>
      <c r="V31" s="644"/>
      <c r="W31" s="644"/>
      <c r="X31" s="644"/>
      <c r="Y31" s="645"/>
      <c r="Z31" s="703">
        <v>1</v>
      </c>
      <c r="AA31" s="703"/>
      <c r="AB31" s="703"/>
      <c r="AC31" s="703"/>
      <c r="AD31" s="704" t="s">
        <v>224</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96.4</v>
      </c>
      <c r="BN31" s="720"/>
      <c r="BO31" s="720"/>
      <c r="BP31" s="720"/>
      <c r="BQ31" s="681"/>
      <c r="BR31" s="719">
        <v>98.7</v>
      </c>
      <c r="BS31" s="642"/>
      <c r="BT31" s="642"/>
      <c r="BU31" s="642"/>
      <c r="BV31" s="642"/>
      <c r="BW31" s="642"/>
      <c r="BX31" s="647">
        <v>95.9</v>
      </c>
      <c r="BY31" s="720"/>
      <c r="BZ31" s="720"/>
      <c r="CA31" s="720"/>
      <c r="CB31" s="681"/>
      <c r="CD31" s="727"/>
      <c r="CE31" s="728"/>
      <c r="CF31" s="685" t="s">
        <v>310</v>
      </c>
      <c r="CG31" s="682"/>
      <c r="CH31" s="682"/>
      <c r="CI31" s="682"/>
      <c r="CJ31" s="682"/>
      <c r="CK31" s="682"/>
      <c r="CL31" s="682"/>
      <c r="CM31" s="682"/>
      <c r="CN31" s="682"/>
      <c r="CO31" s="682"/>
      <c r="CP31" s="682"/>
      <c r="CQ31" s="683"/>
      <c r="CR31" s="641">
        <v>115628</v>
      </c>
      <c r="CS31" s="642"/>
      <c r="CT31" s="642"/>
      <c r="CU31" s="642"/>
      <c r="CV31" s="642"/>
      <c r="CW31" s="642"/>
      <c r="CX31" s="642"/>
      <c r="CY31" s="643"/>
      <c r="CZ31" s="646">
        <v>0.6</v>
      </c>
      <c r="DA31" s="675"/>
      <c r="DB31" s="675"/>
      <c r="DC31" s="676"/>
      <c r="DD31" s="649">
        <v>113246</v>
      </c>
      <c r="DE31" s="642"/>
      <c r="DF31" s="642"/>
      <c r="DG31" s="642"/>
      <c r="DH31" s="642"/>
      <c r="DI31" s="642"/>
      <c r="DJ31" s="642"/>
      <c r="DK31" s="643"/>
      <c r="DL31" s="649">
        <v>113246</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1933980</v>
      </c>
      <c r="S32" s="644"/>
      <c r="T32" s="644"/>
      <c r="U32" s="644"/>
      <c r="V32" s="644"/>
      <c r="W32" s="644"/>
      <c r="X32" s="644"/>
      <c r="Y32" s="645"/>
      <c r="Z32" s="703">
        <v>9.1</v>
      </c>
      <c r="AA32" s="703"/>
      <c r="AB32" s="703"/>
      <c r="AC32" s="703"/>
      <c r="AD32" s="704" t="s">
        <v>224</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98.6</v>
      </c>
      <c r="BH32" s="657"/>
      <c r="BI32" s="657"/>
      <c r="BJ32" s="657"/>
      <c r="BK32" s="657"/>
      <c r="BL32" s="657"/>
      <c r="BM32" s="701">
        <v>95.1</v>
      </c>
      <c r="BN32" s="657"/>
      <c r="BO32" s="657"/>
      <c r="BP32" s="657"/>
      <c r="BQ32" s="694"/>
      <c r="BR32" s="718">
        <v>98.6</v>
      </c>
      <c r="BS32" s="657"/>
      <c r="BT32" s="657"/>
      <c r="BU32" s="657"/>
      <c r="BV32" s="657"/>
      <c r="BW32" s="657"/>
      <c r="BX32" s="701">
        <v>94.6</v>
      </c>
      <c r="BY32" s="657"/>
      <c r="BZ32" s="657"/>
      <c r="CA32" s="657"/>
      <c r="CB32" s="694"/>
      <c r="CD32" s="729"/>
      <c r="CE32" s="730"/>
      <c r="CF32" s="685" t="s">
        <v>313</v>
      </c>
      <c r="CG32" s="682"/>
      <c r="CH32" s="682"/>
      <c r="CI32" s="682"/>
      <c r="CJ32" s="682"/>
      <c r="CK32" s="682"/>
      <c r="CL32" s="682"/>
      <c r="CM32" s="682"/>
      <c r="CN32" s="682"/>
      <c r="CO32" s="682"/>
      <c r="CP32" s="682"/>
      <c r="CQ32" s="683"/>
      <c r="CR32" s="641">
        <v>81</v>
      </c>
      <c r="CS32" s="644"/>
      <c r="CT32" s="644"/>
      <c r="CU32" s="644"/>
      <c r="CV32" s="644"/>
      <c r="CW32" s="644"/>
      <c r="CX32" s="644"/>
      <c r="CY32" s="645"/>
      <c r="CZ32" s="646">
        <v>0</v>
      </c>
      <c r="DA32" s="675"/>
      <c r="DB32" s="675"/>
      <c r="DC32" s="676"/>
      <c r="DD32" s="649">
        <v>81</v>
      </c>
      <c r="DE32" s="644"/>
      <c r="DF32" s="644"/>
      <c r="DG32" s="644"/>
      <c r="DH32" s="644"/>
      <c r="DI32" s="644"/>
      <c r="DJ32" s="644"/>
      <c r="DK32" s="645"/>
      <c r="DL32" s="649">
        <v>81</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451936</v>
      </c>
      <c r="S33" s="644"/>
      <c r="T33" s="644"/>
      <c r="U33" s="644"/>
      <c r="V33" s="644"/>
      <c r="W33" s="644"/>
      <c r="X33" s="644"/>
      <c r="Y33" s="645"/>
      <c r="Z33" s="703">
        <v>2.1</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6958517</v>
      </c>
      <c r="CS33" s="642"/>
      <c r="CT33" s="642"/>
      <c r="CU33" s="642"/>
      <c r="CV33" s="642"/>
      <c r="CW33" s="642"/>
      <c r="CX33" s="642"/>
      <c r="CY33" s="643"/>
      <c r="CZ33" s="646">
        <v>33.5</v>
      </c>
      <c r="DA33" s="675"/>
      <c r="DB33" s="675"/>
      <c r="DC33" s="676"/>
      <c r="DD33" s="649">
        <v>5100393</v>
      </c>
      <c r="DE33" s="642"/>
      <c r="DF33" s="642"/>
      <c r="DG33" s="642"/>
      <c r="DH33" s="642"/>
      <c r="DI33" s="642"/>
      <c r="DJ33" s="642"/>
      <c r="DK33" s="643"/>
      <c r="DL33" s="649">
        <v>3657105</v>
      </c>
      <c r="DM33" s="642"/>
      <c r="DN33" s="642"/>
      <c r="DO33" s="642"/>
      <c r="DP33" s="642"/>
      <c r="DQ33" s="642"/>
      <c r="DR33" s="642"/>
      <c r="DS33" s="642"/>
      <c r="DT33" s="642"/>
      <c r="DU33" s="642"/>
      <c r="DV33" s="643"/>
      <c r="DW33" s="646">
        <v>33.200000000000003</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357263</v>
      </c>
      <c r="S34" s="644"/>
      <c r="T34" s="644"/>
      <c r="U34" s="644"/>
      <c r="V34" s="644"/>
      <c r="W34" s="644"/>
      <c r="X34" s="644"/>
      <c r="Y34" s="645"/>
      <c r="Z34" s="703">
        <v>1.7</v>
      </c>
      <c r="AA34" s="703"/>
      <c r="AB34" s="703"/>
      <c r="AC34" s="703"/>
      <c r="AD34" s="704">
        <v>27</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2393844</v>
      </c>
      <c r="CS34" s="644"/>
      <c r="CT34" s="644"/>
      <c r="CU34" s="644"/>
      <c r="CV34" s="644"/>
      <c r="CW34" s="644"/>
      <c r="CX34" s="644"/>
      <c r="CY34" s="645"/>
      <c r="CZ34" s="646">
        <v>11.5</v>
      </c>
      <c r="DA34" s="675"/>
      <c r="DB34" s="675"/>
      <c r="DC34" s="676"/>
      <c r="DD34" s="649">
        <v>1542444</v>
      </c>
      <c r="DE34" s="644"/>
      <c r="DF34" s="644"/>
      <c r="DG34" s="644"/>
      <c r="DH34" s="644"/>
      <c r="DI34" s="644"/>
      <c r="DJ34" s="644"/>
      <c r="DK34" s="645"/>
      <c r="DL34" s="649">
        <v>1174749</v>
      </c>
      <c r="DM34" s="644"/>
      <c r="DN34" s="644"/>
      <c r="DO34" s="644"/>
      <c r="DP34" s="644"/>
      <c r="DQ34" s="644"/>
      <c r="DR34" s="644"/>
      <c r="DS34" s="644"/>
      <c r="DT34" s="644"/>
      <c r="DU34" s="644"/>
      <c r="DV34" s="645"/>
      <c r="DW34" s="646">
        <v>10.6</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2526500</v>
      </c>
      <c r="S35" s="644"/>
      <c r="T35" s="644"/>
      <c r="U35" s="644"/>
      <c r="V35" s="644"/>
      <c r="W35" s="644"/>
      <c r="X35" s="644"/>
      <c r="Y35" s="645"/>
      <c r="Z35" s="703">
        <v>11.9</v>
      </c>
      <c r="AA35" s="703"/>
      <c r="AB35" s="703"/>
      <c r="AC35" s="703"/>
      <c r="AD35" s="704" t="s">
        <v>224</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2307553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56137</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126087</v>
      </c>
      <c r="CS35" s="642"/>
      <c r="CT35" s="642"/>
      <c r="CU35" s="642"/>
      <c r="CV35" s="642"/>
      <c r="CW35" s="642"/>
      <c r="CX35" s="642"/>
      <c r="CY35" s="643"/>
      <c r="CZ35" s="646">
        <v>0.6</v>
      </c>
      <c r="DA35" s="675"/>
      <c r="DB35" s="675"/>
      <c r="DC35" s="676"/>
      <c r="DD35" s="649">
        <v>55469</v>
      </c>
      <c r="DE35" s="642"/>
      <c r="DF35" s="642"/>
      <c r="DG35" s="642"/>
      <c r="DH35" s="642"/>
      <c r="DI35" s="642"/>
      <c r="DJ35" s="642"/>
      <c r="DK35" s="643"/>
      <c r="DL35" s="649">
        <v>55469</v>
      </c>
      <c r="DM35" s="642"/>
      <c r="DN35" s="642"/>
      <c r="DO35" s="642"/>
      <c r="DP35" s="642"/>
      <c r="DQ35" s="642"/>
      <c r="DR35" s="642"/>
      <c r="DS35" s="642"/>
      <c r="DT35" s="642"/>
      <c r="DU35" s="642"/>
      <c r="DV35" s="643"/>
      <c r="DW35" s="646">
        <v>0.5</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224</v>
      </c>
      <c r="AM36" s="647"/>
      <c r="AN36" s="647"/>
      <c r="AO36" s="705"/>
      <c r="AQ36" s="678" t="s">
        <v>325</v>
      </c>
      <c r="AR36" s="679"/>
      <c r="AS36" s="679"/>
      <c r="AT36" s="679"/>
      <c r="AU36" s="679"/>
      <c r="AV36" s="679"/>
      <c r="AW36" s="679"/>
      <c r="AX36" s="679"/>
      <c r="AY36" s="680"/>
      <c r="AZ36" s="641">
        <v>722034</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-31701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1024595</v>
      </c>
      <c r="CS36" s="644"/>
      <c r="CT36" s="644"/>
      <c r="CU36" s="644"/>
      <c r="CV36" s="644"/>
      <c r="CW36" s="644"/>
      <c r="CX36" s="644"/>
      <c r="CY36" s="645"/>
      <c r="CZ36" s="646">
        <v>4.9000000000000004</v>
      </c>
      <c r="DA36" s="675"/>
      <c r="DB36" s="675"/>
      <c r="DC36" s="676"/>
      <c r="DD36" s="649">
        <v>816450</v>
      </c>
      <c r="DE36" s="644"/>
      <c r="DF36" s="644"/>
      <c r="DG36" s="644"/>
      <c r="DH36" s="644"/>
      <c r="DI36" s="644"/>
      <c r="DJ36" s="644"/>
      <c r="DK36" s="645"/>
      <c r="DL36" s="649">
        <v>579789</v>
      </c>
      <c r="DM36" s="644"/>
      <c r="DN36" s="644"/>
      <c r="DO36" s="644"/>
      <c r="DP36" s="644"/>
      <c r="DQ36" s="644"/>
      <c r="DR36" s="644"/>
      <c r="DS36" s="644"/>
      <c r="DT36" s="644"/>
      <c r="DU36" s="644"/>
      <c r="DV36" s="645"/>
      <c r="DW36" s="646">
        <v>5.3</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481800</v>
      </c>
      <c r="S37" s="644"/>
      <c r="T37" s="644"/>
      <c r="U37" s="644"/>
      <c r="V37" s="644"/>
      <c r="W37" s="644"/>
      <c r="X37" s="644"/>
      <c r="Y37" s="645"/>
      <c r="Z37" s="703">
        <v>2.2999999999999998</v>
      </c>
      <c r="AA37" s="703"/>
      <c r="AB37" s="703"/>
      <c r="AC37" s="703"/>
      <c r="AD37" s="704" t="s">
        <v>224</v>
      </c>
      <c r="AE37" s="704"/>
      <c r="AF37" s="704"/>
      <c r="AG37" s="704"/>
      <c r="AH37" s="704"/>
      <c r="AI37" s="704"/>
      <c r="AJ37" s="704"/>
      <c r="AK37" s="704"/>
      <c r="AL37" s="646" t="s">
        <v>224</v>
      </c>
      <c r="AM37" s="647"/>
      <c r="AN37" s="647"/>
      <c r="AO37" s="705"/>
      <c r="AQ37" s="678" t="s">
        <v>329</v>
      </c>
      <c r="AR37" s="679"/>
      <c r="AS37" s="679"/>
      <c r="AT37" s="679"/>
      <c r="AU37" s="679"/>
      <c r="AV37" s="679"/>
      <c r="AW37" s="679"/>
      <c r="AX37" s="679"/>
      <c r="AY37" s="680"/>
      <c r="AZ37" s="641">
        <v>30349</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5179</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318664</v>
      </c>
      <c r="CS37" s="642"/>
      <c r="CT37" s="642"/>
      <c r="CU37" s="642"/>
      <c r="CV37" s="642"/>
      <c r="CW37" s="642"/>
      <c r="CX37" s="642"/>
      <c r="CY37" s="643"/>
      <c r="CZ37" s="646">
        <v>1.5</v>
      </c>
      <c r="DA37" s="675"/>
      <c r="DB37" s="675"/>
      <c r="DC37" s="676"/>
      <c r="DD37" s="649">
        <v>317372</v>
      </c>
      <c r="DE37" s="642"/>
      <c r="DF37" s="642"/>
      <c r="DG37" s="642"/>
      <c r="DH37" s="642"/>
      <c r="DI37" s="642"/>
      <c r="DJ37" s="642"/>
      <c r="DK37" s="643"/>
      <c r="DL37" s="649">
        <v>228263</v>
      </c>
      <c r="DM37" s="642"/>
      <c r="DN37" s="642"/>
      <c r="DO37" s="642"/>
      <c r="DP37" s="642"/>
      <c r="DQ37" s="642"/>
      <c r="DR37" s="642"/>
      <c r="DS37" s="642"/>
      <c r="DT37" s="642"/>
      <c r="DU37" s="642"/>
      <c r="DV37" s="643"/>
      <c r="DW37" s="646">
        <v>2.1</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21247730</v>
      </c>
      <c r="S38" s="693"/>
      <c r="T38" s="693"/>
      <c r="U38" s="693"/>
      <c r="V38" s="693"/>
      <c r="W38" s="693"/>
      <c r="X38" s="693"/>
      <c r="Y38" s="698"/>
      <c r="Z38" s="699">
        <v>100</v>
      </c>
      <c r="AA38" s="699"/>
      <c r="AB38" s="699"/>
      <c r="AC38" s="699"/>
      <c r="AD38" s="700">
        <v>10549824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8022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8743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2299531</v>
      </c>
      <c r="CS38" s="644"/>
      <c r="CT38" s="644"/>
      <c r="CU38" s="644"/>
      <c r="CV38" s="644"/>
      <c r="CW38" s="644"/>
      <c r="CX38" s="644"/>
      <c r="CY38" s="645"/>
      <c r="CZ38" s="646">
        <v>11.1</v>
      </c>
      <c r="DA38" s="675"/>
      <c r="DB38" s="675"/>
      <c r="DC38" s="676"/>
      <c r="DD38" s="649">
        <v>2034028</v>
      </c>
      <c r="DE38" s="644"/>
      <c r="DF38" s="644"/>
      <c r="DG38" s="644"/>
      <c r="DH38" s="644"/>
      <c r="DI38" s="644"/>
      <c r="DJ38" s="644"/>
      <c r="DK38" s="645"/>
      <c r="DL38" s="649">
        <v>1846648</v>
      </c>
      <c r="DM38" s="644"/>
      <c r="DN38" s="644"/>
      <c r="DO38" s="644"/>
      <c r="DP38" s="644"/>
      <c r="DQ38" s="644"/>
      <c r="DR38" s="644"/>
      <c r="DS38" s="644"/>
      <c r="DT38" s="644"/>
      <c r="DU38" s="644"/>
      <c r="DV38" s="645"/>
      <c r="DW38" s="646">
        <v>16.7</v>
      </c>
      <c r="DX38" s="675"/>
      <c r="DY38" s="675"/>
      <c r="DZ38" s="675"/>
      <c r="EA38" s="675"/>
      <c r="EB38" s="675"/>
      <c r="EC38" s="677"/>
    </row>
    <row r="39" spans="2:133" ht="11.25" customHeight="1">
      <c r="AQ39" s="678" t="s">
        <v>336</v>
      </c>
      <c r="AR39" s="679"/>
      <c r="AS39" s="679"/>
      <c r="AT39" s="679"/>
      <c r="AU39" s="679"/>
      <c r="AV39" s="679"/>
      <c r="AW39" s="679"/>
      <c r="AX39" s="679"/>
      <c r="AY39" s="680"/>
      <c r="AZ39" s="641">
        <v>7111</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96</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1103875</v>
      </c>
      <c r="CS39" s="642"/>
      <c r="CT39" s="642"/>
      <c r="CU39" s="642"/>
      <c r="CV39" s="642"/>
      <c r="CW39" s="642"/>
      <c r="CX39" s="642"/>
      <c r="CY39" s="643"/>
      <c r="CZ39" s="646">
        <v>5.3</v>
      </c>
      <c r="DA39" s="675"/>
      <c r="DB39" s="675"/>
      <c r="DC39" s="676"/>
      <c r="DD39" s="649">
        <v>651517</v>
      </c>
      <c r="DE39" s="642"/>
      <c r="DF39" s="642"/>
      <c r="DG39" s="642"/>
      <c r="DH39" s="642"/>
      <c r="DI39" s="642"/>
      <c r="DJ39" s="642"/>
      <c r="DK39" s="643"/>
      <c r="DL39" s="649" t="s">
        <v>122</v>
      </c>
      <c r="DM39" s="642"/>
      <c r="DN39" s="642"/>
      <c r="DO39" s="642"/>
      <c r="DP39" s="642"/>
      <c r="DQ39" s="642"/>
      <c r="DR39" s="642"/>
      <c r="DS39" s="642"/>
      <c r="DT39" s="642"/>
      <c r="DU39" s="642"/>
      <c r="DV39" s="643"/>
      <c r="DW39" s="646" t="s">
        <v>224</v>
      </c>
      <c r="DX39" s="675"/>
      <c r="DY39" s="675"/>
      <c r="DZ39" s="675"/>
      <c r="EA39" s="675"/>
      <c r="EB39" s="675"/>
      <c r="EC39" s="677"/>
    </row>
    <row r="40" spans="2:133" ht="11.25" customHeight="1">
      <c r="AQ40" s="678" t="s">
        <v>340</v>
      </c>
      <c r="AR40" s="679"/>
      <c r="AS40" s="679"/>
      <c r="AT40" s="679"/>
      <c r="AU40" s="679"/>
      <c r="AV40" s="679"/>
      <c r="AW40" s="679"/>
      <c r="AX40" s="679"/>
      <c r="AY40" s="680"/>
      <c r="AZ40" s="641">
        <v>376882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120</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10585</v>
      </c>
      <c r="CS40" s="644"/>
      <c r="CT40" s="644"/>
      <c r="CU40" s="644"/>
      <c r="CV40" s="644"/>
      <c r="CW40" s="644"/>
      <c r="CX40" s="644"/>
      <c r="CY40" s="645"/>
      <c r="CZ40" s="646">
        <v>0.1</v>
      </c>
      <c r="DA40" s="675"/>
      <c r="DB40" s="675"/>
      <c r="DC40" s="676"/>
      <c r="DD40" s="649">
        <v>485</v>
      </c>
      <c r="DE40" s="644"/>
      <c r="DF40" s="644"/>
      <c r="DG40" s="644"/>
      <c r="DH40" s="644"/>
      <c r="DI40" s="644"/>
      <c r="DJ40" s="644"/>
      <c r="DK40" s="645"/>
      <c r="DL40" s="649">
        <v>450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343</v>
      </c>
      <c r="AR41" s="691"/>
      <c r="AS41" s="691"/>
      <c r="AT41" s="691"/>
      <c r="AU41" s="691"/>
      <c r="AV41" s="691"/>
      <c r="AW41" s="691"/>
      <c r="AX41" s="691"/>
      <c r="AY41" s="692"/>
      <c r="AZ41" s="656">
        <v>1163155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351</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224</v>
      </c>
      <c r="DA41" s="675"/>
      <c r="DB41" s="675"/>
      <c r="DC41" s="676"/>
      <c r="DD41" s="649" t="s">
        <v>224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3787964</v>
      </c>
      <c r="CS42" s="644"/>
      <c r="CT42" s="644"/>
      <c r="CU42" s="644"/>
      <c r="CV42" s="644"/>
      <c r="CW42" s="644"/>
      <c r="CX42" s="644"/>
      <c r="CY42" s="645"/>
      <c r="CZ42" s="646">
        <v>18.2</v>
      </c>
      <c r="DA42" s="647"/>
      <c r="DB42" s="647"/>
      <c r="DC42" s="648"/>
      <c r="DD42" s="649">
        <v>380681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23203</v>
      </c>
      <c r="CS43" s="642"/>
      <c r="CT43" s="642"/>
      <c r="CU43" s="642"/>
      <c r="CV43" s="642"/>
      <c r="CW43" s="642"/>
      <c r="CX43" s="642"/>
      <c r="CY43" s="643"/>
      <c r="CZ43" s="646">
        <v>0.1</v>
      </c>
      <c r="DA43" s="675"/>
      <c r="DB43" s="675"/>
      <c r="DC43" s="676"/>
      <c r="DD43" s="649">
        <v>9603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302</v>
      </c>
      <c r="CE44" s="670"/>
      <c r="CF44" s="638" t="s">
        <v>351</v>
      </c>
      <c r="CG44" s="639"/>
      <c r="CH44" s="639"/>
      <c r="CI44" s="639"/>
      <c r="CJ44" s="639"/>
      <c r="CK44" s="639"/>
      <c r="CL44" s="639"/>
      <c r="CM44" s="639"/>
      <c r="CN44" s="639"/>
      <c r="CO44" s="639"/>
      <c r="CP44" s="639"/>
      <c r="CQ44" s="640"/>
      <c r="CR44" s="641">
        <v>3769701</v>
      </c>
      <c r="CS44" s="644"/>
      <c r="CT44" s="644"/>
      <c r="CU44" s="644"/>
      <c r="CV44" s="644"/>
      <c r="CW44" s="644"/>
      <c r="CX44" s="644"/>
      <c r="CY44" s="645"/>
      <c r="CZ44" s="646">
        <v>18.2</v>
      </c>
      <c r="DA44" s="647"/>
      <c r="DB44" s="647"/>
      <c r="DC44" s="648"/>
      <c r="DD44" s="649">
        <v>374699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1635714</v>
      </c>
      <c r="CS45" s="642"/>
      <c r="CT45" s="642"/>
      <c r="CU45" s="642"/>
      <c r="CV45" s="642"/>
      <c r="CW45" s="642"/>
      <c r="CX45" s="642"/>
      <c r="CY45" s="643"/>
      <c r="CZ45" s="646">
        <v>7.9</v>
      </c>
      <c r="DA45" s="675"/>
      <c r="DB45" s="675"/>
      <c r="DC45" s="676"/>
      <c r="DD45" s="649">
        <v>52486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2052999</v>
      </c>
      <c r="CS46" s="644"/>
      <c r="CT46" s="644"/>
      <c r="CU46" s="644"/>
      <c r="CV46" s="644"/>
      <c r="CW46" s="644"/>
      <c r="CX46" s="644"/>
      <c r="CY46" s="645"/>
      <c r="CZ46" s="646">
        <v>9.9</v>
      </c>
      <c r="DA46" s="647"/>
      <c r="DB46" s="647"/>
      <c r="DC46" s="648"/>
      <c r="DD46" s="649">
        <v>319797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18263</v>
      </c>
      <c r="CS47" s="642"/>
      <c r="CT47" s="642"/>
      <c r="CU47" s="642"/>
      <c r="CV47" s="642"/>
      <c r="CW47" s="642"/>
      <c r="CX47" s="642"/>
      <c r="CY47" s="643"/>
      <c r="CZ47" s="646">
        <v>0.1</v>
      </c>
      <c r="DA47" s="675"/>
      <c r="DB47" s="675"/>
      <c r="DC47" s="676"/>
      <c r="DD47" s="649">
        <v>5982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20758458</v>
      </c>
      <c r="CS49" s="657"/>
      <c r="CT49" s="657"/>
      <c r="CU49" s="657"/>
      <c r="CV49" s="657"/>
      <c r="CW49" s="657"/>
      <c r="CX49" s="657"/>
      <c r="CY49" s="658"/>
      <c r="CZ49" s="659">
        <v>100</v>
      </c>
      <c r="DA49" s="660"/>
      <c r="DB49" s="660"/>
      <c r="DC49" s="661"/>
      <c r="DD49" s="662">
        <v>13112639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2QWAHMJjUvvPAM51kaHZ1rWnkpRr5LHoHLiAk4LSzn6qjo2+oe12wjygZIujVWJiOjLoA9lw2VhFGkD7Z/Q5KQ==" saltValue="TfR1UZrwY4Tc+DaHssJB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358</v>
      </c>
      <c r="DK2" s="1183"/>
      <c r="DL2" s="1183"/>
      <c r="DM2" s="1183"/>
      <c r="DN2" s="1183"/>
      <c r="DO2" s="1184"/>
      <c r="DP2" s="229"/>
      <c r="DQ2" s="1182" t="s">
        <v>359</v>
      </c>
      <c r="DR2" s="1183"/>
      <c r="DS2" s="1183"/>
      <c r="DT2" s="1183"/>
      <c r="DU2" s="1183"/>
      <c r="DV2" s="1183"/>
      <c r="DW2" s="1183"/>
      <c r="DX2" s="1183"/>
      <c r="DY2" s="1183"/>
      <c r="DZ2" s="118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5" t="s">
        <v>360</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8" t="s">
        <v>362</v>
      </c>
      <c r="B5" s="1069"/>
      <c r="C5" s="1069"/>
      <c r="D5" s="1069"/>
      <c r="E5" s="1069"/>
      <c r="F5" s="1069"/>
      <c r="G5" s="1069"/>
      <c r="H5" s="1069"/>
      <c r="I5" s="1069"/>
      <c r="J5" s="1069"/>
      <c r="K5" s="1069"/>
      <c r="L5" s="1069"/>
      <c r="M5" s="1069"/>
      <c r="N5" s="1069"/>
      <c r="O5" s="1069"/>
      <c r="P5" s="1070"/>
      <c r="Q5" s="1074" t="s">
        <v>363</v>
      </c>
      <c r="R5" s="1075"/>
      <c r="S5" s="1075"/>
      <c r="T5" s="1075"/>
      <c r="U5" s="1076"/>
      <c r="V5" s="1074" t="s">
        <v>364</v>
      </c>
      <c r="W5" s="1075"/>
      <c r="X5" s="1075"/>
      <c r="Y5" s="1075"/>
      <c r="Z5" s="1076"/>
      <c r="AA5" s="1074" t="s">
        <v>365</v>
      </c>
      <c r="AB5" s="1075"/>
      <c r="AC5" s="1075"/>
      <c r="AD5" s="1075"/>
      <c r="AE5" s="1075"/>
      <c r="AF5" s="1185" t="s">
        <v>366</v>
      </c>
      <c r="AG5" s="1075"/>
      <c r="AH5" s="1075"/>
      <c r="AI5" s="1075"/>
      <c r="AJ5" s="1090"/>
      <c r="AK5" s="1075" t="s">
        <v>367</v>
      </c>
      <c r="AL5" s="1075"/>
      <c r="AM5" s="1075"/>
      <c r="AN5" s="1075"/>
      <c r="AO5" s="1076"/>
      <c r="AP5" s="1074" t="s">
        <v>368</v>
      </c>
      <c r="AQ5" s="1075"/>
      <c r="AR5" s="1075"/>
      <c r="AS5" s="1075"/>
      <c r="AT5" s="1076"/>
      <c r="AU5" s="1074" t="s">
        <v>369</v>
      </c>
      <c r="AV5" s="1075"/>
      <c r="AW5" s="1075"/>
      <c r="AX5" s="1075"/>
      <c r="AY5" s="1090"/>
      <c r="AZ5" s="236"/>
      <c r="BA5" s="236"/>
      <c r="BB5" s="236"/>
      <c r="BC5" s="236"/>
      <c r="BD5" s="236"/>
      <c r="BE5" s="237"/>
      <c r="BF5" s="237"/>
      <c r="BG5" s="237"/>
      <c r="BH5" s="237"/>
      <c r="BI5" s="237"/>
      <c r="BJ5" s="237"/>
      <c r="BK5" s="237"/>
      <c r="BL5" s="237"/>
      <c r="BM5" s="237"/>
      <c r="BN5" s="237"/>
      <c r="BO5" s="237"/>
      <c r="BP5" s="237"/>
      <c r="BQ5" s="1068" t="s">
        <v>370</v>
      </c>
      <c r="BR5" s="1069"/>
      <c r="BS5" s="1069"/>
      <c r="BT5" s="1069"/>
      <c r="BU5" s="1069"/>
      <c r="BV5" s="1069"/>
      <c r="BW5" s="1069"/>
      <c r="BX5" s="1069"/>
      <c r="BY5" s="1069"/>
      <c r="BZ5" s="1069"/>
      <c r="CA5" s="1069"/>
      <c r="CB5" s="1069"/>
      <c r="CC5" s="1069"/>
      <c r="CD5" s="1069"/>
      <c r="CE5" s="1069"/>
      <c r="CF5" s="1069"/>
      <c r="CG5" s="1070"/>
      <c r="CH5" s="1074" t="s">
        <v>371</v>
      </c>
      <c r="CI5" s="1075"/>
      <c r="CJ5" s="1075"/>
      <c r="CK5" s="1075"/>
      <c r="CL5" s="1076"/>
      <c r="CM5" s="1074" t="s">
        <v>372</v>
      </c>
      <c r="CN5" s="1075"/>
      <c r="CO5" s="1075"/>
      <c r="CP5" s="1075"/>
      <c r="CQ5" s="1076"/>
      <c r="CR5" s="1074" t="s">
        <v>373</v>
      </c>
      <c r="CS5" s="1075"/>
      <c r="CT5" s="1075"/>
      <c r="CU5" s="1075"/>
      <c r="CV5" s="1076"/>
      <c r="CW5" s="1074" t="s">
        <v>374</v>
      </c>
      <c r="CX5" s="1075"/>
      <c r="CY5" s="1075"/>
      <c r="CZ5" s="1075"/>
      <c r="DA5" s="1076"/>
      <c r="DB5" s="1074" t="s">
        <v>375</v>
      </c>
      <c r="DC5" s="1075"/>
      <c r="DD5" s="1075"/>
      <c r="DE5" s="1075"/>
      <c r="DF5" s="1076"/>
      <c r="DG5" s="1170" t="s">
        <v>376</v>
      </c>
      <c r="DH5" s="1171"/>
      <c r="DI5" s="1171"/>
      <c r="DJ5" s="1171"/>
      <c r="DK5" s="1172"/>
      <c r="DL5" s="1170" t="s">
        <v>377</v>
      </c>
      <c r="DM5" s="1171"/>
      <c r="DN5" s="1171"/>
      <c r="DO5" s="1171"/>
      <c r="DP5" s="1172"/>
      <c r="DQ5" s="1074" t="s">
        <v>378</v>
      </c>
      <c r="DR5" s="1075"/>
      <c r="DS5" s="1075"/>
      <c r="DT5" s="1075"/>
      <c r="DU5" s="1076"/>
      <c r="DV5" s="1074" t="s">
        <v>369</v>
      </c>
      <c r="DW5" s="1075"/>
      <c r="DX5" s="1075"/>
      <c r="DY5" s="1075"/>
      <c r="DZ5" s="1090"/>
      <c r="EA5" s="234"/>
    </row>
    <row r="6" spans="1:131" s="235" customFormat="1" ht="26.25" customHeight="1" thickBot="1">
      <c r="A6" s="1071"/>
      <c r="B6" s="1072"/>
      <c r="C6" s="1072"/>
      <c r="D6" s="1072"/>
      <c r="E6" s="1072"/>
      <c r="F6" s="1072"/>
      <c r="G6" s="1072"/>
      <c r="H6" s="1072"/>
      <c r="I6" s="1072"/>
      <c r="J6" s="1072"/>
      <c r="K6" s="1072"/>
      <c r="L6" s="1072"/>
      <c r="M6" s="1072"/>
      <c r="N6" s="1072"/>
      <c r="O6" s="1072"/>
      <c r="P6" s="1073"/>
      <c r="Q6" s="1077"/>
      <c r="R6" s="1078"/>
      <c r="S6" s="1078"/>
      <c r="T6" s="1078"/>
      <c r="U6" s="1079"/>
      <c r="V6" s="1077"/>
      <c r="W6" s="1078"/>
      <c r="X6" s="1078"/>
      <c r="Y6" s="1078"/>
      <c r="Z6" s="1079"/>
      <c r="AA6" s="1077"/>
      <c r="AB6" s="1078"/>
      <c r="AC6" s="1078"/>
      <c r="AD6" s="1078"/>
      <c r="AE6" s="1078"/>
      <c r="AF6" s="1186"/>
      <c r="AG6" s="1078"/>
      <c r="AH6" s="1078"/>
      <c r="AI6" s="1078"/>
      <c r="AJ6" s="1091"/>
      <c r="AK6" s="1078"/>
      <c r="AL6" s="1078"/>
      <c r="AM6" s="1078"/>
      <c r="AN6" s="1078"/>
      <c r="AO6" s="1079"/>
      <c r="AP6" s="1077"/>
      <c r="AQ6" s="1078"/>
      <c r="AR6" s="1078"/>
      <c r="AS6" s="1078"/>
      <c r="AT6" s="1079"/>
      <c r="AU6" s="1077"/>
      <c r="AV6" s="1078"/>
      <c r="AW6" s="1078"/>
      <c r="AX6" s="1078"/>
      <c r="AY6" s="1091"/>
      <c r="AZ6" s="232"/>
      <c r="BA6" s="232"/>
      <c r="BB6" s="232"/>
      <c r="BC6" s="232"/>
      <c r="BD6" s="232"/>
      <c r="BE6" s="233"/>
      <c r="BF6" s="233"/>
      <c r="BG6" s="233"/>
      <c r="BH6" s="233"/>
      <c r="BI6" s="233"/>
      <c r="BJ6" s="233"/>
      <c r="BK6" s="233"/>
      <c r="BL6" s="233"/>
      <c r="BM6" s="233"/>
      <c r="BN6" s="233"/>
      <c r="BO6" s="233"/>
      <c r="BP6" s="233"/>
      <c r="BQ6" s="1071"/>
      <c r="BR6" s="1072"/>
      <c r="BS6" s="1072"/>
      <c r="BT6" s="1072"/>
      <c r="BU6" s="1072"/>
      <c r="BV6" s="1072"/>
      <c r="BW6" s="1072"/>
      <c r="BX6" s="1072"/>
      <c r="BY6" s="1072"/>
      <c r="BZ6" s="1072"/>
      <c r="CA6" s="1072"/>
      <c r="CB6" s="1072"/>
      <c r="CC6" s="1072"/>
      <c r="CD6" s="1072"/>
      <c r="CE6" s="1072"/>
      <c r="CF6" s="1072"/>
      <c r="CG6" s="1073"/>
      <c r="CH6" s="1077"/>
      <c r="CI6" s="1078"/>
      <c r="CJ6" s="1078"/>
      <c r="CK6" s="1078"/>
      <c r="CL6" s="1079"/>
      <c r="CM6" s="1077"/>
      <c r="CN6" s="1078"/>
      <c r="CO6" s="1078"/>
      <c r="CP6" s="1078"/>
      <c r="CQ6" s="1079"/>
      <c r="CR6" s="1077"/>
      <c r="CS6" s="1078"/>
      <c r="CT6" s="1078"/>
      <c r="CU6" s="1078"/>
      <c r="CV6" s="1079"/>
      <c r="CW6" s="1077"/>
      <c r="CX6" s="1078"/>
      <c r="CY6" s="1078"/>
      <c r="CZ6" s="1078"/>
      <c r="DA6" s="1079"/>
      <c r="DB6" s="1077"/>
      <c r="DC6" s="1078"/>
      <c r="DD6" s="1078"/>
      <c r="DE6" s="1078"/>
      <c r="DF6" s="1079"/>
      <c r="DG6" s="1173"/>
      <c r="DH6" s="1174"/>
      <c r="DI6" s="1174"/>
      <c r="DJ6" s="1174"/>
      <c r="DK6" s="1175"/>
      <c r="DL6" s="1173"/>
      <c r="DM6" s="1174"/>
      <c r="DN6" s="1174"/>
      <c r="DO6" s="1174"/>
      <c r="DP6" s="1175"/>
      <c r="DQ6" s="1077"/>
      <c r="DR6" s="1078"/>
      <c r="DS6" s="1078"/>
      <c r="DT6" s="1078"/>
      <c r="DU6" s="1079"/>
      <c r="DV6" s="1077"/>
      <c r="DW6" s="1078"/>
      <c r="DX6" s="1078"/>
      <c r="DY6" s="1078"/>
      <c r="DZ6" s="1091"/>
      <c r="EA6" s="234"/>
    </row>
    <row r="7" spans="1:131" s="235" customFormat="1" ht="26.25" customHeight="1" thickTop="1">
      <c r="A7" s="238">
        <v>1</v>
      </c>
      <c r="B7" s="1122" t="s">
        <v>379</v>
      </c>
      <c r="C7" s="1123"/>
      <c r="D7" s="1123"/>
      <c r="E7" s="1123"/>
      <c r="F7" s="1123"/>
      <c r="G7" s="1123"/>
      <c r="H7" s="1123"/>
      <c r="I7" s="1123"/>
      <c r="J7" s="1123"/>
      <c r="K7" s="1123"/>
      <c r="L7" s="1123"/>
      <c r="M7" s="1123"/>
      <c r="N7" s="1123"/>
      <c r="O7" s="1123"/>
      <c r="P7" s="1124"/>
      <c r="Q7" s="1176">
        <v>21248</v>
      </c>
      <c r="R7" s="1177"/>
      <c r="S7" s="1177"/>
      <c r="T7" s="1177"/>
      <c r="U7" s="1177"/>
      <c r="V7" s="1177">
        <v>20758</v>
      </c>
      <c r="W7" s="1177"/>
      <c r="X7" s="1177"/>
      <c r="Y7" s="1177"/>
      <c r="Z7" s="1177"/>
      <c r="AA7" s="1177">
        <v>489</v>
      </c>
      <c r="AB7" s="1177"/>
      <c r="AC7" s="1177"/>
      <c r="AD7" s="1177"/>
      <c r="AE7" s="1178"/>
      <c r="AF7" s="1179">
        <v>314</v>
      </c>
      <c r="AG7" s="1180"/>
      <c r="AH7" s="1180"/>
      <c r="AI7" s="1180"/>
      <c r="AJ7" s="1181"/>
      <c r="AK7" s="1163">
        <v>1934</v>
      </c>
      <c r="AL7" s="1164"/>
      <c r="AM7" s="1164"/>
      <c r="AN7" s="1164"/>
      <c r="AO7" s="1164"/>
      <c r="AP7" s="1164">
        <v>14793</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588</v>
      </c>
      <c r="BT7" s="1168"/>
      <c r="BU7" s="1168"/>
      <c r="BV7" s="1168"/>
      <c r="BW7" s="1168"/>
      <c r="BX7" s="1168"/>
      <c r="BY7" s="1168"/>
      <c r="BZ7" s="1168"/>
      <c r="CA7" s="1168"/>
      <c r="CB7" s="1168"/>
      <c r="CC7" s="1168"/>
      <c r="CD7" s="1168"/>
      <c r="CE7" s="1168"/>
      <c r="CF7" s="1168"/>
      <c r="CG7" s="1169"/>
      <c r="CH7" s="1160">
        <v>-3</v>
      </c>
      <c r="CI7" s="1161"/>
      <c r="CJ7" s="1161"/>
      <c r="CK7" s="1161"/>
      <c r="CL7" s="1162"/>
      <c r="CM7" s="1160">
        <v>89</v>
      </c>
      <c r="CN7" s="1161"/>
      <c r="CO7" s="1161"/>
      <c r="CP7" s="1161"/>
      <c r="CQ7" s="1162"/>
      <c r="CR7" s="1160">
        <v>10</v>
      </c>
      <c r="CS7" s="1161"/>
      <c r="CT7" s="1161"/>
      <c r="CU7" s="1161"/>
      <c r="CV7" s="1162"/>
      <c r="CW7" s="1160" t="s">
        <v>592</v>
      </c>
      <c r="CX7" s="1161"/>
      <c r="CY7" s="1161"/>
      <c r="CZ7" s="1161"/>
      <c r="DA7" s="1162"/>
      <c r="DB7" s="1040" t="s">
        <v>575</v>
      </c>
      <c r="DC7" s="1040"/>
      <c r="DD7" s="1040"/>
      <c r="DE7" s="1040"/>
      <c r="DF7" s="1040"/>
      <c r="DG7" s="1160">
        <v>188</v>
      </c>
      <c r="DH7" s="1161"/>
      <c r="DI7" s="1161"/>
      <c r="DJ7" s="1161"/>
      <c r="DK7" s="1162"/>
      <c r="DL7" s="1160" t="s">
        <v>593</v>
      </c>
      <c r="DM7" s="1161"/>
      <c r="DN7" s="1161"/>
      <c r="DO7" s="1161"/>
      <c r="DP7" s="1162"/>
      <c r="DQ7" s="1160">
        <v>160</v>
      </c>
      <c r="DR7" s="1161"/>
      <c r="DS7" s="1161"/>
      <c r="DT7" s="1161"/>
      <c r="DU7" s="1162"/>
      <c r="DV7" s="1187"/>
      <c r="DW7" s="1188"/>
      <c r="DX7" s="1188"/>
      <c r="DY7" s="1188"/>
      <c r="DZ7" s="1189"/>
      <c r="EA7" s="234"/>
    </row>
    <row r="8" spans="1:131" s="235" customFormat="1" ht="26.25" customHeight="1">
      <c r="A8" s="241">
        <v>2</v>
      </c>
      <c r="B8" s="1110"/>
      <c r="C8" s="1111"/>
      <c r="D8" s="1111"/>
      <c r="E8" s="1111"/>
      <c r="F8" s="1111"/>
      <c r="G8" s="1111"/>
      <c r="H8" s="1111"/>
      <c r="I8" s="1111"/>
      <c r="J8" s="1111"/>
      <c r="K8" s="1111"/>
      <c r="L8" s="1111"/>
      <c r="M8" s="1111"/>
      <c r="N8" s="1111"/>
      <c r="O8" s="1111"/>
      <c r="P8" s="1112"/>
      <c r="Q8" s="1116"/>
      <c r="R8" s="1117"/>
      <c r="S8" s="1117"/>
      <c r="T8" s="1117"/>
      <c r="U8" s="1117"/>
      <c r="V8" s="1117"/>
      <c r="W8" s="1117"/>
      <c r="X8" s="1117"/>
      <c r="Y8" s="1117"/>
      <c r="Z8" s="1117"/>
      <c r="AA8" s="1117"/>
      <c r="AB8" s="1117"/>
      <c r="AC8" s="1117"/>
      <c r="AD8" s="1117"/>
      <c r="AE8" s="1118"/>
      <c r="AF8" s="1092"/>
      <c r="AG8" s="1093"/>
      <c r="AH8" s="1093"/>
      <c r="AI8" s="1093"/>
      <c r="AJ8" s="1094"/>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7" t="s">
        <v>589</v>
      </c>
      <c r="BT8" s="1088"/>
      <c r="BU8" s="1088"/>
      <c r="BV8" s="1088"/>
      <c r="BW8" s="1088"/>
      <c r="BX8" s="1088"/>
      <c r="BY8" s="1088"/>
      <c r="BZ8" s="1088"/>
      <c r="CA8" s="1088"/>
      <c r="CB8" s="1088"/>
      <c r="CC8" s="1088"/>
      <c r="CD8" s="1088"/>
      <c r="CE8" s="1088"/>
      <c r="CF8" s="1088"/>
      <c r="CG8" s="1089"/>
      <c r="CH8" s="1062">
        <v>-4</v>
      </c>
      <c r="CI8" s="1063"/>
      <c r="CJ8" s="1063"/>
      <c r="CK8" s="1063"/>
      <c r="CL8" s="1064"/>
      <c r="CM8" s="1062">
        <v>438</v>
      </c>
      <c r="CN8" s="1063"/>
      <c r="CO8" s="1063"/>
      <c r="CP8" s="1063"/>
      <c r="CQ8" s="1064"/>
      <c r="CR8" s="1062">
        <v>8</v>
      </c>
      <c r="CS8" s="1063"/>
      <c r="CT8" s="1063"/>
      <c r="CU8" s="1063"/>
      <c r="CV8" s="1064"/>
      <c r="CW8" s="1062" t="s">
        <v>593</v>
      </c>
      <c r="CX8" s="1063"/>
      <c r="CY8" s="1063"/>
      <c r="CZ8" s="1063"/>
      <c r="DA8" s="1064"/>
      <c r="DB8" s="1040" t="s">
        <v>575</v>
      </c>
      <c r="DC8" s="1040"/>
      <c r="DD8" s="1040"/>
      <c r="DE8" s="1040"/>
      <c r="DF8" s="1040"/>
      <c r="DG8" s="1062" t="s">
        <v>594</v>
      </c>
      <c r="DH8" s="1063"/>
      <c r="DI8" s="1063"/>
      <c r="DJ8" s="1063"/>
      <c r="DK8" s="1064"/>
      <c r="DL8" s="1062" t="s">
        <v>592</v>
      </c>
      <c r="DM8" s="1063"/>
      <c r="DN8" s="1063"/>
      <c r="DO8" s="1063"/>
      <c r="DP8" s="1064"/>
      <c r="DQ8" s="1062" t="s">
        <v>592</v>
      </c>
      <c r="DR8" s="1063"/>
      <c r="DS8" s="1063"/>
      <c r="DT8" s="1063"/>
      <c r="DU8" s="1064"/>
      <c r="DV8" s="1065"/>
      <c r="DW8" s="1066"/>
      <c r="DX8" s="1066"/>
      <c r="DY8" s="1066"/>
      <c r="DZ8" s="1067"/>
      <c r="EA8" s="234"/>
    </row>
    <row r="9" spans="1:131" s="235" customFormat="1" ht="26.25" customHeight="1">
      <c r="A9" s="241">
        <v>3</v>
      </c>
      <c r="B9" s="1110"/>
      <c r="C9" s="1111"/>
      <c r="D9" s="1111"/>
      <c r="E9" s="1111"/>
      <c r="F9" s="1111"/>
      <c r="G9" s="1111"/>
      <c r="H9" s="1111"/>
      <c r="I9" s="1111"/>
      <c r="J9" s="1111"/>
      <c r="K9" s="1111"/>
      <c r="L9" s="1111"/>
      <c r="M9" s="1111"/>
      <c r="N9" s="1111"/>
      <c r="O9" s="1111"/>
      <c r="P9" s="1112"/>
      <c r="Q9" s="1116"/>
      <c r="R9" s="1117"/>
      <c r="S9" s="1117"/>
      <c r="T9" s="1117"/>
      <c r="U9" s="1117"/>
      <c r="V9" s="1117"/>
      <c r="W9" s="1117"/>
      <c r="X9" s="1117"/>
      <c r="Y9" s="1117"/>
      <c r="Z9" s="1117"/>
      <c r="AA9" s="1117"/>
      <c r="AB9" s="1117"/>
      <c r="AC9" s="1117"/>
      <c r="AD9" s="1117"/>
      <c r="AE9" s="1118"/>
      <c r="AF9" s="1092"/>
      <c r="AG9" s="1093"/>
      <c r="AH9" s="1093"/>
      <c r="AI9" s="1093"/>
      <c r="AJ9" s="1094"/>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7" t="s">
        <v>590</v>
      </c>
      <c r="BT9" s="1088"/>
      <c r="BU9" s="1088"/>
      <c r="BV9" s="1088"/>
      <c r="BW9" s="1088"/>
      <c r="BX9" s="1088"/>
      <c r="BY9" s="1088"/>
      <c r="BZ9" s="1088"/>
      <c r="CA9" s="1088"/>
      <c r="CB9" s="1088"/>
      <c r="CC9" s="1088"/>
      <c r="CD9" s="1088"/>
      <c r="CE9" s="1088"/>
      <c r="CF9" s="1088"/>
      <c r="CG9" s="1089"/>
      <c r="CH9" s="1062">
        <v>-5</v>
      </c>
      <c r="CI9" s="1063"/>
      <c r="CJ9" s="1063"/>
      <c r="CK9" s="1063"/>
      <c r="CL9" s="1064"/>
      <c r="CM9" s="1062">
        <v>55</v>
      </c>
      <c r="CN9" s="1063"/>
      <c r="CO9" s="1063"/>
      <c r="CP9" s="1063"/>
      <c r="CQ9" s="1064"/>
      <c r="CR9" s="1062">
        <v>25</v>
      </c>
      <c r="CS9" s="1063"/>
      <c r="CT9" s="1063"/>
      <c r="CU9" s="1063"/>
      <c r="CV9" s="1064"/>
      <c r="CW9" s="1062">
        <v>8</v>
      </c>
      <c r="CX9" s="1063"/>
      <c r="CY9" s="1063"/>
      <c r="CZ9" s="1063"/>
      <c r="DA9" s="1064"/>
      <c r="DB9" s="1062" t="s">
        <v>592</v>
      </c>
      <c r="DC9" s="1063"/>
      <c r="DD9" s="1063"/>
      <c r="DE9" s="1063"/>
      <c r="DF9" s="1064"/>
      <c r="DG9" s="1062" t="s">
        <v>595</v>
      </c>
      <c r="DH9" s="1063"/>
      <c r="DI9" s="1063"/>
      <c r="DJ9" s="1063"/>
      <c r="DK9" s="1064"/>
      <c r="DL9" s="1062" t="s">
        <v>594</v>
      </c>
      <c r="DM9" s="1063"/>
      <c r="DN9" s="1063"/>
      <c r="DO9" s="1063"/>
      <c r="DP9" s="1064"/>
      <c r="DQ9" s="1062" t="s">
        <v>593</v>
      </c>
      <c r="DR9" s="1063"/>
      <c r="DS9" s="1063"/>
      <c r="DT9" s="1063"/>
      <c r="DU9" s="1064"/>
      <c r="DV9" s="1065"/>
      <c r="DW9" s="1066"/>
      <c r="DX9" s="1066"/>
      <c r="DY9" s="1066"/>
      <c r="DZ9" s="1067"/>
      <c r="EA9" s="234"/>
    </row>
    <row r="10" spans="1:131" s="235" customFormat="1" ht="26.25" customHeight="1">
      <c r="A10" s="241">
        <v>4</v>
      </c>
      <c r="B10" s="1110"/>
      <c r="C10" s="1111"/>
      <c r="D10" s="1111"/>
      <c r="E10" s="1111"/>
      <c r="F10" s="1111"/>
      <c r="G10" s="1111"/>
      <c r="H10" s="1111"/>
      <c r="I10" s="1111"/>
      <c r="J10" s="1111"/>
      <c r="K10" s="1111"/>
      <c r="L10" s="1111"/>
      <c r="M10" s="1111"/>
      <c r="N10" s="1111"/>
      <c r="O10" s="1111"/>
      <c r="P10" s="1112"/>
      <c r="Q10" s="1116"/>
      <c r="R10" s="1117"/>
      <c r="S10" s="1117"/>
      <c r="T10" s="1117"/>
      <c r="U10" s="1117"/>
      <c r="V10" s="1117"/>
      <c r="W10" s="1117"/>
      <c r="X10" s="1117"/>
      <c r="Y10" s="1117"/>
      <c r="Z10" s="1117"/>
      <c r="AA10" s="1117"/>
      <c r="AB10" s="1117"/>
      <c r="AC10" s="1117"/>
      <c r="AD10" s="1117"/>
      <c r="AE10" s="1118"/>
      <c r="AF10" s="1092"/>
      <c r="AG10" s="1093"/>
      <c r="AH10" s="1093"/>
      <c r="AI10" s="1093"/>
      <c r="AJ10" s="1094"/>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7" t="s">
        <v>591</v>
      </c>
      <c r="BT10" s="1088"/>
      <c r="BU10" s="1088"/>
      <c r="BV10" s="1088"/>
      <c r="BW10" s="1088"/>
      <c r="BX10" s="1088"/>
      <c r="BY10" s="1088"/>
      <c r="BZ10" s="1088"/>
      <c r="CA10" s="1088"/>
      <c r="CB10" s="1088"/>
      <c r="CC10" s="1088"/>
      <c r="CD10" s="1088"/>
      <c r="CE10" s="1088"/>
      <c r="CF10" s="1088"/>
      <c r="CG10" s="1089"/>
      <c r="CH10" s="1062">
        <v>-8</v>
      </c>
      <c r="CI10" s="1063"/>
      <c r="CJ10" s="1063"/>
      <c r="CK10" s="1063"/>
      <c r="CL10" s="1064"/>
      <c r="CM10" s="1062">
        <v>28</v>
      </c>
      <c r="CN10" s="1063"/>
      <c r="CO10" s="1063"/>
      <c r="CP10" s="1063"/>
      <c r="CQ10" s="1064"/>
      <c r="CR10" s="1062">
        <v>20</v>
      </c>
      <c r="CS10" s="1063"/>
      <c r="CT10" s="1063"/>
      <c r="CU10" s="1063"/>
      <c r="CV10" s="1064"/>
      <c r="CW10" s="1062" t="s">
        <v>593</v>
      </c>
      <c r="CX10" s="1063"/>
      <c r="CY10" s="1063"/>
      <c r="CZ10" s="1063"/>
      <c r="DA10" s="1064"/>
      <c r="DB10" s="1062" t="s">
        <v>593</v>
      </c>
      <c r="DC10" s="1063"/>
      <c r="DD10" s="1063"/>
      <c r="DE10" s="1063"/>
      <c r="DF10" s="1064"/>
      <c r="DG10" s="1062" t="s">
        <v>594</v>
      </c>
      <c r="DH10" s="1063"/>
      <c r="DI10" s="1063"/>
      <c r="DJ10" s="1063"/>
      <c r="DK10" s="1064"/>
      <c r="DL10" s="1062" t="s">
        <v>594</v>
      </c>
      <c r="DM10" s="1063"/>
      <c r="DN10" s="1063"/>
      <c r="DO10" s="1063"/>
      <c r="DP10" s="1064"/>
      <c r="DQ10" s="1062" t="s">
        <v>592</v>
      </c>
      <c r="DR10" s="1063"/>
      <c r="DS10" s="1063"/>
      <c r="DT10" s="1063"/>
      <c r="DU10" s="1064"/>
      <c r="DV10" s="1065"/>
      <c r="DW10" s="1066"/>
      <c r="DX10" s="1066"/>
      <c r="DY10" s="1066"/>
      <c r="DZ10" s="1067"/>
      <c r="EA10" s="234"/>
    </row>
    <row r="11" spans="1:131" s="235" customFormat="1" ht="26.25" customHeight="1">
      <c r="A11" s="241">
        <v>5</v>
      </c>
      <c r="B11" s="1110"/>
      <c r="C11" s="1111"/>
      <c r="D11" s="1111"/>
      <c r="E11" s="1111"/>
      <c r="F11" s="1111"/>
      <c r="G11" s="1111"/>
      <c r="H11" s="1111"/>
      <c r="I11" s="1111"/>
      <c r="J11" s="1111"/>
      <c r="K11" s="1111"/>
      <c r="L11" s="1111"/>
      <c r="M11" s="1111"/>
      <c r="N11" s="1111"/>
      <c r="O11" s="1111"/>
      <c r="P11" s="1112"/>
      <c r="Q11" s="1116"/>
      <c r="R11" s="1117"/>
      <c r="S11" s="1117"/>
      <c r="T11" s="1117"/>
      <c r="U11" s="1117"/>
      <c r="V11" s="1117"/>
      <c r="W11" s="1117"/>
      <c r="X11" s="1117"/>
      <c r="Y11" s="1117"/>
      <c r="Z11" s="1117"/>
      <c r="AA11" s="1117"/>
      <c r="AB11" s="1117"/>
      <c r="AC11" s="1117"/>
      <c r="AD11" s="1117"/>
      <c r="AE11" s="1118"/>
      <c r="AF11" s="1092"/>
      <c r="AG11" s="1093"/>
      <c r="AH11" s="1093"/>
      <c r="AI11" s="1093"/>
      <c r="AJ11" s="1094"/>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7"/>
      <c r="BT11" s="1088"/>
      <c r="BU11" s="1088"/>
      <c r="BV11" s="1088"/>
      <c r="BW11" s="1088"/>
      <c r="BX11" s="1088"/>
      <c r="BY11" s="1088"/>
      <c r="BZ11" s="1088"/>
      <c r="CA11" s="1088"/>
      <c r="CB11" s="1088"/>
      <c r="CC11" s="1088"/>
      <c r="CD11" s="1088"/>
      <c r="CE11" s="1088"/>
      <c r="CF11" s="1088"/>
      <c r="CG11" s="1089"/>
      <c r="CH11" s="1062"/>
      <c r="CI11" s="1063"/>
      <c r="CJ11" s="1063"/>
      <c r="CK11" s="1063"/>
      <c r="CL11" s="1064"/>
      <c r="CM11" s="1062"/>
      <c r="CN11" s="1063"/>
      <c r="CO11" s="1063"/>
      <c r="CP11" s="1063"/>
      <c r="CQ11" s="1064"/>
      <c r="CR11" s="1062"/>
      <c r="CS11" s="1063"/>
      <c r="CT11" s="1063"/>
      <c r="CU11" s="1063"/>
      <c r="CV11" s="1064"/>
      <c r="CW11" s="1062"/>
      <c r="CX11" s="1063"/>
      <c r="CY11" s="1063"/>
      <c r="CZ11" s="1063"/>
      <c r="DA11" s="1064"/>
      <c r="DB11" s="1062"/>
      <c r="DC11" s="1063"/>
      <c r="DD11" s="1063"/>
      <c r="DE11" s="1063"/>
      <c r="DF11" s="1064"/>
      <c r="DG11" s="1062"/>
      <c r="DH11" s="1063"/>
      <c r="DI11" s="1063"/>
      <c r="DJ11" s="1063"/>
      <c r="DK11" s="1064"/>
      <c r="DL11" s="1062"/>
      <c r="DM11" s="1063"/>
      <c r="DN11" s="1063"/>
      <c r="DO11" s="1063"/>
      <c r="DP11" s="1064"/>
      <c r="DQ11" s="1062"/>
      <c r="DR11" s="1063"/>
      <c r="DS11" s="1063"/>
      <c r="DT11" s="1063"/>
      <c r="DU11" s="1064"/>
      <c r="DV11" s="1065"/>
      <c r="DW11" s="1066"/>
      <c r="DX11" s="1066"/>
      <c r="DY11" s="1066"/>
      <c r="DZ11" s="1067"/>
      <c r="EA11" s="234"/>
    </row>
    <row r="12" spans="1:131" s="235" customFormat="1" ht="26.25" customHeight="1">
      <c r="A12" s="241">
        <v>6</v>
      </c>
      <c r="B12" s="1110"/>
      <c r="C12" s="1111"/>
      <c r="D12" s="1111"/>
      <c r="E12" s="1111"/>
      <c r="F12" s="1111"/>
      <c r="G12" s="1111"/>
      <c r="H12" s="1111"/>
      <c r="I12" s="1111"/>
      <c r="J12" s="1111"/>
      <c r="K12" s="1111"/>
      <c r="L12" s="1111"/>
      <c r="M12" s="1111"/>
      <c r="N12" s="1111"/>
      <c r="O12" s="1111"/>
      <c r="P12" s="1112"/>
      <c r="Q12" s="1116"/>
      <c r="R12" s="1117"/>
      <c r="S12" s="1117"/>
      <c r="T12" s="1117"/>
      <c r="U12" s="1117"/>
      <c r="V12" s="1117"/>
      <c r="W12" s="1117"/>
      <c r="X12" s="1117"/>
      <c r="Y12" s="1117"/>
      <c r="Z12" s="1117"/>
      <c r="AA12" s="1117"/>
      <c r="AB12" s="1117"/>
      <c r="AC12" s="1117"/>
      <c r="AD12" s="1117"/>
      <c r="AE12" s="1118"/>
      <c r="AF12" s="1092"/>
      <c r="AG12" s="1093"/>
      <c r="AH12" s="1093"/>
      <c r="AI12" s="1093"/>
      <c r="AJ12" s="1094"/>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7"/>
      <c r="BT12" s="1088"/>
      <c r="BU12" s="1088"/>
      <c r="BV12" s="1088"/>
      <c r="BW12" s="1088"/>
      <c r="BX12" s="1088"/>
      <c r="BY12" s="1088"/>
      <c r="BZ12" s="1088"/>
      <c r="CA12" s="1088"/>
      <c r="CB12" s="1088"/>
      <c r="CC12" s="1088"/>
      <c r="CD12" s="1088"/>
      <c r="CE12" s="1088"/>
      <c r="CF12" s="1088"/>
      <c r="CG12" s="1089"/>
      <c r="CH12" s="1062"/>
      <c r="CI12" s="1063"/>
      <c r="CJ12" s="1063"/>
      <c r="CK12" s="1063"/>
      <c r="CL12" s="1064"/>
      <c r="CM12" s="1062"/>
      <c r="CN12" s="1063"/>
      <c r="CO12" s="1063"/>
      <c r="CP12" s="1063"/>
      <c r="CQ12" s="1064"/>
      <c r="CR12" s="1062"/>
      <c r="CS12" s="1063"/>
      <c r="CT12" s="1063"/>
      <c r="CU12" s="1063"/>
      <c r="CV12" s="1064"/>
      <c r="CW12" s="1062"/>
      <c r="CX12" s="1063"/>
      <c r="CY12" s="1063"/>
      <c r="CZ12" s="1063"/>
      <c r="DA12" s="1064"/>
      <c r="DB12" s="1062"/>
      <c r="DC12" s="1063"/>
      <c r="DD12" s="1063"/>
      <c r="DE12" s="1063"/>
      <c r="DF12" s="1064"/>
      <c r="DG12" s="1062"/>
      <c r="DH12" s="1063"/>
      <c r="DI12" s="1063"/>
      <c r="DJ12" s="1063"/>
      <c r="DK12" s="1064"/>
      <c r="DL12" s="1062"/>
      <c r="DM12" s="1063"/>
      <c r="DN12" s="1063"/>
      <c r="DO12" s="1063"/>
      <c r="DP12" s="1064"/>
      <c r="DQ12" s="1062"/>
      <c r="DR12" s="1063"/>
      <c r="DS12" s="1063"/>
      <c r="DT12" s="1063"/>
      <c r="DU12" s="1064"/>
      <c r="DV12" s="1065"/>
      <c r="DW12" s="1066"/>
      <c r="DX12" s="1066"/>
      <c r="DY12" s="1066"/>
      <c r="DZ12" s="1067"/>
      <c r="EA12" s="234"/>
    </row>
    <row r="13" spans="1:131" s="235" customFormat="1" ht="26.25" customHeight="1">
      <c r="A13" s="241">
        <v>7</v>
      </c>
      <c r="B13" s="1110"/>
      <c r="C13" s="1111"/>
      <c r="D13" s="1111"/>
      <c r="E13" s="1111"/>
      <c r="F13" s="1111"/>
      <c r="G13" s="1111"/>
      <c r="H13" s="1111"/>
      <c r="I13" s="1111"/>
      <c r="J13" s="1111"/>
      <c r="K13" s="1111"/>
      <c r="L13" s="1111"/>
      <c r="M13" s="1111"/>
      <c r="N13" s="1111"/>
      <c r="O13" s="1111"/>
      <c r="P13" s="1112"/>
      <c r="Q13" s="1116"/>
      <c r="R13" s="1117"/>
      <c r="S13" s="1117"/>
      <c r="T13" s="1117"/>
      <c r="U13" s="1117"/>
      <c r="V13" s="1117"/>
      <c r="W13" s="1117"/>
      <c r="X13" s="1117"/>
      <c r="Y13" s="1117"/>
      <c r="Z13" s="1117"/>
      <c r="AA13" s="1117"/>
      <c r="AB13" s="1117"/>
      <c r="AC13" s="1117"/>
      <c r="AD13" s="1117"/>
      <c r="AE13" s="1118"/>
      <c r="AF13" s="1092"/>
      <c r="AG13" s="1093"/>
      <c r="AH13" s="1093"/>
      <c r="AI13" s="1093"/>
      <c r="AJ13" s="1094"/>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7"/>
      <c r="BT13" s="1088"/>
      <c r="BU13" s="1088"/>
      <c r="BV13" s="1088"/>
      <c r="BW13" s="1088"/>
      <c r="BX13" s="1088"/>
      <c r="BY13" s="1088"/>
      <c r="BZ13" s="1088"/>
      <c r="CA13" s="1088"/>
      <c r="CB13" s="1088"/>
      <c r="CC13" s="1088"/>
      <c r="CD13" s="1088"/>
      <c r="CE13" s="1088"/>
      <c r="CF13" s="1088"/>
      <c r="CG13" s="1089"/>
      <c r="CH13" s="1062"/>
      <c r="CI13" s="1063"/>
      <c r="CJ13" s="1063"/>
      <c r="CK13" s="1063"/>
      <c r="CL13" s="1064"/>
      <c r="CM13" s="1062"/>
      <c r="CN13" s="1063"/>
      <c r="CO13" s="1063"/>
      <c r="CP13" s="1063"/>
      <c r="CQ13" s="1064"/>
      <c r="CR13" s="1062"/>
      <c r="CS13" s="1063"/>
      <c r="CT13" s="1063"/>
      <c r="CU13" s="1063"/>
      <c r="CV13" s="1064"/>
      <c r="CW13" s="1062"/>
      <c r="CX13" s="1063"/>
      <c r="CY13" s="1063"/>
      <c r="CZ13" s="1063"/>
      <c r="DA13" s="1064"/>
      <c r="DB13" s="1062"/>
      <c r="DC13" s="1063"/>
      <c r="DD13" s="1063"/>
      <c r="DE13" s="1063"/>
      <c r="DF13" s="1064"/>
      <c r="DG13" s="1062"/>
      <c r="DH13" s="1063"/>
      <c r="DI13" s="1063"/>
      <c r="DJ13" s="1063"/>
      <c r="DK13" s="1064"/>
      <c r="DL13" s="1062"/>
      <c r="DM13" s="1063"/>
      <c r="DN13" s="1063"/>
      <c r="DO13" s="1063"/>
      <c r="DP13" s="1064"/>
      <c r="DQ13" s="1062"/>
      <c r="DR13" s="1063"/>
      <c r="DS13" s="1063"/>
      <c r="DT13" s="1063"/>
      <c r="DU13" s="1064"/>
      <c r="DV13" s="1065"/>
      <c r="DW13" s="1066"/>
      <c r="DX13" s="1066"/>
      <c r="DY13" s="1066"/>
      <c r="DZ13" s="1067"/>
      <c r="EA13" s="234"/>
    </row>
    <row r="14" spans="1:131" s="235" customFormat="1" ht="26.25" customHeight="1">
      <c r="A14" s="241">
        <v>8</v>
      </c>
      <c r="B14" s="1110"/>
      <c r="C14" s="1111"/>
      <c r="D14" s="1111"/>
      <c r="E14" s="1111"/>
      <c r="F14" s="1111"/>
      <c r="G14" s="1111"/>
      <c r="H14" s="1111"/>
      <c r="I14" s="1111"/>
      <c r="J14" s="1111"/>
      <c r="K14" s="1111"/>
      <c r="L14" s="1111"/>
      <c r="M14" s="1111"/>
      <c r="N14" s="1111"/>
      <c r="O14" s="1111"/>
      <c r="P14" s="1112"/>
      <c r="Q14" s="1116"/>
      <c r="R14" s="1117"/>
      <c r="S14" s="1117"/>
      <c r="T14" s="1117"/>
      <c r="U14" s="1117"/>
      <c r="V14" s="1117"/>
      <c r="W14" s="1117"/>
      <c r="X14" s="1117"/>
      <c r="Y14" s="1117"/>
      <c r="Z14" s="1117"/>
      <c r="AA14" s="1117"/>
      <c r="AB14" s="1117"/>
      <c r="AC14" s="1117"/>
      <c r="AD14" s="1117"/>
      <c r="AE14" s="1118"/>
      <c r="AF14" s="1092"/>
      <c r="AG14" s="1093"/>
      <c r="AH14" s="1093"/>
      <c r="AI14" s="1093"/>
      <c r="AJ14" s="1094"/>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7"/>
      <c r="BT14" s="1088"/>
      <c r="BU14" s="1088"/>
      <c r="BV14" s="1088"/>
      <c r="BW14" s="1088"/>
      <c r="BX14" s="1088"/>
      <c r="BY14" s="1088"/>
      <c r="BZ14" s="1088"/>
      <c r="CA14" s="1088"/>
      <c r="CB14" s="1088"/>
      <c r="CC14" s="1088"/>
      <c r="CD14" s="1088"/>
      <c r="CE14" s="1088"/>
      <c r="CF14" s="1088"/>
      <c r="CG14" s="1089"/>
      <c r="CH14" s="1062"/>
      <c r="CI14" s="1063"/>
      <c r="CJ14" s="1063"/>
      <c r="CK14" s="1063"/>
      <c r="CL14" s="1064"/>
      <c r="CM14" s="1062"/>
      <c r="CN14" s="1063"/>
      <c r="CO14" s="1063"/>
      <c r="CP14" s="1063"/>
      <c r="CQ14" s="1064"/>
      <c r="CR14" s="1062"/>
      <c r="CS14" s="1063"/>
      <c r="CT14" s="1063"/>
      <c r="CU14" s="1063"/>
      <c r="CV14" s="1064"/>
      <c r="CW14" s="1062"/>
      <c r="CX14" s="1063"/>
      <c r="CY14" s="1063"/>
      <c r="CZ14" s="1063"/>
      <c r="DA14" s="1064"/>
      <c r="DB14" s="1062"/>
      <c r="DC14" s="1063"/>
      <c r="DD14" s="1063"/>
      <c r="DE14" s="1063"/>
      <c r="DF14" s="1064"/>
      <c r="DG14" s="1062"/>
      <c r="DH14" s="1063"/>
      <c r="DI14" s="1063"/>
      <c r="DJ14" s="1063"/>
      <c r="DK14" s="1064"/>
      <c r="DL14" s="1062"/>
      <c r="DM14" s="1063"/>
      <c r="DN14" s="1063"/>
      <c r="DO14" s="1063"/>
      <c r="DP14" s="1064"/>
      <c r="DQ14" s="1062"/>
      <c r="DR14" s="1063"/>
      <c r="DS14" s="1063"/>
      <c r="DT14" s="1063"/>
      <c r="DU14" s="1064"/>
      <c r="DV14" s="1065"/>
      <c r="DW14" s="1066"/>
      <c r="DX14" s="1066"/>
      <c r="DY14" s="1066"/>
      <c r="DZ14" s="1067"/>
      <c r="EA14" s="234"/>
    </row>
    <row r="15" spans="1:131" s="235" customFormat="1" ht="26.25" customHeight="1">
      <c r="A15" s="241">
        <v>9</v>
      </c>
      <c r="B15" s="1110"/>
      <c r="C15" s="1111"/>
      <c r="D15" s="1111"/>
      <c r="E15" s="1111"/>
      <c r="F15" s="1111"/>
      <c r="G15" s="1111"/>
      <c r="H15" s="1111"/>
      <c r="I15" s="1111"/>
      <c r="J15" s="1111"/>
      <c r="K15" s="1111"/>
      <c r="L15" s="1111"/>
      <c r="M15" s="1111"/>
      <c r="N15" s="1111"/>
      <c r="O15" s="1111"/>
      <c r="P15" s="1112"/>
      <c r="Q15" s="1116"/>
      <c r="R15" s="1117"/>
      <c r="S15" s="1117"/>
      <c r="T15" s="1117"/>
      <c r="U15" s="1117"/>
      <c r="V15" s="1117"/>
      <c r="W15" s="1117"/>
      <c r="X15" s="1117"/>
      <c r="Y15" s="1117"/>
      <c r="Z15" s="1117"/>
      <c r="AA15" s="1117"/>
      <c r="AB15" s="1117"/>
      <c r="AC15" s="1117"/>
      <c r="AD15" s="1117"/>
      <c r="AE15" s="1118"/>
      <c r="AF15" s="1092"/>
      <c r="AG15" s="1093"/>
      <c r="AH15" s="1093"/>
      <c r="AI15" s="1093"/>
      <c r="AJ15" s="1094"/>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7"/>
      <c r="BT15" s="1088"/>
      <c r="BU15" s="1088"/>
      <c r="BV15" s="1088"/>
      <c r="BW15" s="1088"/>
      <c r="BX15" s="1088"/>
      <c r="BY15" s="1088"/>
      <c r="BZ15" s="1088"/>
      <c r="CA15" s="1088"/>
      <c r="CB15" s="1088"/>
      <c r="CC15" s="1088"/>
      <c r="CD15" s="1088"/>
      <c r="CE15" s="1088"/>
      <c r="CF15" s="1088"/>
      <c r="CG15" s="1089"/>
      <c r="CH15" s="1062"/>
      <c r="CI15" s="1063"/>
      <c r="CJ15" s="1063"/>
      <c r="CK15" s="1063"/>
      <c r="CL15" s="1064"/>
      <c r="CM15" s="1062"/>
      <c r="CN15" s="1063"/>
      <c r="CO15" s="1063"/>
      <c r="CP15" s="1063"/>
      <c r="CQ15" s="1064"/>
      <c r="CR15" s="1062"/>
      <c r="CS15" s="1063"/>
      <c r="CT15" s="1063"/>
      <c r="CU15" s="1063"/>
      <c r="CV15" s="1064"/>
      <c r="CW15" s="1062"/>
      <c r="CX15" s="1063"/>
      <c r="CY15" s="1063"/>
      <c r="CZ15" s="1063"/>
      <c r="DA15" s="1064"/>
      <c r="DB15" s="1062"/>
      <c r="DC15" s="1063"/>
      <c r="DD15" s="1063"/>
      <c r="DE15" s="1063"/>
      <c r="DF15" s="1064"/>
      <c r="DG15" s="1062"/>
      <c r="DH15" s="1063"/>
      <c r="DI15" s="1063"/>
      <c r="DJ15" s="1063"/>
      <c r="DK15" s="1064"/>
      <c r="DL15" s="1062"/>
      <c r="DM15" s="1063"/>
      <c r="DN15" s="1063"/>
      <c r="DO15" s="1063"/>
      <c r="DP15" s="1064"/>
      <c r="DQ15" s="1062"/>
      <c r="DR15" s="1063"/>
      <c r="DS15" s="1063"/>
      <c r="DT15" s="1063"/>
      <c r="DU15" s="1064"/>
      <c r="DV15" s="1065"/>
      <c r="DW15" s="1066"/>
      <c r="DX15" s="1066"/>
      <c r="DY15" s="1066"/>
      <c r="DZ15" s="1067"/>
      <c r="EA15" s="234"/>
    </row>
    <row r="16" spans="1:131" s="235" customFormat="1" ht="26.25" customHeight="1">
      <c r="A16" s="241">
        <v>10</v>
      </c>
      <c r="B16" s="1110"/>
      <c r="C16" s="1111"/>
      <c r="D16" s="1111"/>
      <c r="E16" s="1111"/>
      <c r="F16" s="1111"/>
      <c r="G16" s="1111"/>
      <c r="H16" s="1111"/>
      <c r="I16" s="1111"/>
      <c r="J16" s="1111"/>
      <c r="K16" s="1111"/>
      <c r="L16" s="1111"/>
      <c r="M16" s="1111"/>
      <c r="N16" s="1111"/>
      <c r="O16" s="1111"/>
      <c r="P16" s="1112"/>
      <c r="Q16" s="1116"/>
      <c r="R16" s="1117"/>
      <c r="S16" s="1117"/>
      <c r="T16" s="1117"/>
      <c r="U16" s="1117"/>
      <c r="V16" s="1117"/>
      <c r="W16" s="1117"/>
      <c r="X16" s="1117"/>
      <c r="Y16" s="1117"/>
      <c r="Z16" s="1117"/>
      <c r="AA16" s="1117"/>
      <c r="AB16" s="1117"/>
      <c r="AC16" s="1117"/>
      <c r="AD16" s="1117"/>
      <c r="AE16" s="1118"/>
      <c r="AF16" s="1092"/>
      <c r="AG16" s="1093"/>
      <c r="AH16" s="1093"/>
      <c r="AI16" s="1093"/>
      <c r="AJ16" s="1094"/>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7"/>
      <c r="BT16" s="1088"/>
      <c r="BU16" s="1088"/>
      <c r="BV16" s="1088"/>
      <c r="BW16" s="1088"/>
      <c r="BX16" s="1088"/>
      <c r="BY16" s="1088"/>
      <c r="BZ16" s="1088"/>
      <c r="CA16" s="1088"/>
      <c r="CB16" s="1088"/>
      <c r="CC16" s="1088"/>
      <c r="CD16" s="1088"/>
      <c r="CE16" s="1088"/>
      <c r="CF16" s="1088"/>
      <c r="CG16" s="1089"/>
      <c r="CH16" s="1062"/>
      <c r="CI16" s="1063"/>
      <c r="CJ16" s="1063"/>
      <c r="CK16" s="1063"/>
      <c r="CL16" s="1064"/>
      <c r="CM16" s="1062"/>
      <c r="CN16" s="1063"/>
      <c r="CO16" s="1063"/>
      <c r="CP16" s="1063"/>
      <c r="CQ16" s="1064"/>
      <c r="CR16" s="1062"/>
      <c r="CS16" s="1063"/>
      <c r="CT16" s="1063"/>
      <c r="CU16" s="1063"/>
      <c r="CV16" s="1064"/>
      <c r="CW16" s="1062"/>
      <c r="CX16" s="1063"/>
      <c r="CY16" s="1063"/>
      <c r="CZ16" s="1063"/>
      <c r="DA16" s="1064"/>
      <c r="DB16" s="1062"/>
      <c r="DC16" s="1063"/>
      <c r="DD16" s="1063"/>
      <c r="DE16" s="1063"/>
      <c r="DF16" s="1064"/>
      <c r="DG16" s="1062"/>
      <c r="DH16" s="1063"/>
      <c r="DI16" s="1063"/>
      <c r="DJ16" s="1063"/>
      <c r="DK16" s="1064"/>
      <c r="DL16" s="1062"/>
      <c r="DM16" s="1063"/>
      <c r="DN16" s="1063"/>
      <c r="DO16" s="1063"/>
      <c r="DP16" s="1064"/>
      <c r="DQ16" s="1062"/>
      <c r="DR16" s="1063"/>
      <c r="DS16" s="1063"/>
      <c r="DT16" s="1063"/>
      <c r="DU16" s="1064"/>
      <c r="DV16" s="1065"/>
      <c r="DW16" s="1066"/>
      <c r="DX16" s="1066"/>
      <c r="DY16" s="1066"/>
      <c r="DZ16" s="1067"/>
      <c r="EA16" s="234"/>
    </row>
    <row r="17" spans="1:131" s="235" customFormat="1" ht="26.25" customHeight="1">
      <c r="A17" s="241">
        <v>11</v>
      </c>
      <c r="B17" s="1110"/>
      <c r="C17" s="1111"/>
      <c r="D17" s="1111"/>
      <c r="E17" s="1111"/>
      <c r="F17" s="1111"/>
      <c r="G17" s="1111"/>
      <c r="H17" s="1111"/>
      <c r="I17" s="1111"/>
      <c r="J17" s="1111"/>
      <c r="K17" s="1111"/>
      <c r="L17" s="1111"/>
      <c r="M17" s="1111"/>
      <c r="N17" s="1111"/>
      <c r="O17" s="1111"/>
      <c r="P17" s="1112"/>
      <c r="Q17" s="1116"/>
      <c r="R17" s="1117"/>
      <c r="S17" s="1117"/>
      <c r="T17" s="1117"/>
      <c r="U17" s="1117"/>
      <c r="V17" s="1117"/>
      <c r="W17" s="1117"/>
      <c r="X17" s="1117"/>
      <c r="Y17" s="1117"/>
      <c r="Z17" s="1117"/>
      <c r="AA17" s="1117"/>
      <c r="AB17" s="1117"/>
      <c r="AC17" s="1117"/>
      <c r="AD17" s="1117"/>
      <c r="AE17" s="1118"/>
      <c r="AF17" s="1092"/>
      <c r="AG17" s="1093"/>
      <c r="AH17" s="1093"/>
      <c r="AI17" s="1093"/>
      <c r="AJ17" s="1094"/>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7"/>
      <c r="BT17" s="1088"/>
      <c r="BU17" s="1088"/>
      <c r="BV17" s="1088"/>
      <c r="BW17" s="1088"/>
      <c r="BX17" s="1088"/>
      <c r="BY17" s="1088"/>
      <c r="BZ17" s="1088"/>
      <c r="CA17" s="1088"/>
      <c r="CB17" s="1088"/>
      <c r="CC17" s="1088"/>
      <c r="CD17" s="1088"/>
      <c r="CE17" s="1088"/>
      <c r="CF17" s="1088"/>
      <c r="CG17" s="1089"/>
      <c r="CH17" s="1062"/>
      <c r="CI17" s="1063"/>
      <c r="CJ17" s="1063"/>
      <c r="CK17" s="1063"/>
      <c r="CL17" s="1064"/>
      <c r="CM17" s="1062"/>
      <c r="CN17" s="1063"/>
      <c r="CO17" s="1063"/>
      <c r="CP17" s="1063"/>
      <c r="CQ17" s="1064"/>
      <c r="CR17" s="1062"/>
      <c r="CS17" s="1063"/>
      <c r="CT17" s="1063"/>
      <c r="CU17" s="1063"/>
      <c r="CV17" s="1064"/>
      <c r="CW17" s="1062"/>
      <c r="CX17" s="1063"/>
      <c r="CY17" s="1063"/>
      <c r="CZ17" s="1063"/>
      <c r="DA17" s="1064"/>
      <c r="DB17" s="1062"/>
      <c r="DC17" s="1063"/>
      <c r="DD17" s="1063"/>
      <c r="DE17" s="1063"/>
      <c r="DF17" s="1064"/>
      <c r="DG17" s="1062"/>
      <c r="DH17" s="1063"/>
      <c r="DI17" s="1063"/>
      <c r="DJ17" s="1063"/>
      <c r="DK17" s="1064"/>
      <c r="DL17" s="1062"/>
      <c r="DM17" s="1063"/>
      <c r="DN17" s="1063"/>
      <c r="DO17" s="1063"/>
      <c r="DP17" s="1064"/>
      <c r="DQ17" s="1062"/>
      <c r="DR17" s="1063"/>
      <c r="DS17" s="1063"/>
      <c r="DT17" s="1063"/>
      <c r="DU17" s="1064"/>
      <c r="DV17" s="1065"/>
      <c r="DW17" s="1066"/>
      <c r="DX17" s="1066"/>
      <c r="DY17" s="1066"/>
      <c r="DZ17" s="1067"/>
      <c r="EA17" s="234"/>
    </row>
    <row r="18" spans="1:131" s="235" customFormat="1" ht="26.25" customHeight="1">
      <c r="A18" s="241">
        <v>12</v>
      </c>
      <c r="B18" s="1110"/>
      <c r="C18" s="1111"/>
      <c r="D18" s="1111"/>
      <c r="E18" s="1111"/>
      <c r="F18" s="1111"/>
      <c r="G18" s="1111"/>
      <c r="H18" s="1111"/>
      <c r="I18" s="1111"/>
      <c r="J18" s="1111"/>
      <c r="K18" s="1111"/>
      <c r="L18" s="1111"/>
      <c r="M18" s="1111"/>
      <c r="N18" s="1111"/>
      <c r="O18" s="1111"/>
      <c r="P18" s="1112"/>
      <c r="Q18" s="1116"/>
      <c r="R18" s="1117"/>
      <c r="S18" s="1117"/>
      <c r="T18" s="1117"/>
      <c r="U18" s="1117"/>
      <c r="V18" s="1117"/>
      <c r="W18" s="1117"/>
      <c r="X18" s="1117"/>
      <c r="Y18" s="1117"/>
      <c r="Z18" s="1117"/>
      <c r="AA18" s="1117"/>
      <c r="AB18" s="1117"/>
      <c r="AC18" s="1117"/>
      <c r="AD18" s="1117"/>
      <c r="AE18" s="1118"/>
      <c r="AF18" s="1092"/>
      <c r="AG18" s="1093"/>
      <c r="AH18" s="1093"/>
      <c r="AI18" s="1093"/>
      <c r="AJ18" s="1094"/>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7"/>
      <c r="BT18" s="1088"/>
      <c r="BU18" s="1088"/>
      <c r="BV18" s="1088"/>
      <c r="BW18" s="1088"/>
      <c r="BX18" s="1088"/>
      <c r="BY18" s="1088"/>
      <c r="BZ18" s="1088"/>
      <c r="CA18" s="1088"/>
      <c r="CB18" s="1088"/>
      <c r="CC18" s="1088"/>
      <c r="CD18" s="1088"/>
      <c r="CE18" s="1088"/>
      <c r="CF18" s="1088"/>
      <c r="CG18" s="1089"/>
      <c r="CH18" s="1062"/>
      <c r="CI18" s="1063"/>
      <c r="CJ18" s="1063"/>
      <c r="CK18" s="1063"/>
      <c r="CL18" s="1064"/>
      <c r="CM18" s="1062"/>
      <c r="CN18" s="1063"/>
      <c r="CO18" s="1063"/>
      <c r="CP18" s="1063"/>
      <c r="CQ18" s="1064"/>
      <c r="CR18" s="1062"/>
      <c r="CS18" s="1063"/>
      <c r="CT18" s="1063"/>
      <c r="CU18" s="1063"/>
      <c r="CV18" s="1064"/>
      <c r="CW18" s="1062"/>
      <c r="CX18" s="1063"/>
      <c r="CY18" s="1063"/>
      <c r="CZ18" s="1063"/>
      <c r="DA18" s="1064"/>
      <c r="DB18" s="1062"/>
      <c r="DC18" s="1063"/>
      <c r="DD18" s="1063"/>
      <c r="DE18" s="1063"/>
      <c r="DF18" s="1064"/>
      <c r="DG18" s="1062"/>
      <c r="DH18" s="1063"/>
      <c r="DI18" s="1063"/>
      <c r="DJ18" s="1063"/>
      <c r="DK18" s="1064"/>
      <c r="DL18" s="1062"/>
      <c r="DM18" s="1063"/>
      <c r="DN18" s="1063"/>
      <c r="DO18" s="1063"/>
      <c r="DP18" s="1064"/>
      <c r="DQ18" s="1062"/>
      <c r="DR18" s="1063"/>
      <c r="DS18" s="1063"/>
      <c r="DT18" s="1063"/>
      <c r="DU18" s="1064"/>
      <c r="DV18" s="1065"/>
      <c r="DW18" s="1066"/>
      <c r="DX18" s="1066"/>
      <c r="DY18" s="1066"/>
      <c r="DZ18" s="1067"/>
      <c r="EA18" s="234"/>
    </row>
    <row r="19" spans="1:131" s="235" customFormat="1" ht="26.25" customHeight="1">
      <c r="A19" s="241">
        <v>13</v>
      </c>
      <c r="B19" s="1110"/>
      <c r="C19" s="1111"/>
      <c r="D19" s="1111"/>
      <c r="E19" s="1111"/>
      <c r="F19" s="1111"/>
      <c r="G19" s="1111"/>
      <c r="H19" s="1111"/>
      <c r="I19" s="1111"/>
      <c r="J19" s="1111"/>
      <c r="K19" s="1111"/>
      <c r="L19" s="1111"/>
      <c r="M19" s="1111"/>
      <c r="N19" s="1111"/>
      <c r="O19" s="1111"/>
      <c r="P19" s="1112"/>
      <c r="Q19" s="1116"/>
      <c r="R19" s="1117"/>
      <c r="S19" s="1117"/>
      <c r="T19" s="1117"/>
      <c r="U19" s="1117"/>
      <c r="V19" s="1117"/>
      <c r="W19" s="1117"/>
      <c r="X19" s="1117"/>
      <c r="Y19" s="1117"/>
      <c r="Z19" s="1117"/>
      <c r="AA19" s="1117"/>
      <c r="AB19" s="1117"/>
      <c r="AC19" s="1117"/>
      <c r="AD19" s="1117"/>
      <c r="AE19" s="1118"/>
      <c r="AF19" s="1092"/>
      <c r="AG19" s="1093"/>
      <c r="AH19" s="1093"/>
      <c r="AI19" s="1093"/>
      <c r="AJ19" s="1094"/>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7"/>
      <c r="BT19" s="1088"/>
      <c r="BU19" s="1088"/>
      <c r="BV19" s="1088"/>
      <c r="BW19" s="1088"/>
      <c r="BX19" s="1088"/>
      <c r="BY19" s="1088"/>
      <c r="BZ19" s="1088"/>
      <c r="CA19" s="1088"/>
      <c r="CB19" s="1088"/>
      <c r="CC19" s="1088"/>
      <c r="CD19" s="1088"/>
      <c r="CE19" s="1088"/>
      <c r="CF19" s="1088"/>
      <c r="CG19" s="1089"/>
      <c r="CH19" s="1062"/>
      <c r="CI19" s="1063"/>
      <c r="CJ19" s="1063"/>
      <c r="CK19" s="1063"/>
      <c r="CL19" s="1064"/>
      <c r="CM19" s="1062"/>
      <c r="CN19" s="1063"/>
      <c r="CO19" s="1063"/>
      <c r="CP19" s="1063"/>
      <c r="CQ19" s="1064"/>
      <c r="CR19" s="1062"/>
      <c r="CS19" s="1063"/>
      <c r="CT19" s="1063"/>
      <c r="CU19" s="1063"/>
      <c r="CV19" s="1064"/>
      <c r="CW19" s="1062"/>
      <c r="CX19" s="1063"/>
      <c r="CY19" s="1063"/>
      <c r="CZ19" s="1063"/>
      <c r="DA19" s="1064"/>
      <c r="DB19" s="1062"/>
      <c r="DC19" s="1063"/>
      <c r="DD19" s="1063"/>
      <c r="DE19" s="1063"/>
      <c r="DF19" s="1064"/>
      <c r="DG19" s="1062"/>
      <c r="DH19" s="1063"/>
      <c r="DI19" s="1063"/>
      <c r="DJ19" s="1063"/>
      <c r="DK19" s="1064"/>
      <c r="DL19" s="1062"/>
      <c r="DM19" s="1063"/>
      <c r="DN19" s="1063"/>
      <c r="DO19" s="1063"/>
      <c r="DP19" s="1064"/>
      <c r="DQ19" s="1062"/>
      <c r="DR19" s="1063"/>
      <c r="DS19" s="1063"/>
      <c r="DT19" s="1063"/>
      <c r="DU19" s="1064"/>
      <c r="DV19" s="1065"/>
      <c r="DW19" s="1066"/>
      <c r="DX19" s="1066"/>
      <c r="DY19" s="1066"/>
      <c r="DZ19" s="1067"/>
      <c r="EA19" s="234"/>
    </row>
    <row r="20" spans="1:131" s="235" customFormat="1" ht="26.25" customHeight="1">
      <c r="A20" s="241">
        <v>14</v>
      </c>
      <c r="B20" s="1110"/>
      <c r="C20" s="1111"/>
      <c r="D20" s="1111"/>
      <c r="E20" s="1111"/>
      <c r="F20" s="1111"/>
      <c r="G20" s="1111"/>
      <c r="H20" s="1111"/>
      <c r="I20" s="1111"/>
      <c r="J20" s="1111"/>
      <c r="K20" s="1111"/>
      <c r="L20" s="1111"/>
      <c r="M20" s="1111"/>
      <c r="N20" s="1111"/>
      <c r="O20" s="1111"/>
      <c r="P20" s="1112"/>
      <c r="Q20" s="1116"/>
      <c r="R20" s="1117"/>
      <c r="S20" s="1117"/>
      <c r="T20" s="1117"/>
      <c r="U20" s="1117"/>
      <c r="V20" s="1117"/>
      <c r="W20" s="1117"/>
      <c r="X20" s="1117"/>
      <c r="Y20" s="1117"/>
      <c r="Z20" s="1117"/>
      <c r="AA20" s="1117"/>
      <c r="AB20" s="1117"/>
      <c r="AC20" s="1117"/>
      <c r="AD20" s="1117"/>
      <c r="AE20" s="1118"/>
      <c r="AF20" s="1092"/>
      <c r="AG20" s="1093"/>
      <c r="AH20" s="1093"/>
      <c r="AI20" s="1093"/>
      <c r="AJ20" s="1094"/>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7"/>
      <c r="BT20" s="1088"/>
      <c r="BU20" s="1088"/>
      <c r="BV20" s="1088"/>
      <c r="BW20" s="1088"/>
      <c r="BX20" s="1088"/>
      <c r="BY20" s="1088"/>
      <c r="BZ20" s="1088"/>
      <c r="CA20" s="1088"/>
      <c r="CB20" s="1088"/>
      <c r="CC20" s="1088"/>
      <c r="CD20" s="1088"/>
      <c r="CE20" s="1088"/>
      <c r="CF20" s="1088"/>
      <c r="CG20" s="1089"/>
      <c r="CH20" s="1062"/>
      <c r="CI20" s="1063"/>
      <c r="CJ20" s="1063"/>
      <c r="CK20" s="1063"/>
      <c r="CL20" s="1064"/>
      <c r="CM20" s="1062"/>
      <c r="CN20" s="1063"/>
      <c r="CO20" s="1063"/>
      <c r="CP20" s="1063"/>
      <c r="CQ20" s="1064"/>
      <c r="CR20" s="1062"/>
      <c r="CS20" s="1063"/>
      <c r="CT20" s="1063"/>
      <c r="CU20" s="1063"/>
      <c r="CV20" s="1064"/>
      <c r="CW20" s="1062"/>
      <c r="CX20" s="1063"/>
      <c r="CY20" s="1063"/>
      <c r="CZ20" s="1063"/>
      <c r="DA20" s="1064"/>
      <c r="DB20" s="1062"/>
      <c r="DC20" s="1063"/>
      <c r="DD20" s="1063"/>
      <c r="DE20" s="1063"/>
      <c r="DF20" s="1064"/>
      <c r="DG20" s="1062"/>
      <c r="DH20" s="1063"/>
      <c r="DI20" s="1063"/>
      <c r="DJ20" s="1063"/>
      <c r="DK20" s="1064"/>
      <c r="DL20" s="1062"/>
      <c r="DM20" s="1063"/>
      <c r="DN20" s="1063"/>
      <c r="DO20" s="1063"/>
      <c r="DP20" s="1064"/>
      <c r="DQ20" s="1062"/>
      <c r="DR20" s="1063"/>
      <c r="DS20" s="1063"/>
      <c r="DT20" s="1063"/>
      <c r="DU20" s="1064"/>
      <c r="DV20" s="1065"/>
      <c r="DW20" s="1066"/>
      <c r="DX20" s="1066"/>
      <c r="DY20" s="1066"/>
      <c r="DZ20" s="1067"/>
      <c r="EA20" s="234"/>
    </row>
    <row r="21" spans="1:131" s="235" customFormat="1" ht="26.25" customHeight="1" thickBot="1">
      <c r="A21" s="241">
        <v>15</v>
      </c>
      <c r="B21" s="1110"/>
      <c r="C21" s="1111"/>
      <c r="D21" s="1111"/>
      <c r="E21" s="1111"/>
      <c r="F21" s="1111"/>
      <c r="G21" s="1111"/>
      <c r="H21" s="1111"/>
      <c r="I21" s="1111"/>
      <c r="J21" s="1111"/>
      <c r="K21" s="1111"/>
      <c r="L21" s="1111"/>
      <c r="M21" s="1111"/>
      <c r="N21" s="1111"/>
      <c r="O21" s="1111"/>
      <c r="P21" s="1112"/>
      <c r="Q21" s="1116"/>
      <c r="R21" s="1117"/>
      <c r="S21" s="1117"/>
      <c r="T21" s="1117"/>
      <c r="U21" s="1117"/>
      <c r="V21" s="1117"/>
      <c r="W21" s="1117"/>
      <c r="X21" s="1117"/>
      <c r="Y21" s="1117"/>
      <c r="Z21" s="1117"/>
      <c r="AA21" s="1117"/>
      <c r="AB21" s="1117"/>
      <c r="AC21" s="1117"/>
      <c r="AD21" s="1117"/>
      <c r="AE21" s="1118"/>
      <c r="AF21" s="1092"/>
      <c r="AG21" s="1093"/>
      <c r="AH21" s="1093"/>
      <c r="AI21" s="1093"/>
      <c r="AJ21" s="1094"/>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7"/>
      <c r="BT21" s="1088"/>
      <c r="BU21" s="1088"/>
      <c r="BV21" s="1088"/>
      <c r="BW21" s="1088"/>
      <c r="BX21" s="1088"/>
      <c r="BY21" s="1088"/>
      <c r="BZ21" s="1088"/>
      <c r="CA21" s="1088"/>
      <c r="CB21" s="1088"/>
      <c r="CC21" s="1088"/>
      <c r="CD21" s="1088"/>
      <c r="CE21" s="1088"/>
      <c r="CF21" s="1088"/>
      <c r="CG21" s="1089"/>
      <c r="CH21" s="1062"/>
      <c r="CI21" s="1063"/>
      <c r="CJ21" s="1063"/>
      <c r="CK21" s="1063"/>
      <c r="CL21" s="1064"/>
      <c r="CM21" s="1062"/>
      <c r="CN21" s="1063"/>
      <c r="CO21" s="1063"/>
      <c r="CP21" s="1063"/>
      <c r="CQ21" s="1064"/>
      <c r="CR21" s="1062"/>
      <c r="CS21" s="1063"/>
      <c r="CT21" s="1063"/>
      <c r="CU21" s="1063"/>
      <c r="CV21" s="1064"/>
      <c r="CW21" s="1062"/>
      <c r="CX21" s="1063"/>
      <c r="CY21" s="1063"/>
      <c r="CZ21" s="1063"/>
      <c r="DA21" s="1064"/>
      <c r="DB21" s="1062"/>
      <c r="DC21" s="1063"/>
      <c r="DD21" s="1063"/>
      <c r="DE21" s="1063"/>
      <c r="DF21" s="1064"/>
      <c r="DG21" s="1062"/>
      <c r="DH21" s="1063"/>
      <c r="DI21" s="1063"/>
      <c r="DJ21" s="1063"/>
      <c r="DK21" s="1064"/>
      <c r="DL21" s="1062"/>
      <c r="DM21" s="1063"/>
      <c r="DN21" s="1063"/>
      <c r="DO21" s="1063"/>
      <c r="DP21" s="1064"/>
      <c r="DQ21" s="1062"/>
      <c r="DR21" s="1063"/>
      <c r="DS21" s="1063"/>
      <c r="DT21" s="1063"/>
      <c r="DU21" s="1064"/>
      <c r="DV21" s="1065"/>
      <c r="DW21" s="1066"/>
      <c r="DX21" s="1066"/>
      <c r="DY21" s="1066"/>
      <c r="DZ21" s="1067"/>
      <c r="EA21" s="234"/>
    </row>
    <row r="22" spans="1:131" s="235" customFormat="1" ht="26.25" customHeight="1">
      <c r="A22" s="241">
        <v>16</v>
      </c>
      <c r="B22" s="1110"/>
      <c r="C22" s="1111"/>
      <c r="D22" s="1111"/>
      <c r="E22" s="1111"/>
      <c r="F22" s="1111"/>
      <c r="G22" s="1111"/>
      <c r="H22" s="1111"/>
      <c r="I22" s="1111"/>
      <c r="J22" s="1111"/>
      <c r="K22" s="1111"/>
      <c r="L22" s="1111"/>
      <c r="M22" s="1111"/>
      <c r="N22" s="1111"/>
      <c r="O22" s="1111"/>
      <c r="P22" s="1112"/>
      <c r="Q22" s="1153"/>
      <c r="R22" s="1154"/>
      <c r="S22" s="1154"/>
      <c r="T22" s="1154"/>
      <c r="U22" s="1154"/>
      <c r="V22" s="1154"/>
      <c r="W22" s="1154"/>
      <c r="X22" s="1154"/>
      <c r="Y22" s="1154"/>
      <c r="Z22" s="1154"/>
      <c r="AA22" s="1154"/>
      <c r="AB22" s="1154"/>
      <c r="AC22" s="1154"/>
      <c r="AD22" s="1154"/>
      <c r="AE22" s="1155"/>
      <c r="AF22" s="1092"/>
      <c r="AG22" s="1093"/>
      <c r="AH22" s="1093"/>
      <c r="AI22" s="1093"/>
      <c r="AJ22" s="1094"/>
      <c r="AK22" s="1149"/>
      <c r="AL22" s="1150"/>
      <c r="AM22" s="1150"/>
      <c r="AN22" s="1150"/>
      <c r="AO22" s="1150"/>
      <c r="AP22" s="1150"/>
      <c r="AQ22" s="1150"/>
      <c r="AR22" s="1150"/>
      <c r="AS22" s="1150"/>
      <c r="AT22" s="1150"/>
      <c r="AU22" s="1151"/>
      <c r="AV22" s="1151"/>
      <c r="AW22" s="1151"/>
      <c r="AX22" s="1151"/>
      <c r="AY22" s="1152"/>
      <c r="AZ22" s="1108" t="s">
        <v>380</v>
      </c>
      <c r="BA22" s="1108"/>
      <c r="BB22" s="1108"/>
      <c r="BC22" s="1108"/>
      <c r="BD22" s="1109"/>
      <c r="BE22" s="233"/>
      <c r="BF22" s="233"/>
      <c r="BG22" s="233"/>
      <c r="BH22" s="233"/>
      <c r="BI22" s="233"/>
      <c r="BJ22" s="233"/>
      <c r="BK22" s="233"/>
      <c r="BL22" s="233"/>
      <c r="BM22" s="233"/>
      <c r="BN22" s="233"/>
      <c r="BO22" s="233"/>
      <c r="BP22" s="233"/>
      <c r="BQ22" s="242">
        <v>16</v>
      </c>
      <c r="BR22" s="243"/>
      <c r="BS22" s="1087"/>
      <c r="BT22" s="1088"/>
      <c r="BU22" s="1088"/>
      <c r="BV22" s="1088"/>
      <c r="BW22" s="1088"/>
      <c r="BX22" s="1088"/>
      <c r="BY22" s="1088"/>
      <c r="BZ22" s="1088"/>
      <c r="CA22" s="1088"/>
      <c r="CB22" s="1088"/>
      <c r="CC22" s="1088"/>
      <c r="CD22" s="1088"/>
      <c r="CE22" s="1088"/>
      <c r="CF22" s="1088"/>
      <c r="CG22" s="1089"/>
      <c r="CH22" s="1062"/>
      <c r="CI22" s="1063"/>
      <c r="CJ22" s="1063"/>
      <c r="CK22" s="1063"/>
      <c r="CL22" s="1064"/>
      <c r="CM22" s="1062"/>
      <c r="CN22" s="1063"/>
      <c r="CO22" s="1063"/>
      <c r="CP22" s="1063"/>
      <c r="CQ22" s="1064"/>
      <c r="CR22" s="1062"/>
      <c r="CS22" s="1063"/>
      <c r="CT22" s="1063"/>
      <c r="CU22" s="1063"/>
      <c r="CV22" s="1064"/>
      <c r="CW22" s="1062"/>
      <c r="CX22" s="1063"/>
      <c r="CY22" s="1063"/>
      <c r="CZ22" s="1063"/>
      <c r="DA22" s="1064"/>
      <c r="DB22" s="1062"/>
      <c r="DC22" s="1063"/>
      <c r="DD22" s="1063"/>
      <c r="DE22" s="1063"/>
      <c r="DF22" s="1064"/>
      <c r="DG22" s="1062"/>
      <c r="DH22" s="1063"/>
      <c r="DI22" s="1063"/>
      <c r="DJ22" s="1063"/>
      <c r="DK22" s="1064"/>
      <c r="DL22" s="1062"/>
      <c r="DM22" s="1063"/>
      <c r="DN22" s="1063"/>
      <c r="DO22" s="1063"/>
      <c r="DP22" s="1064"/>
      <c r="DQ22" s="1062"/>
      <c r="DR22" s="1063"/>
      <c r="DS22" s="1063"/>
      <c r="DT22" s="1063"/>
      <c r="DU22" s="1064"/>
      <c r="DV22" s="1065"/>
      <c r="DW22" s="1066"/>
      <c r="DX22" s="1066"/>
      <c r="DY22" s="1066"/>
      <c r="DZ22" s="1067"/>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40">
        <v>21248</v>
      </c>
      <c r="R23" s="1141"/>
      <c r="S23" s="1141"/>
      <c r="T23" s="1141"/>
      <c r="U23" s="1141"/>
      <c r="V23" s="1141">
        <v>20758</v>
      </c>
      <c r="W23" s="1141"/>
      <c r="X23" s="1141"/>
      <c r="Y23" s="1141"/>
      <c r="Z23" s="1141"/>
      <c r="AA23" s="1141">
        <v>489</v>
      </c>
      <c r="AB23" s="1141"/>
      <c r="AC23" s="1141"/>
      <c r="AD23" s="1141"/>
      <c r="AE23" s="1142"/>
      <c r="AF23" s="1143">
        <v>314</v>
      </c>
      <c r="AG23" s="1141"/>
      <c r="AH23" s="1141"/>
      <c r="AI23" s="1141"/>
      <c r="AJ23" s="1144"/>
      <c r="AK23" s="1145"/>
      <c r="AL23" s="1146"/>
      <c r="AM23" s="1146"/>
      <c r="AN23" s="1146"/>
      <c r="AO23" s="1146"/>
      <c r="AP23" s="1141">
        <v>14793</v>
      </c>
      <c r="AQ23" s="1141"/>
      <c r="AR23" s="1141"/>
      <c r="AS23" s="1141"/>
      <c r="AT23" s="1141"/>
      <c r="AU23" s="1147"/>
      <c r="AV23" s="1147"/>
      <c r="AW23" s="1147"/>
      <c r="AX23" s="1147"/>
      <c r="AY23" s="1148"/>
      <c r="AZ23" s="1137" t="s">
        <v>383</v>
      </c>
      <c r="BA23" s="1138"/>
      <c r="BB23" s="1138"/>
      <c r="BC23" s="1138"/>
      <c r="BD23" s="1139"/>
      <c r="BE23" s="233"/>
      <c r="BF23" s="233"/>
      <c r="BG23" s="233"/>
      <c r="BH23" s="233"/>
      <c r="BI23" s="233"/>
      <c r="BJ23" s="233"/>
      <c r="BK23" s="233"/>
      <c r="BL23" s="233"/>
      <c r="BM23" s="233"/>
      <c r="BN23" s="233"/>
      <c r="BO23" s="233"/>
      <c r="BP23" s="233"/>
      <c r="BQ23" s="242">
        <v>17</v>
      </c>
      <c r="BR23" s="243"/>
      <c r="BS23" s="1087"/>
      <c r="BT23" s="1088"/>
      <c r="BU23" s="1088"/>
      <c r="BV23" s="1088"/>
      <c r="BW23" s="1088"/>
      <c r="BX23" s="1088"/>
      <c r="BY23" s="1088"/>
      <c r="BZ23" s="1088"/>
      <c r="CA23" s="1088"/>
      <c r="CB23" s="1088"/>
      <c r="CC23" s="1088"/>
      <c r="CD23" s="1088"/>
      <c r="CE23" s="1088"/>
      <c r="CF23" s="1088"/>
      <c r="CG23" s="1089"/>
      <c r="CH23" s="1062"/>
      <c r="CI23" s="1063"/>
      <c r="CJ23" s="1063"/>
      <c r="CK23" s="1063"/>
      <c r="CL23" s="1064"/>
      <c r="CM23" s="1062"/>
      <c r="CN23" s="1063"/>
      <c r="CO23" s="1063"/>
      <c r="CP23" s="1063"/>
      <c r="CQ23" s="1064"/>
      <c r="CR23" s="1062"/>
      <c r="CS23" s="1063"/>
      <c r="CT23" s="1063"/>
      <c r="CU23" s="1063"/>
      <c r="CV23" s="1064"/>
      <c r="CW23" s="1062"/>
      <c r="CX23" s="1063"/>
      <c r="CY23" s="1063"/>
      <c r="CZ23" s="1063"/>
      <c r="DA23" s="1064"/>
      <c r="DB23" s="1062"/>
      <c r="DC23" s="1063"/>
      <c r="DD23" s="1063"/>
      <c r="DE23" s="1063"/>
      <c r="DF23" s="1064"/>
      <c r="DG23" s="1062"/>
      <c r="DH23" s="1063"/>
      <c r="DI23" s="1063"/>
      <c r="DJ23" s="1063"/>
      <c r="DK23" s="1064"/>
      <c r="DL23" s="1062"/>
      <c r="DM23" s="1063"/>
      <c r="DN23" s="1063"/>
      <c r="DO23" s="1063"/>
      <c r="DP23" s="1064"/>
      <c r="DQ23" s="1062"/>
      <c r="DR23" s="1063"/>
      <c r="DS23" s="1063"/>
      <c r="DT23" s="1063"/>
      <c r="DU23" s="1064"/>
      <c r="DV23" s="1065"/>
      <c r="DW23" s="1066"/>
      <c r="DX23" s="1066"/>
      <c r="DY23" s="1066"/>
      <c r="DZ23" s="1067"/>
      <c r="EA23" s="234"/>
    </row>
    <row r="24" spans="1:131" s="235" customFormat="1" ht="26.25" customHeight="1">
      <c r="A24" s="1136" t="s">
        <v>384</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7"/>
      <c r="BT24" s="1088"/>
      <c r="BU24" s="1088"/>
      <c r="BV24" s="1088"/>
      <c r="BW24" s="1088"/>
      <c r="BX24" s="1088"/>
      <c r="BY24" s="1088"/>
      <c r="BZ24" s="1088"/>
      <c r="CA24" s="1088"/>
      <c r="CB24" s="1088"/>
      <c r="CC24" s="1088"/>
      <c r="CD24" s="1088"/>
      <c r="CE24" s="1088"/>
      <c r="CF24" s="1088"/>
      <c r="CG24" s="1089"/>
      <c r="CH24" s="1062"/>
      <c r="CI24" s="1063"/>
      <c r="CJ24" s="1063"/>
      <c r="CK24" s="1063"/>
      <c r="CL24" s="1064"/>
      <c r="CM24" s="1062"/>
      <c r="CN24" s="1063"/>
      <c r="CO24" s="1063"/>
      <c r="CP24" s="1063"/>
      <c r="CQ24" s="1064"/>
      <c r="CR24" s="1062"/>
      <c r="CS24" s="1063"/>
      <c r="CT24" s="1063"/>
      <c r="CU24" s="1063"/>
      <c r="CV24" s="1064"/>
      <c r="CW24" s="1062"/>
      <c r="CX24" s="1063"/>
      <c r="CY24" s="1063"/>
      <c r="CZ24" s="1063"/>
      <c r="DA24" s="1064"/>
      <c r="DB24" s="1062"/>
      <c r="DC24" s="1063"/>
      <c r="DD24" s="1063"/>
      <c r="DE24" s="1063"/>
      <c r="DF24" s="1064"/>
      <c r="DG24" s="1062"/>
      <c r="DH24" s="1063"/>
      <c r="DI24" s="1063"/>
      <c r="DJ24" s="1063"/>
      <c r="DK24" s="1064"/>
      <c r="DL24" s="1062"/>
      <c r="DM24" s="1063"/>
      <c r="DN24" s="1063"/>
      <c r="DO24" s="1063"/>
      <c r="DP24" s="1064"/>
      <c r="DQ24" s="1062"/>
      <c r="DR24" s="1063"/>
      <c r="DS24" s="1063"/>
      <c r="DT24" s="1063"/>
      <c r="DU24" s="1064"/>
      <c r="DV24" s="1065"/>
      <c r="DW24" s="1066"/>
      <c r="DX24" s="1066"/>
      <c r="DY24" s="1066"/>
      <c r="DZ24" s="1067"/>
      <c r="EA24" s="234"/>
    </row>
    <row r="25" spans="1:131" s="227" customFormat="1" ht="26.25" customHeight="1" thickBot="1">
      <c r="A25" s="1135" t="s">
        <v>385</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7"/>
      <c r="BT25" s="1088"/>
      <c r="BU25" s="1088"/>
      <c r="BV25" s="1088"/>
      <c r="BW25" s="1088"/>
      <c r="BX25" s="1088"/>
      <c r="BY25" s="1088"/>
      <c r="BZ25" s="1088"/>
      <c r="CA25" s="1088"/>
      <c r="CB25" s="1088"/>
      <c r="CC25" s="1088"/>
      <c r="CD25" s="1088"/>
      <c r="CE25" s="1088"/>
      <c r="CF25" s="1088"/>
      <c r="CG25" s="1089"/>
      <c r="CH25" s="1062"/>
      <c r="CI25" s="1063"/>
      <c r="CJ25" s="1063"/>
      <c r="CK25" s="1063"/>
      <c r="CL25" s="1064"/>
      <c r="CM25" s="1062"/>
      <c r="CN25" s="1063"/>
      <c r="CO25" s="1063"/>
      <c r="CP25" s="1063"/>
      <c r="CQ25" s="1064"/>
      <c r="CR25" s="1062"/>
      <c r="CS25" s="1063"/>
      <c r="CT25" s="1063"/>
      <c r="CU25" s="1063"/>
      <c r="CV25" s="1064"/>
      <c r="CW25" s="1062"/>
      <c r="CX25" s="1063"/>
      <c r="CY25" s="1063"/>
      <c r="CZ25" s="1063"/>
      <c r="DA25" s="1064"/>
      <c r="DB25" s="1062"/>
      <c r="DC25" s="1063"/>
      <c r="DD25" s="1063"/>
      <c r="DE25" s="1063"/>
      <c r="DF25" s="1064"/>
      <c r="DG25" s="1062"/>
      <c r="DH25" s="1063"/>
      <c r="DI25" s="1063"/>
      <c r="DJ25" s="1063"/>
      <c r="DK25" s="1064"/>
      <c r="DL25" s="1062"/>
      <c r="DM25" s="1063"/>
      <c r="DN25" s="1063"/>
      <c r="DO25" s="1063"/>
      <c r="DP25" s="1064"/>
      <c r="DQ25" s="1062"/>
      <c r="DR25" s="1063"/>
      <c r="DS25" s="1063"/>
      <c r="DT25" s="1063"/>
      <c r="DU25" s="1064"/>
      <c r="DV25" s="1065"/>
      <c r="DW25" s="1066"/>
      <c r="DX25" s="1066"/>
      <c r="DY25" s="1066"/>
      <c r="DZ25" s="1067"/>
      <c r="EA25" s="226"/>
    </row>
    <row r="26" spans="1:131" s="227" customFormat="1" ht="26.25" customHeight="1">
      <c r="A26" s="1068" t="s">
        <v>362</v>
      </c>
      <c r="B26" s="1069"/>
      <c r="C26" s="1069"/>
      <c r="D26" s="1069"/>
      <c r="E26" s="1069"/>
      <c r="F26" s="1069"/>
      <c r="G26" s="1069"/>
      <c r="H26" s="1069"/>
      <c r="I26" s="1069"/>
      <c r="J26" s="1069"/>
      <c r="K26" s="1069"/>
      <c r="L26" s="1069"/>
      <c r="M26" s="1069"/>
      <c r="N26" s="1069"/>
      <c r="O26" s="1069"/>
      <c r="P26" s="1070"/>
      <c r="Q26" s="1074" t="s">
        <v>386</v>
      </c>
      <c r="R26" s="1075"/>
      <c r="S26" s="1075"/>
      <c r="T26" s="1075"/>
      <c r="U26" s="1076"/>
      <c r="V26" s="1074" t="s">
        <v>387</v>
      </c>
      <c r="W26" s="1075"/>
      <c r="X26" s="1075"/>
      <c r="Y26" s="1075"/>
      <c r="Z26" s="1076"/>
      <c r="AA26" s="1074" t="s">
        <v>388</v>
      </c>
      <c r="AB26" s="1075"/>
      <c r="AC26" s="1075"/>
      <c r="AD26" s="1075"/>
      <c r="AE26" s="1075"/>
      <c r="AF26" s="1131" t="s">
        <v>389</v>
      </c>
      <c r="AG26" s="1081"/>
      <c r="AH26" s="1081"/>
      <c r="AI26" s="1081"/>
      <c r="AJ26" s="1132"/>
      <c r="AK26" s="1075" t="s">
        <v>390</v>
      </c>
      <c r="AL26" s="1075"/>
      <c r="AM26" s="1075"/>
      <c r="AN26" s="1075"/>
      <c r="AO26" s="1076"/>
      <c r="AP26" s="1074" t="s">
        <v>391</v>
      </c>
      <c r="AQ26" s="1075"/>
      <c r="AR26" s="1075"/>
      <c r="AS26" s="1075"/>
      <c r="AT26" s="1076"/>
      <c r="AU26" s="1074" t="s">
        <v>392</v>
      </c>
      <c r="AV26" s="1075"/>
      <c r="AW26" s="1075"/>
      <c r="AX26" s="1075"/>
      <c r="AY26" s="1076"/>
      <c r="AZ26" s="1074" t="s">
        <v>393</v>
      </c>
      <c r="BA26" s="1075"/>
      <c r="BB26" s="1075"/>
      <c r="BC26" s="1075"/>
      <c r="BD26" s="1076"/>
      <c r="BE26" s="1074" t="s">
        <v>369</v>
      </c>
      <c r="BF26" s="1075"/>
      <c r="BG26" s="1075"/>
      <c r="BH26" s="1075"/>
      <c r="BI26" s="1090"/>
      <c r="BJ26" s="232"/>
      <c r="BK26" s="232"/>
      <c r="BL26" s="232"/>
      <c r="BM26" s="232"/>
      <c r="BN26" s="232"/>
      <c r="BO26" s="245"/>
      <c r="BP26" s="245"/>
      <c r="BQ26" s="242">
        <v>20</v>
      </c>
      <c r="BR26" s="243"/>
      <c r="BS26" s="1087"/>
      <c r="BT26" s="1088"/>
      <c r="BU26" s="1088"/>
      <c r="BV26" s="1088"/>
      <c r="BW26" s="1088"/>
      <c r="BX26" s="1088"/>
      <c r="BY26" s="1088"/>
      <c r="BZ26" s="1088"/>
      <c r="CA26" s="1088"/>
      <c r="CB26" s="1088"/>
      <c r="CC26" s="1088"/>
      <c r="CD26" s="1088"/>
      <c r="CE26" s="1088"/>
      <c r="CF26" s="1088"/>
      <c r="CG26" s="1089"/>
      <c r="CH26" s="1062"/>
      <c r="CI26" s="1063"/>
      <c r="CJ26" s="1063"/>
      <c r="CK26" s="1063"/>
      <c r="CL26" s="1064"/>
      <c r="CM26" s="1062"/>
      <c r="CN26" s="1063"/>
      <c r="CO26" s="1063"/>
      <c r="CP26" s="1063"/>
      <c r="CQ26" s="1064"/>
      <c r="CR26" s="1062"/>
      <c r="CS26" s="1063"/>
      <c r="CT26" s="1063"/>
      <c r="CU26" s="1063"/>
      <c r="CV26" s="1064"/>
      <c r="CW26" s="1062"/>
      <c r="CX26" s="1063"/>
      <c r="CY26" s="1063"/>
      <c r="CZ26" s="1063"/>
      <c r="DA26" s="1064"/>
      <c r="DB26" s="1062"/>
      <c r="DC26" s="1063"/>
      <c r="DD26" s="1063"/>
      <c r="DE26" s="1063"/>
      <c r="DF26" s="1064"/>
      <c r="DG26" s="1062"/>
      <c r="DH26" s="1063"/>
      <c r="DI26" s="1063"/>
      <c r="DJ26" s="1063"/>
      <c r="DK26" s="1064"/>
      <c r="DL26" s="1062"/>
      <c r="DM26" s="1063"/>
      <c r="DN26" s="1063"/>
      <c r="DO26" s="1063"/>
      <c r="DP26" s="1064"/>
      <c r="DQ26" s="1062"/>
      <c r="DR26" s="1063"/>
      <c r="DS26" s="1063"/>
      <c r="DT26" s="1063"/>
      <c r="DU26" s="1064"/>
      <c r="DV26" s="1065"/>
      <c r="DW26" s="1066"/>
      <c r="DX26" s="1066"/>
      <c r="DY26" s="1066"/>
      <c r="DZ26" s="1067"/>
      <c r="EA26" s="226"/>
    </row>
    <row r="27" spans="1:131" s="227" customFormat="1" ht="26.25" customHeight="1" thickBot="1">
      <c r="A27" s="1071"/>
      <c r="B27" s="1072"/>
      <c r="C27" s="1072"/>
      <c r="D27" s="1072"/>
      <c r="E27" s="1072"/>
      <c r="F27" s="1072"/>
      <c r="G27" s="1072"/>
      <c r="H27" s="1072"/>
      <c r="I27" s="1072"/>
      <c r="J27" s="1072"/>
      <c r="K27" s="1072"/>
      <c r="L27" s="1072"/>
      <c r="M27" s="1072"/>
      <c r="N27" s="1072"/>
      <c r="O27" s="1072"/>
      <c r="P27" s="1073"/>
      <c r="Q27" s="1077"/>
      <c r="R27" s="1078"/>
      <c r="S27" s="1078"/>
      <c r="T27" s="1078"/>
      <c r="U27" s="1079"/>
      <c r="V27" s="1077"/>
      <c r="W27" s="1078"/>
      <c r="X27" s="1078"/>
      <c r="Y27" s="1078"/>
      <c r="Z27" s="1079"/>
      <c r="AA27" s="1077"/>
      <c r="AB27" s="1078"/>
      <c r="AC27" s="1078"/>
      <c r="AD27" s="1078"/>
      <c r="AE27" s="1078"/>
      <c r="AF27" s="1133"/>
      <c r="AG27" s="1084"/>
      <c r="AH27" s="1084"/>
      <c r="AI27" s="1084"/>
      <c r="AJ27" s="1134"/>
      <c r="AK27" s="1078"/>
      <c r="AL27" s="1078"/>
      <c r="AM27" s="1078"/>
      <c r="AN27" s="1078"/>
      <c r="AO27" s="1079"/>
      <c r="AP27" s="1077"/>
      <c r="AQ27" s="1078"/>
      <c r="AR27" s="1078"/>
      <c r="AS27" s="1078"/>
      <c r="AT27" s="1079"/>
      <c r="AU27" s="1077"/>
      <c r="AV27" s="1078"/>
      <c r="AW27" s="1078"/>
      <c r="AX27" s="1078"/>
      <c r="AY27" s="1079"/>
      <c r="AZ27" s="1077"/>
      <c r="BA27" s="1078"/>
      <c r="BB27" s="1078"/>
      <c r="BC27" s="1078"/>
      <c r="BD27" s="1079"/>
      <c r="BE27" s="1077"/>
      <c r="BF27" s="1078"/>
      <c r="BG27" s="1078"/>
      <c r="BH27" s="1078"/>
      <c r="BI27" s="1091"/>
      <c r="BJ27" s="232"/>
      <c r="BK27" s="232"/>
      <c r="BL27" s="232"/>
      <c r="BM27" s="232"/>
      <c r="BN27" s="232"/>
      <c r="BO27" s="245"/>
      <c r="BP27" s="245"/>
      <c r="BQ27" s="242">
        <v>21</v>
      </c>
      <c r="BR27" s="243"/>
      <c r="BS27" s="1087"/>
      <c r="BT27" s="1088"/>
      <c r="BU27" s="1088"/>
      <c r="BV27" s="1088"/>
      <c r="BW27" s="1088"/>
      <c r="BX27" s="1088"/>
      <c r="BY27" s="1088"/>
      <c r="BZ27" s="1088"/>
      <c r="CA27" s="1088"/>
      <c r="CB27" s="1088"/>
      <c r="CC27" s="1088"/>
      <c r="CD27" s="1088"/>
      <c r="CE27" s="1088"/>
      <c r="CF27" s="1088"/>
      <c r="CG27" s="1089"/>
      <c r="CH27" s="1062"/>
      <c r="CI27" s="1063"/>
      <c r="CJ27" s="1063"/>
      <c r="CK27" s="1063"/>
      <c r="CL27" s="1064"/>
      <c r="CM27" s="1062"/>
      <c r="CN27" s="1063"/>
      <c r="CO27" s="1063"/>
      <c r="CP27" s="1063"/>
      <c r="CQ27" s="1064"/>
      <c r="CR27" s="1062"/>
      <c r="CS27" s="1063"/>
      <c r="CT27" s="1063"/>
      <c r="CU27" s="1063"/>
      <c r="CV27" s="1064"/>
      <c r="CW27" s="1062"/>
      <c r="CX27" s="1063"/>
      <c r="CY27" s="1063"/>
      <c r="CZ27" s="1063"/>
      <c r="DA27" s="1064"/>
      <c r="DB27" s="1062"/>
      <c r="DC27" s="1063"/>
      <c r="DD27" s="1063"/>
      <c r="DE27" s="1063"/>
      <c r="DF27" s="1064"/>
      <c r="DG27" s="1062"/>
      <c r="DH27" s="1063"/>
      <c r="DI27" s="1063"/>
      <c r="DJ27" s="1063"/>
      <c r="DK27" s="1064"/>
      <c r="DL27" s="1062"/>
      <c r="DM27" s="1063"/>
      <c r="DN27" s="1063"/>
      <c r="DO27" s="1063"/>
      <c r="DP27" s="1064"/>
      <c r="DQ27" s="1062"/>
      <c r="DR27" s="1063"/>
      <c r="DS27" s="1063"/>
      <c r="DT27" s="1063"/>
      <c r="DU27" s="1064"/>
      <c r="DV27" s="1065"/>
      <c r="DW27" s="1066"/>
      <c r="DX27" s="1066"/>
      <c r="DY27" s="1066"/>
      <c r="DZ27" s="1067"/>
      <c r="EA27" s="226"/>
    </row>
    <row r="28" spans="1:131" s="227" customFormat="1" ht="26.25" customHeight="1" thickTop="1">
      <c r="A28" s="246">
        <v>1</v>
      </c>
      <c r="B28" s="1122" t="s">
        <v>394</v>
      </c>
      <c r="C28" s="1123"/>
      <c r="D28" s="1123"/>
      <c r="E28" s="1123"/>
      <c r="F28" s="1123"/>
      <c r="G28" s="1123"/>
      <c r="H28" s="1123"/>
      <c r="I28" s="1123"/>
      <c r="J28" s="1123"/>
      <c r="K28" s="1123"/>
      <c r="L28" s="1123"/>
      <c r="M28" s="1123"/>
      <c r="N28" s="1123"/>
      <c r="O28" s="1123"/>
      <c r="P28" s="1124"/>
      <c r="Q28" s="1125">
        <v>5081</v>
      </c>
      <c r="R28" s="1126"/>
      <c r="S28" s="1126"/>
      <c r="T28" s="1126"/>
      <c r="U28" s="1126"/>
      <c r="V28" s="1126">
        <v>5025</v>
      </c>
      <c r="W28" s="1126"/>
      <c r="X28" s="1126"/>
      <c r="Y28" s="1126"/>
      <c r="Z28" s="1126"/>
      <c r="AA28" s="1126">
        <v>56</v>
      </c>
      <c r="AB28" s="1126"/>
      <c r="AC28" s="1126"/>
      <c r="AD28" s="1126"/>
      <c r="AE28" s="1127"/>
      <c r="AF28" s="1128">
        <v>56</v>
      </c>
      <c r="AG28" s="1126"/>
      <c r="AH28" s="1126"/>
      <c r="AI28" s="1126"/>
      <c r="AJ28" s="1129"/>
      <c r="AK28" s="1130">
        <v>377</v>
      </c>
      <c r="AL28" s="1119"/>
      <c r="AM28" s="1119"/>
      <c r="AN28" s="1119"/>
      <c r="AO28" s="1119"/>
      <c r="AP28" s="1119" t="s">
        <v>575</v>
      </c>
      <c r="AQ28" s="1119"/>
      <c r="AR28" s="1119"/>
      <c r="AS28" s="1119"/>
      <c r="AT28" s="1119"/>
      <c r="AU28" s="1119" t="s">
        <v>575</v>
      </c>
      <c r="AV28" s="1119"/>
      <c r="AW28" s="1119"/>
      <c r="AX28" s="1119"/>
      <c r="AY28" s="1119"/>
      <c r="AZ28" s="1119" t="s">
        <v>575</v>
      </c>
      <c r="BA28" s="1119"/>
      <c r="BB28" s="1119"/>
      <c r="BC28" s="1119"/>
      <c r="BD28" s="1119"/>
      <c r="BE28" s="1120"/>
      <c r="BF28" s="1120"/>
      <c r="BG28" s="1120"/>
      <c r="BH28" s="1120"/>
      <c r="BI28" s="1121"/>
      <c r="BJ28" s="232"/>
      <c r="BK28" s="232"/>
      <c r="BL28" s="232"/>
      <c r="BM28" s="232"/>
      <c r="BN28" s="232"/>
      <c r="BO28" s="245"/>
      <c r="BP28" s="245"/>
      <c r="BQ28" s="242">
        <v>22</v>
      </c>
      <c r="BR28" s="243"/>
      <c r="BS28" s="1087"/>
      <c r="BT28" s="1088"/>
      <c r="BU28" s="1088"/>
      <c r="BV28" s="1088"/>
      <c r="BW28" s="1088"/>
      <c r="BX28" s="1088"/>
      <c r="BY28" s="1088"/>
      <c r="BZ28" s="1088"/>
      <c r="CA28" s="1088"/>
      <c r="CB28" s="1088"/>
      <c r="CC28" s="1088"/>
      <c r="CD28" s="1088"/>
      <c r="CE28" s="1088"/>
      <c r="CF28" s="1088"/>
      <c r="CG28" s="1089"/>
      <c r="CH28" s="1062"/>
      <c r="CI28" s="1063"/>
      <c r="CJ28" s="1063"/>
      <c r="CK28" s="1063"/>
      <c r="CL28" s="1064"/>
      <c r="CM28" s="1062"/>
      <c r="CN28" s="1063"/>
      <c r="CO28" s="1063"/>
      <c r="CP28" s="1063"/>
      <c r="CQ28" s="1064"/>
      <c r="CR28" s="1062"/>
      <c r="CS28" s="1063"/>
      <c r="CT28" s="1063"/>
      <c r="CU28" s="1063"/>
      <c r="CV28" s="1064"/>
      <c r="CW28" s="1062"/>
      <c r="CX28" s="1063"/>
      <c r="CY28" s="1063"/>
      <c r="CZ28" s="1063"/>
      <c r="DA28" s="1064"/>
      <c r="DB28" s="1062"/>
      <c r="DC28" s="1063"/>
      <c r="DD28" s="1063"/>
      <c r="DE28" s="1063"/>
      <c r="DF28" s="1064"/>
      <c r="DG28" s="1062"/>
      <c r="DH28" s="1063"/>
      <c r="DI28" s="1063"/>
      <c r="DJ28" s="1063"/>
      <c r="DK28" s="1064"/>
      <c r="DL28" s="1062"/>
      <c r="DM28" s="1063"/>
      <c r="DN28" s="1063"/>
      <c r="DO28" s="1063"/>
      <c r="DP28" s="1064"/>
      <c r="DQ28" s="1062"/>
      <c r="DR28" s="1063"/>
      <c r="DS28" s="1063"/>
      <c r="DT28" s="1063"/>
      <c r="DU28" s="1064"/>
      <c r="DV28" s="1065"/>
      <c r="DW28" s="1066"/>
      <c r="DX28" s="1066"/>
      <c r="DY28" s="1066"/>
      <c r="DZ28" s="1067"/>
      <c r="EA28" s="226"/>
    </row>
    <row r="29" spans="1:131" s="227" customFormat="1" ht="26.25" customHeight="1">
      <c r="A29" s="246">
        <v>2</v>
      </c>
      <c r="B29" s="1110" t="s">
        <v>395</v>
      </c>
      <c r="C29" s="1111"/>
      <c r="D29" s="1111"/>
      <c r="E29" s="1111"/>
      <c r="F29" s="1111"/>
      <c r="G29" s="1111"/>
      <c r="H29" s="1111"/>
      <c r="I29" s="1111"/>
      <c r="J29" s="1111"/>
      <c r="K29" s="1111"/>
      <c r="L29" s="1111"/>
      <c r="M29" s="1111"/>
      <c r="N29" s="1111"/>
      <c r="O29" s="1111"/>
      <c r="P29" s="1112"/>
      <c r="Q29" s="1116">
        <v>3207</v>
      </c>
      <c r="R29" s="1117"/>
      <c r="S29" s="1117"/>
      <c r="T29" s="1117"/>
      <c r="U29" s="1117"/>
      <c r="V29" s="1117">
        <v>3180</v>
      </c>
      <c r="W29" s="1117"/>
      <c r="X29" s="1117"/>
      <c r="Y29" s="1117"/>
      <c r="Z29" s="1117"/>
      <c r="AA29" s="1117">
        <v>26</v>
      </c>
      <c r="AB29" s="1117"/>
      <c r="AC29" s="1117"/>
      <c r="AD29" s="1117"/>
      <c r="AE29" s="1118"/>
      <c r="AF29" s="1092">
        <v>26</v>
      </c>
      <c r="AG29" s="1093"/>
      <c r="AH29" s="1093"/>
      <c r="AI29" s="1093"/>
      <c r="AJ29" s="1094"/>
      <c r="AK29" s="1052">
        <v>500</v>
      </c>
      <c r="AL29" s="1040"/>
      <c r="AM29" s="1040"/>
      <c r="AN29" s="1040"/>
      <c r="AO29" s="1040"/>
      <c r="AP29" s="1040" t="s">
        <v>575</v>
      </c>
      <c r="AQ29" s="1040"/>
      <c r="AR29" s="1040"/>
      <c r="AS29" s="1040"/>
      <c r="AT29" s="1040"/>
      <c r="AU29" s="1040" t="s">
        <v>575</v>
      </c>
      <c r="AV29" s="1040"/>
      <c r="AW29" s="1040"/>
      <c r="AX29" s="1040"/>
      <c r="AY29" s="1040"/>
      <c r="AZ29" s="1040" t="s">
        <v>575</v>
      </c>
      <c r="BA29" s="1040"/>
      <c r="BB29" s="1040"/>
      <c r="BC29" s="1040"/>
      <c r="BD29" s="1040"/>
      <c r="BE29" s="1105"/>
      <c r="BF29" s="1105"/>
      <c r="BG29" s="1105"/>
      <c r="BH29" s="1105"/>
      <c r="BI29" s="1106"/>
      <c r="BJ29" s="232"/>
      <c r="BK29" s="232"/>
      <c r="BL29" s="232"/>
      <c r="BM29" s="232"/>
      <c r="BN29" s="232"/>
      <c r="BO29" s="245"/>
      <c r="BP29" s="245"/>
      <c r="BQ29" s="242">
        <v>23</v>
      </c>
      <c r="BR29" s="243"/>
      <c r="BS29" s="1087"/>
      <c r="BT29" s="1088"/>
      <c r="BU29" s="1088"/>
      <c r="BV29" s="1088"/>
      <c r="BW29" s="1088"/>
      <c r="BX29" s="1088"/>
      <c r="BY29" s="1088"/>
      <c r="BZ29" s="1088"/>
      <c r="CA29" s="1088"/>
      <c r="CB29" s="1088"/>
      <c r="CC29" s="1088"/>
      <c r="CD29" s="1088"/>
      <c r="CE29" s="1088"/>
      <c r="CF29" s="1088"/>
      <c r="CG29" s="1089"/>
      <c r="CH29" s="1062"/>
      <c r="CI29" s="1063"/>
      <c r="CJ29" s="1063"/>
      <c r="CK29" s="1063"/>
      <c r="CL29" s="1064"/>
      <c r="CM29" s="1062"/>
      <c r="CN29" s="1063"/>
      <c r="CO29" s="1063"/>
      <c r="CP29" s="1063"/>
      <c r="CQ29" s="1064"/>
      <c r="CR29" s="1062"/>
      <c r="CS29" s="1063"/>
      <c r="CT29" s="1063"/>
      <c r="CU29" s="1063"/>
      <c r="CV29" s="1064"/>
      <c r="CW29" s="1062"/>
      <c r="CX29" s="1063"/>
      <c r="CY29" s="1063"/>
      <c r="CZ29" s="1063"/>
      <c r="DA29" s="1064"/>
      <c r="DB29" s="1062"/>
      <c r="DC29" s="1063"/>
      <c r="DD29" s="1063"/>
      <c r="DE29" s="1063"/>
      <c r="DF29" s="1064"/>
      <c r="DG29" s="1062"/>
      <c r="DH29" s="1063"/>
      <c r="DI29" s="1063"/>
      <c r="DJ29" s="1063"/>
      <c r="DK29" s="1064"/>
      <c r="DL29" s="1062"/>
      <c r="DM29" s="1063"/>
      <c r="DN29" s="1063"/>
      <c r="DO29" s="1063"/>
      <c r="DP29" s="1064"/>
      <c r="DQ29" s="1062"/>
      <c r="DR29" s="1063"/>
      <c r="DS29" s="1063"/>
      <c r="DT29" s="1063"/>
      <c r="DU29" s="1064"/>
      <c r="DV29" s="1065"/>
      <c r="DW29" s="1066"/>
      <c r="DX29" s="1066"/>
      <c r="DY29" s="1066"/>
      <c r="DZ29" s="1067"/>
      <c r="EA29" s="226"/>
    </row>
    <row r="30" spans="1:131" s="227" customFormat="1" ht="26.25" customHeight="1">
      <c r="A30" s="246">
        <v>3</v>
      </c>
      <c r="B30" s="1110" t="s">
        <v>396</v>
      </c>
      <c r="C30" s="1111"/>
      <c r="D30" s="1111"/>
      <c r="E30" s="1111"/>
      <c r="F30" s="1111"/>
      <c r="G30" s="1111"/>
      <c r="H30" s="1111"/>
      <c r="I30" s="1111"/>
      <c r="J30" s="1111"/>
      <c r="K30" s="1111"/>
      <c r="L30" s="1111"/>
      <c r="M30" s="1111"/>
      <c r="N30" s="1111"/>
      <c r="O30" s="1111"/>
      <c r="P30" s="1112"/>
      <c r="Q30" s="1116">
        <v>514</v>
      </c>
      <c r="R30" s="1117"/>
      <c r="S30" s="1117"/>
      <c r="T30" s="1117"/>
      <c r="U30" s="1117"/>
      <c r="V30" s="1117">
        <v>504</v>
      </c>
      <c r="W30" s="1117"/>
      <c r="X30" s="1117"/>
      <c r="Y30" s="1117"/>
      <c r="Z30" s="1117"/>
      <c r="AA30" s="1117">
        <v>10</v>
      </c>
      <c r="AB30" s="1117"/>
      <c r="AC30" s="1117"/>
      <c r="AD30" s="1117"/>
      <c r="AE30" s="1118"/>
      <c r="AF30" s="1092">
        <v>10</v>
      </c>
      <c r="AG30" s="1093"/>
      <c r="AH30" s="1093"/>
      <c r="AI30" s="1093"/>
      <c r="AJ30" s="1094"/>
      <c r="AK30" s="1052">
        <v>150</v>
      </c>
      <c r="AL30" s="1040"/>
      <c r="AM30" s="1040"/>
      <c r="AN30" s="1040"/>
      <c r="AO30" s="1040"/>
      <c r="AP30" s="1040" t="s">
        <v>575</v>
      </c>
      <c r="AQ30" s="1040"/>
      <c r="AR30" s="1040"/>
      <c r="AS30" s="1040"/>
      <c r="AT30" s="1040"/>
      <c r="AU30" s="1040" t="s">
        <v>575</v>
      </c>
      <c r="AV30" s="1040"/>
      <c r="AW30" s="1040"/>
      <c r="AX30" s="1040"/>
      <c r="AY30" s="1040"/>
      <c r="AZ30" s="1040" t="s">
        <v>575</v>
      </c>
      <c r="BA30" s="1040"/>
      <c r="BB30" s="1040"/>
      <c r="BC30" s="1040"/>
      <c r="BD30" s="1040"/>
      <c r="BE30" s="1105"/>
      <c r="BF30" s="1105"/>
      <c r="BG30" s="1105"/>
      <c r="BH30" s="1105"/>
      <c r="BI30" s="1106"/>
      <c r="BJ30" s="232"/>
      <c r="BK30" s="232"/>
      <c r="BL30" s="232"/>
      <c r="BM30" s="232"/>
      <c r="BN30" s="232"/>
      <c r="BO30" s="245"/>
      <c r="BP30" s="245"/>
      <c r="BQ30" s="242">
        <v>24</v>
      </c>
      <c r="BR30" s="243"/>
      <c r="BS30" s="1087"/>
      <c r="BT30" s="1088"/>
      <c r="BU30" s="1088"/>
      <c r="BV30" s="1088"/>
      <c r="BW30" s="1088"/>
      <c r="BX30" s="1088"/>
      <c r="BY30" s="1088"/>
      <c r="BZ30" s="1088"/>
      <c r="CA30" s="1088"/>
      <c r="CB30" s="1088"/>
      <c r="CC30" s="1088"/>
      <c r="CD30" s="1088"/>
      <c r="CE30" s="1088"/>
      <c r="CF30" s="1088"/>
      <c r="CG30" s="1089"/>
      <c r="CH30" s="1062"/>
      <c r="CI30" s="1063"/>
      <c r="CJ30" s="1063"/>
      <c r="CK30" s="1063"/>
      <c r="CL30" s="1064"/>
      <c r="CM30" s="1062"/>
      <c r="CN30" s="1063"/>
      <c r="CO30" s="1063"/>
      <c r="CP30" s="1063"/>
      <c r="CQ30" s="1064"/>
      <c r="CR30" s="1062"/>
      <c r="CS30" s="1063"/>
      <c r="CT30" s="1063"/>
      <c r="CU30" s="1063"/>
      <c r="CV30" s="1064"/>
      <c r="CW30" s="1062"/>
      <c r="CX30" s="1063"/>
      <c r="CY30" s="1063"/>
      <c r="CZ30" s="1063"/>
      <c r="DA30" s="1064"/>
      <c r="DB30" s="1062"/>
      <c r="DC30" s="1063"/>
      <c r="DD30" s="1063"/>
      <c r="DE30" s="1063"/>
      <c r="DF30" s="1064"/>
      <c r="DG30" s="1062"/>
      <c r="DH30" s="1063"/>
      <c r="DI30" s="1063"/>
      <c r="DJ30" s="1063"/>
      <c r="DK30" s="1064"/>
      <c r="DL30" s="1062"/>
      <c r="DM30" s="1063"/>
      <c r="DN30" s="1063"/>
      <c r="DO30" s="1063"/>
      <c r="DP30" s="1064"/>
      <c r="DQ30" s="1062"/>
      <c r="DR30" s="1063"/>
      <c r="DS30" s="1063"/>
      <c r="DT30" s="1063"/>
      <c r="DU30" s="1064"/>
      <c r="DV30" s="1065"/>
      <c r="DW30" s="1066"/>
      <c r="DX30" s="1066"/>
      <c r="DY30" s="1066"/>
      <c r="DZ30" s="1067"/>
      <c r="EA30" s="226"/>
    </row>
    <row r="31" spans="1:131" s="227" customFormat="1" ht="26.25" customHeight="1">
      <c r="A31" s="246">
        <v>4</v>
      </c>
      <c r="B31" s="1110" t="s">
        <v>397</v>
      </c>
      <c r="C31" s="1111"/>
      <c r="D31" s="1111"/>
      <c r="E31" s="1111"/>
      <c r="F31" s="1111"/>
      <c r="G31" s="1111"/>
      <c r="H31" s="1111"/>
      <c r="I31" s="1111"/>
      <c r="J31" s="1111"/>
      <c r="K31" s="1111"/>
      <c r="L31" s="1111"/>
      <c r="M31" s="1111"/>
      <c r="N31" s="1111"/>
      <c r="O31" s="1111"/>
      <c r="P31" s="1112"/>
      <c r="Q31" s="1116">
        <v>403</v>
      </c>
      <c r="R31" s="1117"/>
      <c r="S31" s="1117"/>
      <c r="T31" s="1117"/>
      <c r="U31" s="1117"/>
      <c r="V31" s="1117">
        <v>346</v>
      </c>
      <c r="W31" s="1117"/>
      <c r="X31" s="1117"/>
      <c r="Y31" s="1117"/>
      <c r="Z31" s="1117"/>
      <c r="AA31" s="1117">
        <v>57</v>
      </c>
      <c r="AB31" s="1117"/>
      <c r="AC31" s="1117"/>
      <c r="AD31" s="1117"/>
      <c r="AE31" s="1118"/>
      <c r="AF31" s="1092">
        <v>241</v>
      </c>
      <c r="AG31" s="1093"/>
      <c r="AH31" s="1093"/>
      <c r="AI31" s="1093"/>
      <c r="AJ31" s="1094"/>
      <c r="AK31" s="1052">
        <v>3</v>
      </c>
      <c r="AL31" s="1040"/>
      <c r="AM31" s="1040"/>
      <c r="AN31" s="1040"/>
      <c r="AO31" s="1040"/>
      <c r="AP31" s="1040">
        <v>1499</v>
      </c>
      <c r="AQ31" s="1040"/>
      <c r="AR31" s="1040"/>
      <c r="AS31" s="1040"/>
      <c r="AT31" s="1040"/>
      <c r="AU31" s="1040">
        <v>3</v>
      </c>
      <c r="AV31" s="1040"/>
      <c r="AW31" s="1040"/>
      <c r="AX31" s="1040"/>
      <c r="AY31" s="1040"/>
      <c r="AZ31" s="1040" t="s">
        <v>575</v>
      </c>
      <c r="BA31" s="1040"/>
      <c r="BB31" s="1040"/>
      <c r="BC31" s="1040"/>
      <c r="BD31" s="1040"/>
      <c r="BE31" s="1105" t="s">
        <v>398</v>
      </c>
      <c r="BF31" s="1105"/>
      <c r="BG31" s="1105"/>
      <c r="BH31" s="1105"/>
      <c r="BI31" s="1106"/>
      <c r="BJ31" s="232"/>
      <c r="BK31" s="232"/>
      <c r="BL31" s="232"/>
      <c r="BM31" s="232"/>
      <c r="BN31" s="232"/>
      <c r="BO31" s="245"/>
      <c r="BP31" s="245"/>
      <c r="BQ31" s="242">
        <v>25</v>
      </c>
      <c r="BR31" s="243"/>
      <c r="BS31" s="1087"/>
      <c r="BT31" s="1088"/>
      <c r="BU31" s="1088"/>
      <c r="BV31" s="1088"/>
      <c r="BW31" s="1088"/>
      <c r="BX31" s="1088"/>
      <c r="BY31" s="1088"/>
      <c r="BZ31" s="1088"/>
      <c r="CA31" s="1088"/>
      <c r="CB31" s="1088"/>
      <c r="CC31" s="1088"/>
      <c r="CD31" s="1088"/>
      <c r="CE31" s="1088"/>
      <c r="CF31" s="1088"/>
      <c r="CG31" s="1089"/>
      <c r="CH31" s="1062"/>
      <c r="CI31" s="1063"/>
      <c r="CJ31" s="1063"/>
      <c r="CK31" s="1063"/>
      <c r="CL31" s="1064"/>
      <c r="CM31" s="1062"/>
      <c r="CN31" s="1063"/>
      <c r="CO31" s="1063"/>
      <c r="CP31" s="1063"/>
      <c r="CQ31" s="1064"/>
      <c r="CR31" s="1062"/>
      <c r="CS31" s="1063"/>
      <c r="CT31" s="1063"/>
      <c r="CU31" s="1063"/>
      <c r="CV31" s="1064"/>
      <c r="CW31" s="1062"/>
      <c r="CX31" s="1063"/>
      <c r="CY31" s="1063"/>
      <c r="CZ31" s="1063"/>
      <c r="DA31" s="1064"/>
      <c r="DB31" s="1062"/>
      <c r="DC31" s="1063"/>
      <c r="DD31" s="1063"/>
      <c r="DE31" s="1063"/>
      <c r="DF31" s="1064"/>
      <c r="DG31" s="1062"/>
      <c r="DH31" s="1063"/>
      <c r="DI31" s="1063"/>
      <c r="DJ31" s="1063"/>
      <c r="DK31" s="1064"/>
      <c r="DL31" s="1062"/>
      <c r="DM31" s="1063"/>
      <c r="DN31" s="1063"/>
      <c r="DO31" s="1063"/>
      <c r="DP31" s="1064"/>
      <c r="DQ31" s="1062"/>
      <c r="DR31" s="1063"/>
      <c r="DS31" s="1063"/>
      <c r="DT31" s="1063"/>
      <c r="DU31" s="1064"/>
      <c r="DV31" s="1065"/>
      <c r="DW31" s="1066"/>
      <c r="DX31" s="1066"/>
      <c r="DY31" s="1066"/>
      <c r="DZ31" s="1067"/>
      <c r="EA31" s="226"/>
    </row>
    <row r="32" spans="1:131" s="227" customFormat="1" ht="26.25" customHeight="1">
      <c r="A32" s="246">
        <v>5</v>
      </c>
      <c r="B32" s="1110" t="s">
        <v>399</v>
      </c>
      <c r="C32" s="1111"/>
      <c r="D32" s="1111"/>
      <c r="E32" s="1111"/>
      <c r="F32" s="1111"/>
      <c r="G32" s="1111"/>
      <c r="H32" s="1111"/>
      <c r="I32" s="1111"/>
      <c r="J32" s="1111"/>
      <c r="K32" s="1111"/>
      <c r="L32" s="1111"/>
      <c r="M32" s="1111"/>
      <c r="N32" s="1111"/>
      <c r="O32" s="1111"/>
      <c r="P32" s="1112"/>
      <c r="Q32" s="1116">
        <v>32</v>
      </c>
      <c r="R32" s="1117"/>
      <c r="S32" s="1117"/>
      <c r="T32" s="1117"/>
      <c r="U32" s="1117"/>
      <c r="V32" s="1117">
        <v>14</v>
      </c>
      <c r="W32" s="1117"/>
      <c r="X32" s="1117"/>
      <c r="Y32" s="1117"/>
      <c r="Z32" s="1117"/>
      <c r="AA32" s="1117">
        <v>18</v>
      </c>
      <c r="AB32" s="1117"/>
      <c r="AC32" s="1117"/>
      <c r="AD32" s="1117"/>
      <c r="AE32" s="1118"/>
      <c r="AF32" s="1092">
        <v>117</v>
      </c>
      <c r="AG32" s="1093"/>
      <c r="AH32" s="1093"/>
      <c r="AI32" s="1093"/>
      <c r="AJ32" s="1094"/>
      <c r="AK32" s="1052" t="s">
        <v>575</v>
      </c>
      <c r="AL32" s="1040"/>
      <c r="AM32" s="1040"/>
      <c r="AN32" s="1040"/>
      <c r="AO32" s="1040"/>
      <c r="AP32" s="1052" t="s">
        <v>575</v>
      </c>
      <c r="AQ32" s="1040"/>
      <c r="AR32" s="1040"/>
      <c r="AS32" s="1040"/>
      <c r="AT32" s="1040"/>
      <c r="AU32" s="1052" t="s">
        <v>575</v>
      </c>
      <c r="AV32" s="1040"/>
      <c r="AW32" s="1040"/>
      <c r="AX32" s="1040"/>
      <c r="AY32" s="1040"/>
      <c r="AZ32" s="1052" t="s">
        <v>575</v>
      </c>
      <c r="BA32" s="1040"/>
      <c r="BB32" s="1040"/>
      <c r="BC32" s="1040"/>
      <c r="BD32" s="1040"/>
      <c r="BE32" s="1105" t="s">
        <v>400</v>
      </c>
      <c r="BF32" s="1105"/>
      <c r="BG32" s="1105"/>
      <c r="BH32" s="1105"/>
      <c r="BI32" s="1106"/>
      <c r="BJ32" s="232"/>
      <c r="BK32" s="232"/>
      <c r="BL32" s="232"/>
      <c r="BM32" s="232"/>
      <c r="BN32" s="232"/>
      <c r="BO32" s="245"/>
      <c r="BP32" s="245"/>
      <c r="BQ32" s="242">
        <v>26</v>
      </c>
      <c r="BR32" s="243"/>
      <c r="BS32" s="1087"/>
      <c r="BT32" s="1088"/>
      <c r="BU32" s="1088"/>
      <c r="BV32" s="1088"/>
      <c r="BW32" s="1088"/>
      <c r="BX32" s="1088"/>
      <c r="BY32" s="1088"/>
      <c r="BZ32" s="1088"/>
      <c r="CA32" s="1088"/>
      <c r="CB32" s="1088"/>
      <c r="CC32" s="1088"/>
      <c r="CD32" s="1088"/>
      <c r="CE32" s="1088"/>
      <c r="CF32" s="1088"/>
      <c r="CG32" s="1089"/>
      <c r="CH32" s="1062"/>
      <c r="CI32" s="1063"/>
      <c r="CJ32" s="1063"/>
      <c r="CK32" s="1063"/>
      <c r="CL32" s="1064"/>
      <c r="CM32" s="1062"/>
      <c r="CN32" s="1063"/>
      <c r="CO32" s="1063"/>
      <c r="CP32" s="1063"/>
      <c r="CQ32" s="1064"/>
      <c r="CR32" s="1062"/>
      <c r="CS32" s="1063"/>
      <c r="CT32" s="1063"/>
      <c r="CU32" s="1063"/>
      <c r="CV32" s="1064"/>
      <c r="CW32" s="1062"/>
      <c r="CX32" s="1063"/>
      <c r="CY32" s="1063"/>
      <c r="CZ32" s="1063"/>
      <c r="DA32" s="1064"/>
      <c r="DB32" s="1062"/>
      <c r="DC32" s="1063"/>
      <c r="DD32" s="1063"/>
      <c r="DE32" s="1063"/>
      <c r="DF32" s="1064"/>
      <c r="DG32" s="1062"/>
      <c r="DH32" s="1063"/>
      <c r="DI32" s="1063"/>
      <c r="DJ32" s="1063"/>
      <c r="DK32" s="1064"/>
      <c r="DL32" s="1062"/>
      <c r="DM32" s="1063"/>
      <c r="DN32" s="1063"/>
      <c r="DO32" s="1063"/>
      <c r="DP32" s="1064"/>
      <c r="DQ32" s="1062"/>
      <c r="DR32" s="1063"/>
      <c r="DS32" s="1063"/>
      <c r="DT32" s="1063"/>
      <c r="DU32" s="1064"/>
      <c r="DV32" s="1065"/>
      <c r="DW32" s="1066"/>
      <c r="DX32" s="1066"/>
      <c r="DY32" s="1066"/>
      <c r="DZ32" s="1067"/>
      <c r="EA32" s="226"/>
    </row>
    <row r="33" spans="1:131" s="227" customFormat="1" ht="26.25" customHeight="1">
      <c r="A33" s="246">
        <v>6</v>
      </c>
      <c r="B33" s="1110" t="s">
        <v>401</v>
      </c>
      <c r="C33" s="1111"/>
      <c r="D33" s="1111"/>
      <c r="E33" s="1111"/>
      <c r="F33" s="1111"/>
      <c r="G33" s="1111"/>
      <c r="H33" s="1111"/>
      <c r="I33" s="1111"/>
      <c r="J33" s="1111"/>
      <c r="K33" s="1111"/>
      <c r="L33" s="1111"/>
      <c r="M33" s="1111"/>
      <c r="N33" s="1111"/>
      <c r="O33" s="1111"/>
      <c r="P33" s="1112"/>
      <c r="Q33" s="1116">
        <v>237</v>
      </c>
      <c r="R33" s="1117"/>
      <c r="S33" s="1117"/>
      <c r="T33" s="1117"/>
      <c r="U33" s="1117"/>
      <c r="V33" s="1117">
        <v>314</v>
      </c>
      <c r="W33" s="1117"/>
      <c r="X33" s="1117"/>
      <c r="Y33" s="1117"/>
      <c r="Z33" s="1117"/>
      <c r="AA33" s="1117">
        <v>-78</v>
      </c>
      <c r="AB33" s="1117"/>
      <c r="AC33" s="1117"/>
      <c r="AD33" s="1117"/>
      <c r="AE33" s="1118"/>
      <c r="AF33" s="1092" t="s">
        <v>402</v>
      </c>
      <c r="AG33" s="1093"/>
      <c r="AH33" s="1093"/>
      <c r="AI33" s="1093"/>
      <c r="AJ33" s="1094"/>
      <c r="AK33" s="1052">
        <v>30</v>
      </c>
      <c r="AL33" s="1040"/>
      <c r="AM33" s="1040"/>
      <c r="AN33" s="1040"/>
      <c r="AO33" s="1040"/>
      <c r="AP33" s="1052">
        <v>1639</v>
      </c>
      <c r="AQ33" s="1040"/>
      <c r="AR33" s="1040"/>
      <c r="AS33" s="1040"/>
      <c r="AT33" s="1040"/>
      <c r="AU33" s="1052">
        <v>1133</v>
      </c>
      <c r="AV33" s="1040"/>
      <c r="AW33" s="1040"/>
      <c r="AX33" s="1040"/>
      <c r="AY33" s="1040"/>
      <c r="AZ33" s="1052" t="s">
        <v>575</v>
      </c>
      <c r="BA33" s="1040"/>
      <c r="BB33" s="1040"/>
      <c r="BC33" s="1040"/>
      <c r="BD33" s="1040"/>
      <c r="BE33" s="1105" t="s">
        <v>403</v>
      </c>
      <c r="BF33" s="1105"/>
      <c r="BG33" s="1105"/>
      <c r="BH33" s="1105"/>
      <c r="BI33" s="1106"/>
      <c r="BJ33" s="232"/>
      <c r="BK33" s="232"/>
      <c r="BL33" s="232"/>
      <c r="BM33" s="232"/>
      <c r="BN33" s="232"/>
      <c r="BO33" s="245"/>
      <c r="BP33" s="245"/>
      <c r="BQ33" s="242">
        <v>27</v>
      </c>
      <c r="BR33" s="243"/>
      <c r="BS33" s="1087"/>
      <c r="BT33" s="1088"/>
      <c r="BU33" s="1088"/>
      <c r="BV33" s="1088"/>
      <c r="BW33" s="1088"/>
      <c r="BX33" s="1088"/>
      <c r="BY33" s="1088"/>
      <c r="BZ33" s="1088"/>
      <c r="CA33" s="1088"/>
      <c r="CB33" s="1088"/>
      <c r="CC33" s="1088"/>
      <c r="CD33" s="1088"/>
      <c r="CE33" s="1088"/>
      <c r="CF33" s="1088"/>
      <c r="CG33" s="1089"/>
      <c r="CH33" s="1062"/>
      <c r="CI33" s="1063"/>
      <c r="CJ33" s="1063"/>
      <c r="CK33" s="1063"/>
      <c r="CL33" s="1064"/>
      <c r="CM33" s="1062"/>
      <c r="CN33" s="1063"/>
      <c r="CO33" s="1063"/>
      <c r="CP33" s="1063"/>
      <c r="CQ33" s="1064"/>
      <c r="CR33" s="1062"/>
      <c r="CS33" s="1063"/>
      <c r="CT33" s="1063"/>
      <c r="CU33" s="1063"/>
      <c r="CV33" s="1064"/>
      <c r="CW33" s="1062"/>
      <c r="CX33" s="1063"/>
      <c r="CY33" s="1063"/>
      <c r="CZ33" s="1063"/>
      <c r="DA33" s="1064"/>
      <c r="DB33" s="1062"/>
      <c r="DC33" s="1063"/>
      <c r="DD33" s="1063"/>
      <c r="DE33" s="1063"/>
      <c r="DF33" s="1064"/>
      <c r="DG33" s="1062"/>
      <c r="DH33" s="1063"/>
      <c r="DI33" s="1063"/>
      <c r="DJ33" s="1063"/>
      <c r="DK33" s="1064"/>
      <c r="DL33" s="1062"/>
      <c r="DM33" s="1063"/>
      <c r="DN33" s="1063"/>
      <c r="DO33" s="1063"/>
      <c r="DP33" s="1064"/>
      <c r="DQ33" s="1062"/>
      <c r="DR33" s="1063"/>
      <c r="DS33" s="1063"/>
      <c r="DT33" s="1063"/>
      <c r="DU33" s="1064"/>
      <c r="DV33" s="1065"/>
      <c r="DW33" s="1066"/>
      <c r="DX33" s="1066"/>
      <c r="DY33" s="1066"/>
      <c r="DZ33" s="1067"/>
      <c r="EA33" s="226"/>
    </row>
    <row r="34" spans="1:131" s="227" customFormat="1" ht="26.25" customHeight="1">
      <c r="A34" s="246">
        <v>7</v>
      </c>
      <c r="B34" s="1110" t="s">
        <v>404</v>
      </c>
      <c r="C34" s="1111"/>
      <c r="D34" s="1111"/>
      <c r="E34" s="1111"/>
      <c r="F34" s="1111"/>
      <c r="G34" s="1111"/>
      <c r="H34" s="1111"/>
      <c r="I34" s="1111"/>
      <c r="J34" s="1111"/>
      <c r="K34" s="1111"/>
      <c r="L34" s="1111"/>
      <c r="M34" s="1111"/>
      <c r="N34" s="1111"/>
      <c r="O34" s="1111"/>
      <c r="P34" s="1112"/>
      <c r="Q34" s="1116">
        <v>654</v>
      </c>
      <c r="R34" s="1117"/>
      <c r="S34" s="1117"/>
      <c r="T34" s="1117"/>
      <c r="U34" s="1117"/>
      <c r="V34" s="1117">
        <v>651</v>
      </c>
      <c r="W34" s="1117"/>
      <c r="X34" s="1117"/>
      <c r="Y34" s="1117"/>
      <c r="Z34" s="1117"/>
      <c r="AA34" s="1117">
        <v>4</v>
      </c>
      <c r="AB34" s="1117"/>
      <c r="AC34" s="1117"/>
      <c r="AD34" s="1117"/>
      <c r="AE34" s="1118"/>
      <c r="AF34" s="1092" t="s">
        <v>405</v>
      </c>
      <c r="AG34" s="1093"/>
      <c r="AH34" s="1093"/>
      <c r="AI34" s="1093"/>
      <c r="AJ34" s="1094"/>
      <c r="AK34" s="1052">
        <v>403</v>
      </c>
      <c r="AL34" s="1040"/>
      <c r="AM34" s="1040"/>
      <c r="AN34" s="1040"/>
      <c r="AO34" s="1040"/>
      <c r="AP34" s="1052">
        <v>3402</v>
      </c>
      <c r="AQ34" s="1040"/>
      <c r="AR34" s="1040"/>
      <c r="AS34" s="1040"/>
      <c r="AT34" s="1040"/>
      <c r="AU34" s="1052">
        <v>3385</v>
      </c>
      <c r="AV34" s="1040"/>
      <c r="AW34" s="1040"/>
      <c r="AX34" s="1040"/>
      <c r="AY34" s="1040"/>
      <c r="AZ34" s="1052" t="s">
        <v>575</v>
      </c>
      <c r="BA34" s="1040"/>
      <c r="BB34" s="1040"/>
      <c r="BC34" s="1040"/>
      <c r="BD34" s="1040"/>
      <c r="BE34" s="1105" t="s">
        <v>406</v>
      </c>
      <c r="BF34" s="1105"/>
      <c r="BG34" s="1105"/>
      <c r="BH34" s="1105"/>
      <c r="BI34" s="1106"/>
      <c r="BJ34" s="232"/>
      <c r="BK34" s="232"/>
      <c r="BL34" s="232"/>
      <c r="BM34" s="232"/>
      <c r="BN34" s="232"/>
      <c r="BO34" s="245"/>
      <c r="BP34" s="245"/>
      <c r="BQ34" s="242">
        <v>28</v>
      </c>
      <c r="BR34" s="243"/>
      <c r="BS34" s="1087"/>
      <c r="BT34" s="1088"/>
      <c r="BU34" s="1088"/>
      <c r="BV34" s="1088"/>
      <c r="BW34" s="1088"/>
      <c r="BX34" s="1088"/>
      <c r="BY34" s="1088"/>
      <c r="BZ34" s="1088"/>
      <c r="CA34" s="1088"/>
      <c r="CB34" s="1088"/>
      <c r="CC34" s="1088"/>
      <c r="CD34" s="1088"/>
      <c r="CE34" s="1088"/>
      <c r="CF34" s="1088"/>
      <c r="CG34" s="1089"/>
      <c r="CH34" s="1062"/>
      <c r="CI34" s="1063"/>
      <c r="CJ34" s="1063"/>
      <c r="CK34" s="1063"/>
      <c r="CL34" s="1064"/>
      <c r="CM34" s="1062"/>
      <c r="CN34" s="1063"/>
      <c r="CO34" s="1063"/>
      <c r="CP34" s="1063"/>
      <c r="CQ34" s="1064"/>
      <c r="CR34" s="1062"/>
      <c r="CS34" s="1063"/>
      <c r="CT34" s="1063"/>
      <c r="CU34" s="1063"/>
      <c r="CV34" s="1064"/>
      <c r="CW34" s="1062"/>
      <c r="CX34" s="1063"/>
      <c r="CY34" s="1063"/>
      <c r="CZ34" s="1063"/>
      <c r="DA34" s="1064"/>
      <c r="DB34" s="1062"/>
      <c r="DC34" s="1063"/>
      <c r="DD34" s="1063"/>
      <c r="DE34" s="1063"/>
      <c r="DF34" s="1064"/>
      <c r="DG34" s="1062"/>
      <c r="DH34" s="1063"/>
      <c r="DI34" s="1063"/>
      <c r="DJ34" s="1063"/>
      <c r="DK34" s="1064"/>
      <c r="DL34" s="1062"/>
      <c r="DM34" s="1063"/>
      <c r="DN34" s="1063"/>
      <c r="DO34" s="1063"/>
      <c r="DP34" s="1064"/>
      <c r="DQ34" s="1062"/>
      <c r="DR34" s="1063"/>
      <c r="DS34" s="1063"/>
      <c r="DT34" s="1063"/>
      <c r="DU34" s="1064"/>
      <c r="DV34" s="1065"/>
      <c r="DW34" s="1066"/>
      <c r="DX34" s="1066"/>
      <c r="DY34" s="1066"/>
      <c r="DZ34" s="1067"/>
      <c r="EA34" s="226"/>
    </row>
    <row r="35" spans="1:131" s="227" customFormat="1" ht="26.25" customHeight="1">
      <c r="A35" s="246">
        <v>8</v>
      </c>
      <c r="B35" s="1110" t="s">
        <v>407</v>
      </c>
      <c r="C35" s="1111"/>
      <c r="D35" s="1111"/>
      <c r="E35" s="1111"/>
      <c r="F35" s="1111"/>
      <c r="G35" s="1111"/>
      <c r="H35" s="1111"/>
      <c r="I35" s="1111"/>
      <c r="J35" s="1111"/>
      <c r="K35" s="1111"/>
      <c r="L35" s="1111"/>
      <c r="M35" s="1111"/>
      <c r="N35" s="1111"/>
      <c r="O35" s="1111"/>
      <c r="P35" s="1112"/>
      <c r="Q35" s="1116">
        <v>357</v>
      </c>
      <c r="R35" s="1117"/>
      <c r="S35" s="1117"/>
      <c r="T35" s="1117"/>
      <c r="U35" s="1117"/>
      <c r="V35" s="1117">
        <v>357</v>
      </c>
      <c r="W35" s="1117"/>
      <c r="X35" s="1117"/>
      <c r="Y35" s="1117"/>
      <c r="Z35" s="1117"/>
      <c r="AA35" s="1117" t="s">
        <v>575</v>
      </c>
      <c r="AB35" s="1117"/>
      <c r="AC35" s="1117"/>
      <c r="AD35" s="1117"/>
      <c r="AE35" s="1118"/>
      <c r="AF35" s="1092" t="s">
        <v>405</v>
      </c>
      <c r="AG35" s="1093"/>
      <c r="AH35" s="1093"/>
      <c r="AI35" s="1093"/>
      <c r="AJ35" s="1094"/>
      <c r="AK35" s="1052">
        <v>289</v>
      </c>
      <c r="AL35" s="1040"/>
      <c r="AM35" s="1040"/>
      <c r="AN35" s="1040"/>
      <c r="AO35" s="1040"/>
      <c r="AP35" s="1052">
        <v>3001</v>
      </c>
      <c r="AQ35" s="1040"/>
      <c r="AR35" s="1040"/>
      <c r="AS35" s="1040"/>
      <c r="AT35" s="1040"/>
      <c r="AU35" s="1052">
        <v>2973</v>
      </c>
      <c r="AV35" s="1040"/>
      <c r="AW35" s="1040"/>
      <c r="AX35" s="1040"/>
      <c r="AY35" s="1040"/>
      <c r="AZ35" s="1052" t="s">
        <v>575</v>
      </c>
      <c r="BA35" s="1040"/>
      <c r="BB35" s="1040"/>
      <c r="BC35" s="1040"/>
      <c r="BD35" s="1040"/>
      <c r="BE35" s="1105" t="s">
        <v>403</v>
      </c>
      <c r="BF35" s="1105"/>
      <c r="BG35" s="1105"/>
      <c r="BH35" s="1105"/>
      <c r="BI35" s="1106"/>
      <c r="BJ35" s="232"/>
      <c r="BK35" s="232"/>
      <c r="BL35" s="232"/>
      <c r="BM35" s="232"/>
      <c r="BN35" s="232"/>
      <c r="BO35" s="245"/>
      <c r="BP35" s="245"/>
      <c r="BQ35" s="242">
        <v>29</v>
      </c>
      <c r="BR35" s="243"/>
      <c r="BS35" s="1087"/>
      <c r="BT35" s="1088"/>
      <c r="BU35" s="1088"/>
      <c r="BV35" s="1088"/>
      <c r="BW35" s="1088"/>
      <c r="BX35" s="1088"/>
      <c r="BY35" s="1088"/>
      <c r="BZ35" s="1088"/>
      <c r="CA35" s="1088"/>
      <c r="CB35" s="1088"/>
      <c r="CC35" s="1088"/>
      <c r="CD35" s="1088"/>
      <c r="CE35" s="1088"/>
      <c r="CF35" s="1088"/>
      <c r="CG35" s="1089"/>
      <c r="CH35" s="1062"/>
      <c r="CI35" s="1063"/>
      <c r="CJ35" s="1063"/>
      <c r="CK35" s="1063"/>
      <c r="CL35" s="1064"/>
      <c r="CM35" s="1062"/>
      <c r="CN35" s="1063"/>
      <c r="CO35" s="1063"/>
      <c r="CP35" s="1063"/>
      <c r="CQ35" s="1064"/>
      <c r="CR35" s="1062"/>
      <c r="CS35" s="1063"/>
      <c r="CT35" s="1063"/>
      <c r="CU35" s="1063"/>
      <c r="CV35" s="1064"/>
      <c r="CW35" s="1062"/>
      <c r="CX35" s="1063"/>
      <c r="CY35" s="1063"/>
      <c r="CZ35" s="1063"/>
      <c r="DA35" s="1064"/>
      <c r="DB35" s="1062"/>
      <c r="DC35" s="1063"/>
      <c r="DD35" s="1063"/>
      <c r="DE35" s="1063"/>
      <c r="DF35" s="1064"/>
      <c r="DG35" s="1062"/>
      <c r="DH35" s="1063"/>
      <c r="DI35" s="1063"/>
      <c r="DJ35" s="1063"/>
      <c r="DK35" s="1064"/>
      <c r="DL35" s="1062"/>
      <c r="DM35" s="1063"/>
      <c r="DN35" s="1063"/>
      <c r="DO35" s="1063"/>
      <c r="DP35" s="1064"/>
      <c r="DQ35" s="1062"/>
      <c r="DR35" s="1063"/>
      <c r="DS35" s="1063"/>
      <c r="DT35" s="1063"/>
      <c r="DU35" s="1064"/>
      <c r="DV35" s="1065"/>
      <c r="DW35" s="1066"/>
      <c r="DX35" s="1066"/>
      <c r="DY35" s="1066"/>
      <c r="DZ35" s="1067"/>
      <c r="EA35" s="226"/>
    </row>
    <row r="36" spans="1:131" s="227" customFormat="1" ht="26.25" customHeight="1">
      <c r="A36" s="246">
        <v>9</v>
      </c>
      <c r="B36" s="1110" t="s">
        <v>408</v>
      </c>
      <c r="C36" s="1111"/>
      <c r="D36" s="1111"/>
      <c r="E36" s="1111"/>
      <c r="F36" s="1111"/>
      <c r="G36" s="1111"/>
      <c r="H36" s="1111"/>
      <c r="I36" s="1111"/>
      <c r="J36" s="1111"/>
      <c r="K36" s="1111"/>
      <c r="L36" s="1111"/>
      <c r="M36" s="1111"/>
      <c r="N36" s="1111"/>
      <c r="O36" s="1111"/>
      <c r="P36" s="1112"/>
      <c r="Q36" s="1116">
        <v>31</v>
      </c>
      <c r="R36" s="1117"/>
      <c r="S36" s="1117"/>
      <c r="T36" s="1117"/>
      <c r="U36" s="1117"/>
      <c r="V36" s="1117">
        <v>31</v>
      </c>
      <c r="W36" s="1117"/>
      <c r="X36" s="1117"/>
      <c r="Y36" s="1117"/>
      <c r="Z36" s="1117"/>
      <c r="AA36" s="1117" t="s">
        <v>575</v>
      </c>
      <c r="AB36" s="1117"/>
      <c r="AC36" s="1117"/>
      <c r="AD36" s="1117"/>
      <c r="AE36" s="1118"/>
      <c r="AF36" s="1092" t="s">
        <v>409</v>
      </c>
      <c r="AG36" s="1093"/>
      <c r="AH36" s="1093"/>
      <c r="AI36" s="1093"/>
      <c r="AJ36" s="1094"/>
      <c r="AK36" s="1052">
        <v>29</v>
      </c>
      <c r="AL36" s="1040"/>
      <c r="AM36" s="1040"/>
      <c r="AN36" s="1040"/>
      <c r="AO36" s="1040"/>
      <c r="AP36" s="1052">
        <v>158</v>
      </c>
      <c r="AQ36" s="1040"/>
      <c r="AR36" s="1040"/>
      <c r="AS36" s="1040"/>
      <c r="AT36" s="1040"/>
      <c r="AU36" s="1052">
        <v>158</v>
      </c>
      <c r="AV36" s="1040"/>
      <c r="AW36" s="1040"/>
      <c r="AX36" s="1040"/>
      <c r="AY36" s="1040"/>
      <c r="AZ36" s="1052" t="s">
        <v>575</v>
      </c>
      <c r="BA36" s="1040"/>
      <c r="BB36" s="1040"/>
      <c r="BC36" s="1040"/>
      <c r="BD36" s="1040"/>
      <c r="BE36" s="1105" t="s">
        <v>406</v>
      </c>
      <c r="BF36" s="1105"/>
      <c r="BG36" s="1105"/>
      <c r="BH36" s="1105"/>
      <c r="BI36" s="1106"/>
      <c r="BJ36" s="232"/>
      <c r="BK36" s="232"/>
      <c r="BL36" s="232"/>
      <c r="BM36" s="232"/>
      <c r="BN36" s="232"/>
      <c r="BO36" s="245"/>
      <c r="BP36" s="245"/>
      <c r="BQ36" s="242">
        <v>30</v>
      </c>
      <c r="BR36" s="243"/>
      <c r="BS36" s="1087"/>
      <c r="BT36" s="1088"/>
      <c r="BU36" s="1088"/>
      <c r="BV36" s="1088"/>
      <c r="BW36" s="1088"/>
      <c r="BX36" s="1088"/>
      <c r="BY36" s="1088"/>
      <c r="BZ36" s="1088"/>
      <c r="CA36" s="1088"/>
      <c r="CB36" s="1088"/>
      <c r="CC36" s="1088"/>
      <c r="CD36" s="1088"/>
      <c r="CE36" s="1088"/>
      <c r="CF36" s="1088"/>
      <c r="CG36" s="1089"/>
      <c r="CH36" s="1062"/>
      <c r="CI36" s="1063"/>
      <c r="CJ36" s="1063"/>
      <c r="CK36" s="1063"/>
      <c r="CL36" s="1064"/>
      <c r="CM36" s="1062"/>
      <c r="CN36" s="1063"/>
      <c r="CO36" s="1063"/>
      <c r="CP36" s="1063"/>
      <c r="CQ36" s="1064"/>
      <c r="CR36" s="1062"/>
      <c r="CS36" s="1063"/>
      <c r="CT36" s="1063"/>
      <c r="CU36" s="1063"/>
      <c r="CV36" s="1064"/>
      <c r="CW36" s="1062"/>
      <c r="CX36" s="1063"/>
      <c r="CY36" s="1063"/>
      <c r="CZ36" s="1063"/>
      <c r="DA36" s="1064"/>
      <c r="DB36" s="1062"/>
      <c r="DC36" s="1063"/>
      <c r="DD36" s="1063"/>
      <c r="DE36" s="1063"/>
      <c r="DF36" s="1064"/>
      <c r="DG36" s="1062"/>
      <c r="DH36" s="1063"/>
      <c r="DI36" s="1063"/>
      <c r="DJ36" s="1063"/>
      <c r="DK36" s="1064"/>
      <c r="DL36" s="1062"/>
      <c r="DM36" s="1063"/>
      <c r="DN36" s="1063"/>
      <c r="DO36" s="1063"/>
      <c r="DP36" s="1064"/>
      <c r="DQ36" s="1062"/>
      <c r="DR36" s="1063"/>
      <c r="DS36" s="1063"/>
      <c r="DT36" s="1063"/>
      <c r="DU36" s="1064"/>
      <c r="DV36" s="1065"/>
      <c r="DW36" s="1066"/>
      <c r="DX36" s="1066"/>
      <c r="DY36" s="1066"/>
      <c r="DZ36" s="1067"/>
      <c r="EA36" s="226"/>
    </row>
    <row r="37" spans="1:131" s="227" customFormat="1" ht="26.25" customHeight="1">
      <c r="A37" s="246">
        <v>10</v>
      </c>
      <c r="B37" s="1110" t="s">
        <v>410</v>
      </c>
      <c r="C37" s="1111"/>
      <c r="D37" s="1111"/>
      <c r="E37" s="1111"/>
      <c r="F37" s="1111"/>
      <c r="G37" s="1111"/>
      <c r="H37" s="1111"/>
      <c r="I37" s="1111"/>
      <c r="J37" s="1111"/>
      <c r="K37" s="1111"/>
      <c r="L37" s="1111"/>
      <c r="M37" s="1111"/>
      <c r="N37" s="1111"/>
      <c r="O37" s="1111"/>
      <c r="P37" s="1112"/>
      <c r="Q37" s="1116">
        <v>0</v>
      </c>
      <c r="R37" s="1117"/>
      <c r="S37" s="1117"/>
      <c r="T37" s="1117"/>
      <c r="U37" s="1117"/>
      <c r="V37" s="1117">
        <v>0</v>
      </c>
      <c r="W37" s="1117"/>
      <c r="X37" s="1117"/>
      <c r="Y37" s="1117"/>
      <c r="Z37" s="1117"/>
      <c r="AA37" s="1117" t="s">
        <v>575</v>
      </c>
      <c r="AB37" s="1117"/>
      <c r="AC37" s="1117"/>
      <c r="AD37" s="1117"/>
      <c r="AE37" s="1118"/>
      <c r="AF37" s="1092">
        <v>71</v>
      </c>
      <c r="AG37" s="1093"/>
      <c r="AH37" s="1093"/>
      <c r="AI37" s="1093"/>
      <c r="AJ37" s="1094"/>
      <c r="AK37" s="1052">
        <v>0</v>
      </c>
      <c r="AL37" s="1040"/>
      <c r="AM37" s="1040"/>
      <c r="AN37" s="1040"/>
      <c r="AO37" s="1040"/>
      <c r="AP37" s="1052" t="s">
        <v>575</v>
      </c>
      <c r="AQ37" s="1040"/>
      <c r="AR37" s="1040"/>
      <c r="AS37" s="1040"/>
      <c r="AT37" s="1040"/>
      <c r="AU37" s="1052" t="s">
        <v>575</v>
      </c>
      <c r="AV37" s="1040"/>
      <c r="AW37" s="1040"/>
      <c r="AX37" s="1040"/>
      <c r="AY37" s="1040"/>
      <c r="AZ37" s="1052" t="s">
        <v>575</v>
      </c>
      <c r="BA37" s="1040"/>
      <c r="BB37" s="1040"/>
      <c r="BC37" s="1040"/>
      <c r="BD37" s="1040"/>
      <c r="BE37" s="1105" t="s">
        <v>403</v>
      </c>
      <c r="BF37" s="1105"/>
      <c r="BG37" s="1105"/>
      <c r="BH37" s="1105"/>
      <c r="BI37" s="1106"/>
      <c r="BJ37" s="232"/>
      <c r="BK37" s="232"/>
      <c r="BL37" s="232"/>
      <c r="BM37" s="232"/>
      <c r="BN37" s="232"/>
      <c r="BO37" s="245"/>
      <c r="BP37" s="245"/>
      <c r="BQ37" s="242">
        <v>31</v>
      </c>
      <c r="BR37" s="243"/>
      <c r="BS37" s="1087"/>
      <c r="BT37" s="1088"/>
      <c r="BU37" s="1088"/>
      <c r="BV37" s="1088"/>
      <c r="BW37" s="1088"/>
      <c r="BX37" s="1088"/>
      <c r="BY37" s="1088"/>
      <c r="BZ37" s="1088"/>
      <c r="CA37" s="1088"/>
      <c r="CB37" s="1088"/>
      <c r="CC37" s="1088"/>
      <c r="CD37" s="1088"/>
      <c r="CE37" s="1088"/>
      <c r="CF37" s="1088"/>
      <c r="CG37" s="1089"/>
      <c r="CH37" s="1062"/>
      <c r="CI37" s="1063"/>
      <c r="CJ37" s="1063"/>
      <c r="CK37" s="1063"/>
      <c r="CL37" s="1064"/>
      <c r="CM37" s="1062"/>
      <c r="CN37" s="1063"/>
      <c r="CO37" s="1063"/>
      <c r="CP37" s="1063"/>
      <c r="CQ37" s="1064"/>
      <c r="CR37" s="1062"/>
      <c r="CS37" s="1063"/>
      <c r="CT37" s="1063"/>
      <c r="CU37" s="1063"/>
      <c r="CV37" s="1064"/>
      <c r="CW37" s="1062"/>
      <c r="CX37" s="1063"/>
      <c r="CY37" s="1063"/>
      <c r="CZ37" s="1063"/>
      <c r="DA37" s="1064"/>
      <c r="DB37" s="1062"/>
      <c r="DC37" s="1063"/>
      <c r="DD37" s="1063"/>
      <c r="DE37" s="1063"/>
      <c r="DF37" s="1064"/>
      <c r="DG37" s="1062"/>
      <c r="DH37" s="1063"/>
      <c r="DI37" s="1063"/>
      <c r="DJ37" s="1063"/>
      <c r="DK37" s="1064"/>
      <c r="DL37" s="1062"/>
      <c r="DM37" s="1063"/>
      <c r="DN37" s="1063"/>
      <c r="DO37" s="1063"/>
      <c r="DP37" s="1064"/>
      <c r="DQ37" s="1062"/>
      <c r="DR37" s="1063"/>
      <c r="DS37" s="1063"/>
      <c r="DT37" s="1063"/>
      <c r="DU37" s="1064"/>
      <c r="DV37" s="1065"/>
      <c r="DW37" s="1066"/>
      <c r="DX37" s="1066"/>
      <c r="DY37" s="1066"/>
      <c r="DZ37" s="1067"/>
      <c r="EA37" s="226"/>
    </row>
    <row r="38" spans="1:131" s="227" customFormat="1" ht="26.25" customHeight="1">
      <c r="A38" s="246">
        <v>11</v>
      </c>
      <c r="B38" s="1110"/>
      <c r="C38" s="1111"/>
      <c r="D38" s="1111"/>
      <c r="E38" s="1111"/>
      <c r="F38" s="1111"/>
      <c r="G38" s="1111"/>
      <c r="H38" s="1111"/>
      <c r="I38" s="1111"/>
      <c r="J38" s="1111"/>
      <c r="K38" s="1111"/>
      <c r="L38" s="1111"/>
      <c r="M38" s="1111"/>
      <c r="N38" s="1111"/>
      <c r="O38" s="1111"/>
      <c r="P38" s="1112"/>
      <c r="Q38" s="1116"/>
      <c r="R38" s="1117"/>
      <c r="S38" s="1117"/>
      <c r="T38" s="1117"/>
      <c r="U38" s="1117"/>
      <c r="V38" s="1117"/>
      <c r="W38" s="1117"/>
      <c r="X38" s="1117"/>
      <c r="Y38" s="1117"/>
      <c r="Z38" s="1117"/>
      <c r="AA38" s="1117"/>
      <c r="AB38" s="1117"/>
      <c r="AC38" s="1117"/>
      <c r="AD38" s="1117"/>
      <c r="AE38" s="1118"/>
      <c r="AF38" s="1092"/>
      <c r="AG38" s="1093"/>
      <c r="AH38" s="1093"/>
      <c r="AI38" s="1093"/>
      <c r="AJ38" s="1094"/>
      <c r="AK38" s="1052"/>
      <c r="AL38" s="1040"/>
      <c r="AM38" s="1040"/>
      <c r="AN38" s="1040"/>
      <c r="AO38" s="1040"/>
      <c r="AP38" s="1040"/>
      <c r="AQ38" s="1040"/>
      <c r="AR38" s="1040"/>
      <c r="AS38" s="1040"/>
      <c r="AT38" s="1040"/>
      <c r="AU38" s="1040"/>
      <c r="AV38" s="1040"/>
      <c r="AW38" s="1040"/>
      <c r="AX38" s="1040"/>
      <c r="AY38" s="1040"/>
      <c r="AZ38" s="1115"/>
      <c r="BA38" s="1115"/>
      <c r="BB38" s="1115"/>
      <c r="BC38" s="1115"/>
      <c r="BD38" s="1115"/>
      <c r="BE38" s="1105"/>
      <c r="BF38" s="1105"/>
      <c r="BG38" s="1105"/>
      <c r="BH38" s="1105"/>
      <c r="BI38" s="1106"/>
      <c r="BJ38" s="232"/>
      <c r="BK38" s="232"/>
      <c r="BL38" s="232"/>
      <c r="BM38" s="232"/>
      <c r="BN38" s="232"/>
      <c r="BO38" s="245"/>
      <c r="BP38" s="245"/>
      <c r="BQ38" s="242">
        <v>32</v>
      </c>
      <c r="BR38" s="243"/>
      <c r="BS38" s="1087"/>
      <c r="BT38" s="1088"/>
      <c r="BU38" s="1088"/>
      <c r="BV38" s="1088"/>
      <c r="BW38" s="1088"/>
      <c r="BX38" s="1088"/>
      <c r="BY38" s="1088"/>
      <c r="BZ38" s="1088"/>
      <c r="CA38" s="1088"/>
      <c r="CB38" s="1088"/>
      <c r="CC38" s="1088"/>
      <c r="CD38" s="1088"/>
      <c r="CE38" s="1088"/>
      <c r="CF38" s="1088"/>
      <c r="CG38" s="1089"/>
      <c r="CH38" s="1062"/>
      <c r="CI38" s="1063"/>
      <c r="CJ38" s="1063"/>
      <c r="CK38" s="1063"/>
      <c r="CL38" s="1064"/>
      <c r="CM38" s="1062"/>
      <c r="CN38" s="1063"/>
      <c r="CO38" s="1063"/>
      <c r="CP38" s="1063"/>
      <c r="CQ38" s="1064"/>
      <c r="CR38" s="1062"/>
      <c r="CS38" s="1063"/>
      <c r="CT38" s="1063"/>
      <c r="CU38" s="1063"/>
      <c r="CV38" s="1064"/>
      <c r="CW38" s="1062"/>
      <c r="CX38" s="1063"/>
      <c r="CY38" s="1063"/>
      <c r="CZ38" s="1063"/>
      <c r="DA38" s="1064"/>
      <c r="DB38" s="1062"/>
      <c r="DC38" s="1063"/>
      <c r="DD38" s="1063"/>
      <c r="DE38" s="1063"/>
      <c r="DF38" s="1064"/>
      <c r="DG38" s="1062"/>
      <c r="DH38" s="1063"/>
      <c r="DI38" s="1063"/>
      <c r="DJ38" s="1063"/>
      <c r="DK38" s="1064"/>
      <c r="DL38" s="1062"/>
      <c r="DM38" s="1063"/>
      <c r="DN38" s="1063"/>
      <c r="DO38" s="1063"/>
      <c r="DP38" s="1064"/>
      <c r="DQ38" s="1062"/>
      <c r="DR38" s="1063"/>
      <c r="DS38" s="1063"/>
      <c r="DT38" s="1063"/>
      <c r="DU38" s="1064"/>
      <c r="DV38" s="1065"/>
      <c r="DW38" s="1066"/>
      <c r="DX38" s="1066"/>
      <c r="DY38" s="1066"/>
      <c r="DZ38" s="1067"/>
      <c r="EA38" s="226"/>
    </row>
    <row r="39" spans="1:131" s="227" customFormat="1" ht="26.25" customHeight="1">
      <c r="A39" s="246">
        <v>12</v>
      </c>
      <c r="B39" s="1110"/>
      <c r="C39" s="1111"/>
      <c r="D39" s="1111"/>
      <c r="E39" s="1111"/>
      <c r="F39" s="1111"/>
      <c r="G39" s="1111"/>
      <c r="H39" s="1111"/>
      <c r="I39" s="1111"/>
      <c r="J39" s="1111"/>
      <c r="K39" s="1111"/>
      <c r="L39" s="1111"/>
      <c r="M39" s="1111"/>
      <c r="N39" s="1111"/>
      <c r="O39" s="1111"/>
      <c r="P39" s="1112"/>
      <c r="Q39" s="1116"/>
      <c r="R39" s="1117"/>
      <c r="S39" s="1117"/>
      <c r="T39" s="1117"/>
      <c r="U39" s="1117"/>
      <c r="V39" s="1117"/>
      <c r="W39" s="1117"/>
      <c r="X39" s="1117"/>
      <c r="Y39" s="1117"/>
      <c r="Z39" s="1117"/>
      <c r="AA39" s="1117"/>
      <c r="AB39" s="1117"/>
      <c r="AC39" s="1117"/>
      <c r="AD39" s="1117"/>
      <c r="AE39" s="1118"/>
      <c r="AF39" s="1092"/>
      <c r="AG39" s="1093"/>
      <c r="AH39" s="1093"/>
      <c r="AI39" s="1093"/>
      <c r="AJ39" s="1094"/>
      <c r="AK39" s="1052"/>
      <c r="AL39" s="1040"/>
      <c r="AM39" s="1040"/>
      <c r="AN39" s="1040"/>
      <c r="AO39" s="1040"/>
      <c r="AP39" s="1040"/>
      <c r="AQ39" s="1040"/>
      <c r="AR39" s="1040"/>
      <c r="AS39" s="1040"/>
      <c r="AT39" s="1040"/>
      <c r="AU39" s="1040"/>
      <c r="AV39" s="1040"/>
      <c r="AW39" s="1040"/>
      <c r="AX39" s="1040"/>
      <c r="AY39" s="1040"/>
      <c r="AZ39" s="1115"/>
      <c r="BA39" s="1115"/>
      <c r="BB39" s="1115"/>
      <c r="BC39" s="1115"/>
      <c r="BD39" s="1115"/>
      <c r="BE39" s="1105"/>
      <c r="BF39" s="1105"/>
      <c r="BG39" s="1105"/>
      <c r="BH39" s="1105"/>
      <c r="BI39" s="1106"/>
      <c r="BJ39" s="232"/>
      <c r="BK39" s="232"/>
      <c r="BL39" s="232"/>
      <c r="BM39" s="232"/>
      <c r="BN39" s="232"/>
      <c r="BO39" s="245"/>
      <c r="BP39" s="245"/>
      <c r="BQ39" s="242">
        <v>33</v>
      </c>
      <c r="BR39" s="243"/>
      <c r="BS39" s="1087"/>
      <c r="BT39" s="1088"/>
      <c r="BU39" s="1088"/>
      <c r="BV39" s="1088"/>
      <c r="BW39" s="1088"/>
      <c r="BX39" s="1088"/>
      <c r="BY39" s="1088"/>
      <c r="BZ39" s="1088"/>
      <c r="CA39" s="1088"/>
      <c r="CB39" s="1088"/>
      <c r="CC39" s="1088"/>
      <c r="CD39" s="1088"/>
      <c r="CE39" s="1088"/>
      <c r="CF39" s="1088"/>
      <c r="CG39" s="1089"/>
      <c r="CH39" s="1062"/>
      <c r="CI39" s="1063"/>
      <c r="CJ39" s="1063"/>
      <c r="CK39" s="1063"/>
      <c r="CL39" s="1064"/>
      <c r="CM39" s="1062"/>
      <c r="CN39" s="1063"/>
      <c r="CO39" s="1063"/>
      <c r="CP39" s="1063"/>
      <c r="CQ39" s="1064"/>
      <c r="CR39" s="1062"/>
      <c r="CS39" s="1063"/>
      <c r="CT39" s="1063"/>
      <c r="CU39" s="1063"/>
      <c r="CV39" s="1064"/>
      <c r="CW39" s="1062"/>
      <c r="CX39" s="1063"/>
      <c r="CY39" s="1063"/>
      <c r="CZ39" s="1063"/>
      <c r="DA39" s="1064"/>
      <c r="DB39" s="1062"/>
      <c r="DC39" s="1063"/>
      <c r="DD39" s="1063"/>
      <c r="DE39" s="1063"/>
      <c r="DF39" s="1064"/>
      <c r="DG39" s="1062"/>
      <c r="DH39" s="1063"/>
      <c r="DI39" s="1063"/>
      <c r="DJ39" s="1063"/>
      <c r="DK39" s="1064"/>
      <c r="DL39" s="1062"/>
      <c r="DM39" s="1063"/>
      <c r="DN39" s="1063"/>
      <c r="DO39" s="1063"/>
      <c r="DP39" s="1064"/>
      <c r="DQ39" s="1062"/>
      <c r="DR39" s="1063"/>
      <c r="DS39" s="1063"/>
      <c r="DT39" s="1063"/>
      <c r="DU39" s="1064"/>
      <c r="DV39" s="1065"/>
      <c r="DW39" s="1066"/>
      <c r="DX39" s="1066"/>
      <c r="DY39" s="1066"/>
      <c r="DZ39" s="1067"/>
      <c r="EA39" s="226"/>
    </row>
    <row r="40" spans="1:131" s="227" customFormat="1" ht="26.25" customHeight="1">
      <c r="A40" s="241">
        <v>13</v>
      </c>
      <c r="B40" s="1110"/>
      <c r="C40" s="1111"/>
      <c r="D40" s="1111"/>
      <c r="E40" s="1111"/>
      <c r="F40" s="1111"/>
      <c r="G40" s="1111"/>
      <c r="H40" s="1111"/>
      <c r="I40" s="1111"/>
      <c r="J40" s="1111"/>
      <c r="K40" s="1111"/>
      <c r="L40" s="1111"/>
      <c r="M40" s="1111"/>
      <c r="N40" s="1111"/>
      <c r="O40" s="1111"/>
      <c r="P40" s="1112"/>
      <c r="Q40" s="1116"/>
      <c r="R40" s="1117"/>
      <c r="S40" s="1117"/>
      <c r="T40" s="1117"/>
      <c r="U40" s="1117"/>
      <c r="V40" s="1117"/>
      <c r="W40" s="1117"/>
      <c r="X40" s="1117"/>
      <c r="Y40" s="1117"/>
      <c r="Z40" s="1117"/>
      <c r="AA40" s="1117"/>
      <c r="AB40" s="1117"/>
      <c r="AC40" s="1117"/>
      <c r="AD40" s="1117"/>
      <c r="AE40" s="1118"/>
      <c r="AF40" s="1092"/>
      <c r="AG40" s="1093"/>
      <c r="AH40" s="1093"/>
      <c r="AI40" s="1093"/>
      <c r="AJ40" s="1094"/>
      <c r="AK40" s="1052"/>
      <c r="AL40" s="1040"/>
      <c r="AM40" s="1040"/>
      <c r="AN40" s="1040"/>
      <c r="AO40" s="1040"/>
      <c r="AP40" s="1040"/>
      <c r="AQ40" s="1040"/>
      <c r="AR40" s="1040"/>
      <c r="AS40" s="1040"/>
      <c r="AT40" s="1040"/>
      <c r="AU40" s="1040"/>
      <c r="AV40" s="1040"/>
      <c r="AW40" s="1040"/>
      <c r="AX40" s="1040"/>
      <c r="AY40" s="1040"/>
      <c r="AZ40" s="1115"/>
      <c r="BA40" s="1115"/>
      <c r="BB40" s="1115"/>
      <c r="BC40" s="1115"/>
      <c r="BD40" s="1115"/>
      <c r="BE40" s="1105"/>
      <c r="BF40" s="1105"/>
      <c r="BG40" s="1105"/>
      <c r="BH40" s="1105"/>
      <c r="BI40" s="1106"/>
      <c r="BJ40" s="232"/>
      <c r="BK40" s="232"/>
      <c r="BL40" s="232"/>
      <c r="BM40" s="232"/>
      <c r="BN40" s="232"/>
      <c r="BO40" s="245"/>
      <c r="BP40" s="245"/>
      <c r="BQ40" s="242">
        <v>34</v>
      </c>
      <c r="BR40" s="243"/>
      <c r="BS40" s="1087"/>
      <c r="BT40" s="1088"/>
      <c r="BU40" s="1088"/>
      <c r="BV40" s="1088"/>
      <c r="BW40" s="1088"/>
      <c r="BX40" s="1088"/>
      <c r="BY40" s="1088"/>
      <c r="BZ40" s="1088"/>
      <c r="CA40" s="1088"/>
      <c r="CB40" s="1088"/>
      <c r="CC40" s="1088"/>
      <c r="CD40" s="1088"/>
      <c r="CE40" s="1088"/>
      <c r="CF40" s="1088"/>
      <c r="CG40" s="1089"/>
      <c r="CH40" s="1062"/>
      <c r="CI40" s="1063"/>
      <c r="CJ40" s="1063"/>
      <c r="CK40" s="1063"/>
      <c r="CL40" s="1064"/>
      <c r="CM40" s="1062"/>
      <c r="CN40" s="1063"/>
      <c r="CO40" s="1063"/>
      <c r="CP40" s="1063"/>
      <c r="CQ40" s="1064"/>
      <c r="CR40" s="1062"/>
      <c r="CS40" s="1063"/>
      <c r="CT40" s="1063"/>
      <c r="CU40" s="1063"/>
      <c r="CV40" s="1064"/>
      <c r="CW40" s="1062"/>
      <c r="CX40" s="1063"/>
      <c r="CY40" s="1063"/>
      <c r="CZ40" s="1063"/>
      <c r="DA40" s="1064"/>
      <c r="DB40" s="1062"/>
      <c r="DC40" s="1063"/>
      <c r="DD40" s="1063"/>
      <c r="DE40" s="1063"/>
      <c r="DF40" s="1064"/>
      <c r="DG40" s="1062"/>
      <c r="DH40" s="1063"/>
      <c r="DI40" s="1063"/>
      <c r="DJ40" s="1063"/>
      <c r="DK40" s="1064"/>
      <c r="DL40" s="1062"/>
      <c r="DM40" s="1063"/>
      <c r="DN40" s="1063"/>
      <c r="DO40" s="1063"/>
      <c r="DP40" s="1064"/>
      <c r="DQ40" s="1062"/>
      <c r="DR40" s="1063"/>
      <c r="DS40" s="1063"/>
      <c r="DT40" s="1063"/>
      <c r="DU40" s="1064"/>
      <c r="DV40" s="1065"/>
      <c r="DW40" s="1066"/>
      <c r="DX40" s="1066"/>
      <c r="DY40" s="1066"/>
      <c r="DZ40" s="1067"/>
      <c r="EA40" s="226"/>
    </row>
    <row r="41" spans="1:131" s="227" customFormat="1" ht="26.25" customHeight="1">
      <c r="A41" s="241">
        <v>14</v>
      </c>
      <c r="B41" s="1110"/>
      <c r="C41" s="1111"/>
      <c r="D41" s="1111"/>
      <c r="E41" s="1111"/>
      <c r="F41" s="1111"/>
      <c r="G41" s="1111"/>
      <c r="H41" s="1111"/>
      <c r="I41" s="1111"/>
      <c r="J41" s="1111"/>
      <c r="K41" s="1111"/>
      <c r="L41" s="1111"/>
      <c r="M41" s="1111"/>
      <c r="N41" s="1111"/>
      <c r="O41" s="1111"/>
      <c r="P41" s="1112"/>
      <c r="Q41" s="1116"/>
      <c r="R41" s="1117"/>
      <c r="S41" s="1117"/>
      <c r="T41" s="1117"/>
      <c r="U41" s="1117"/>
      <c r="V41" s="1117"/>
      <c r="W41" s="1117"/>
      <c r="X41" s="1117"/>
      <c r="Y41" s="1117"/>
      <c r="Z41" s="1117"/>
      <c r="AA41" s="1117"/>
      <c r="AB41" s="1117"/>
      <c r="AC41" s="1117"/>
      <c r="AD41" s="1117"/>
      <c r="AE41" s="1118"/>
      <c r="AF41" s="1092"/>
      <c r="AG41" s="1093"/>
      <c r="AH41" s="1093"/>
      <c r="AI41" s="1093"/>
      <c r="AJ41" s="1094"/>
      <c r="AK41" s="1052"/>
      <c r="AL41" s="1040"/>
      <c r="AM41" s="1040"/>
      <c r="AN41" s="1040"/>
      <c r="AO41" s="1040"/>
      <c r="AP41" s="1040"/>
      <c r="AQ41" s="1040"/>
      <c r="AR41" s="1040"/>
      <c r="AS41" s="1040"/>
      <c r="AT41" s="1040"/>
      <c r="AU41" s="1040"/>
      <c r="AV41" s="1040"/>
      <c r="AW41" s="1040"/>
      <c r="AX41" s="1040"/>
      <c r="AY41" s="1040"/>
      <c r="AZ41" s="1115"/>
      <c r="BA41" s="1115"/>
      <c r="BB41" s="1115"/>
      <c r="BC41" s="1115"/>
      <c r="BD41" s="1115"/>
      <c r="BE41" s="1105"/>
      <c r="BF41" s="1105"/>
      <c r="BG41" s="1105"/>
      <c r="BH41" s="1105"/>
      <c r="BI41" s="1106"/>
      <c r="BJ41" s="232"/>
      <c r="BK41" s="232"/>
      <c r="BL41" s="232"/>
      <c r="BM41" s="232"/>
      <c r="BN41" s="232"/>
      <c r="BO41" s="245"/>
      <c r="BP41" s="245"/>
      <c r="BQ41" s="242">
        <v>35</v>
      </c>
      <c r="BR41" s="243"/>
      <c r="BS41" s="1087"/>
      <c r="BT41" s="1088"/>
      <c r="BU41" s="1088"/>
      <c r="BV41" s="1088"/>
      <c r="BW41" s="1088"/>
      <c r="BX41" s="1088"/>
      <c r="BY41" s="1088"/>
      <c r="BZ41" s="1088"/>
      <c r="CA41" s="1088"/>
      <c r="CB41" s="1088"/>
      <c r="CC41" s="1088"/>
      <c r="CD41" s="1088"/>
      <c r="CE41" s="1088"/>
      <c r="CF41" s="1088"/>
      <c r="CG41" s="1089"/>
      <c r="CH41" s="1062"/>
      <c r="CI41" s="1063"/>
      <c r="CJ41" s="1063"/>
      <c r="CK41" s="1063"/>
      <c r="CL41" s="1064"/>
      <c r="CM41" s="1062"/>
      <c r="CN41" s="1063"/>
      <c r="CO41" s="1063"/>
      <c r="CP41" s="1063"/>
      <c r="CQ41" s="1064"/>
      <c r="CR41" s="1062"/>
      <c r="CS41" s="1063"/>
      <c r="CT41" s="1063"/>
      <c r="CU41" s="1063"/>
      <c r="CV41" s="1064"/>
      <c r="CW41" s="1062"/>
      <c r="CX41" s="1063"/>
      <c r="CY41" s="1063"/>
      <c r="CZ41" s="1063"/>
      <c r="DA41" s="1064"/>
      <c r="DB41" s="1062"/>
      <c r="DC41" s="1063"/>
      <c r="DD41" s="1063"/>
      <c r="DE41" s="1063"/>
      <c r="DF41" s="1064"/>
      <c r="DG41" s="1062"/>
      <c r="DH41" s="1063"/>
      <c r="DI41" s="1063"/>
      <c r="DJ41" s="1063"/>
      <c r="DK41" s="1064"/>
      <c r="DL41" s="1062"/>
      <c r="DM41" s="1063"/>
      <c r="DN41" s="1063"/>
      <c r="DO41" s="1063"/>
      <c r="DP41" s="1064"/>
      <c r="DQ41" s="1062"/>
      <c r="DR41" s="1063"/>
      <c r="DS41" s="1063"/>
      <c r="DT41" s="1063"/>
      <c r="DU41" s="1064"/>
      <c r="DV41" s="1065"/>
      <c r="DW41" s="1066"/>
      <c r="DX41" s="1066"/>
      <c r="DY41" s="1066"/>
      <c r="DZ41" s="1067"/>
      <c r="EA41" s="226"/>
    </row>
    <row r="42" spans="1:131" s="227" customFormat="1" ht="26.25" customHeight="1">
      <c r="A42" s="241">
        <v>15</v>
      </c>
      <c r="B42" s="1110"/>
      <c r="C42" s="1111"/>
      <c r="D42" s="1111"/>
      <c r="E42" s="1111"/>
      <c r="F42" s="1111"/>
      <c r="G42" s="1111"/>
      <c r="H42" s="1111"/>
      <c r="I42" s="1111"/>
      <c r="J42" s="1111"/>
      <c r="K42" s="1111"/>
      <c r="L42" s="1111"/>
      <c r="M42" s="1111"/>
      <c r="N42" s="1111"/>
      <c r="O42" s="1111"/>
      <c r="P42" s="1112"/>
      <c r="Q42" s="1116"/>
      <c r="R42" s="1117"/>
      <c r="S42" s="1117"/>
      <c r="T42" s="1117"/>
      <c r="U42" s="1117"/>
      <c r="V42" s="1117"/>
      <c r="W42" s="1117"/>
      <c r="X42" s="1117"/>
      <c r="Y42" s="1117"/>
      <c r="Z42" s="1117"/>
      <c r="AA42" s="1117"/>
      <c r="AB42" s="1117"/>
      <c r="AC42" s="1117"/>
      <c r="AD42" s="1117"/>
      <c r="AE42" s="1118"/>
      <c r="AF42" s="1092"/>
      <c r="AG42" s="1093"/>
      <c r="AH42" s="1093"/>
      <c r="AI42" s="1093"/>
      <c r="AJ42" s="1094"/>
      <c r="AK42" s="1052"/>
      <c r="AL42" s="1040"/>
      <c r="AM42" s="1040"/>
      <c r="AN42" s="1040"/>
      <c r="AO42" s="1040"/>
      <c r="AP42" s="1040"/>
      <c r="AQ42" s="1040"/>
      <c r="AR42" s="1040"/>
      <c r="AS42" s="1040"/>
      <c r="AT42" s="1040"/>
      <c r="AU42" s="1040"/>
      <c r="AV42" s="1040"/>
      <c r="AW42" s="1040"/>
      <c r="AX42" s="1040"/>
      <c r="AY42" s="1040"/>
      <c r="AZ42" s="1115"/>
      <c r="BA42" s="1115"/>
      <c r="BB42" s="1115"/>
      <c r="BC42" s="1115"/>
      <c r="BD42" s="1115"/>
      <c r="BE42" s="1105"/>
      <c r="BF42" s="1105"/>
      <c r="BG42" s="1105"/>
      <c r="BH42" s="1105"/>
      <c r="BI42" s="1106"/>
      <c r="BJ42" s="232"/>
      <c r="BK42" s="232"/>
      <c r="BL42" s="232"/>
      <c r="BM42" s="232"/>
      <c r="BN42" s="232"/>
      <c r="BO42" s="245"/>
      <c r="BP42" s="245"/>
      <c r="BQ42" s="242">
        <v>36</v>
      </c>
      <c r="BR42" s="243"/>
      <c r="BS42" s="1087"/>
      <c r="BT42" s="1088"/>
      <c r="BU42" s="1088"/>
      <c r="BV42" s="1088"/>
      <c r="BW42" s="1088"/>
      <c r="BX42" s="1088"/>
      <c r="BY42" s="1088"/>
      <c r="BZ42" s="1088"/>
      <c r="CA42" s="1088"/>
      <c r="CB42" s="1088"/>
      <c r="CC42" s="1088"/>
      <c r="CD42" s="1088"/>
      <c r="CE42" s="1088"/>
      <c r="CF42" s="1088"/>
      <c r="CG42" s="1089"/>
      <c r="CH42" s="1062"/>
      <c r="CI42" s="1063"/>
      <c r="CJ42" s="1063"/>
      <c r="CK42" s="1063"/>
      <c r="CL42" s="1064"/>
      <c r="CM42" s="1062"/>
      <c r="CN42" s="1063"/>
      <c r="CO42" s="1063"/>
      <c r="CP42" s="1063"/>
      <c r="CQ42" s="1064"/>
      <c r="CR42" s="1062"/>
      <c r="CS42" s="1063"/>
      <c r="CT42" s="1063"/>
      <c r="CU42" s="1063"/>
      <c r="CV42" s="1064"/>
      <c r="CW42" s="1062"/>
      <c r="CX42" s="1063"/>
      <c r="CY42" s="1063"/>
      <c r="CZ42" s="1063"/>
      <c r="DA42" s="1064"/>
      <c r="DB42" s="1062"/>
      <c r="DC42" s="1063"/>
      <c r="DD42" s="1063"/>
      <c r="DE42" s="1063"/>
      <c r="DF42" s="1064"/>
      <c r="DG42" s="1062"/>
      <c r="DH42" s="1063"/>
      <c r="DI42" s="1063"/>
      <c r="DJ42" s="1063"/>
      <c r="DK42" s="1064"/>
      <c r="DL42" s="1062"/>
      <c r="DM42" s="1063"/>
      <c r="DN42" s="1063"/>
      <c r="DO42" s="1063"/>
      <c r="DP42" s="1064"/>
      <c r="DQ42" s="1062"/>
      <c r="DR42" s="1063"/>
      <c r="DS42" s="1063"/>
      <c r="DT42" s="1063"/>
      <c r="DU42" s="1064"/>
      <c r="DV42" s="1065"/>
      <c r="DW42" s="1066"/>
      <c r="DX42" s="1066"/>
      <c r="DY42" s="1066"/>
      <c r="DZ42" s="1067"/>
      <c r="EA42" s="226"/>
    </row>
    <row r="43" spans="1:131" s="227" customFormat="1" ht="26.25" customHeight="1">
      <c r="A43" s="241">
        <v>16</v>
      </c>
      <c r="B43" s="1110"/>
      <c r="C43" s="1111"/>
      <c r="D43" s="1111"/>
      <c r="E43" s="1111"/>
      <c r="F43" s="1111"/>
      <c r="G43" s="1111"/>
      <c r="H43" s="1111"/>
      <c r="I43" s="1111"/>
      <c r="J43" s="1111"/>
      <c r="K43" s="1111"/>
      <c r="L43" s="1111"/>
      <c r="M43" s="1111"/>
      <c r="N43" s="1111"/>
      <c r="O43" s="1111"/>
      <c r="P43" s="1112"/>
      <c r="Q43" s="1116"/>
      <c r="R43" s="1117"/>
      <c r="S43" s="1117"/>
      <c r="T43" s="1117"/>
      <c r="U43" s="1117"/>
      <c r="V43" s="1117"/>
      <c r="W43" s="1117"/>
      <c r="X43" s="1117"/>
      <c r="Y43" s="1117"/>
      <c r="Z43" s="1117"/>
      <c r="AA43" s="1117"/>
      <c r="AB43" s="1117"/>
      <c r="AC43" s="1117"/>
      <c r="AD43" s="1117"/>
      <c r="AE43" s="1118"/>
      <c r="AF43" s="1092"/>
      <c r="AG43" s="1093"/>
      <c r="AH43" s="1093"/>
      <c r="AI43" s="1093"/>
      <c r="AJ43" s="1094"/>
      <c r="AK43" s="1052"/>
      <c r="AL43" s="1040"/>
      <c r="AM43" s="1040"/>
      <c r="AN43" s="1040"/>
      <c r="AO43" s="1040"/>
      <c r="AP43" s="1040"/>
      <c r="AQ43" s="1040"/>
      <c r="AR43" s="1040"/>
      <c r="AS43" s="1040"/>
      <c r="AT43" s="1040"/>
      <c r="AU43" s="1040"/>
      <c r="AV43" s="1040"/>
      <c r="AW43" s="1040"/>
      <c r="AX43" s="1040"/>
      <c r="AY43" s="1040"/>
      <c r="AZ43" s="1115"/>
      <c r="BA43" s="1115"/>
      <c r="BB43" s="1115"/>
      <c r="BC43" s="1115"/>
      <c r="BD43" s="1115"/>
      <c r="BE43" s="1105"/>
      <c r="BF43" s="1105"/>
      <c r="BG43" s="1105"/>
      <c r="BH43" s="1105"/>
      <c r="BI43" s="1106"/>
      <c r="BJ43" s="232"/>
      <c r="BK43" s="232"/>
      <c r="BL43" s="232"/>
      <c r="BM43" s="232"/>
      <c r="BN43" s="232"/>
      <c r="BO43" s="245"/>
      <c r="BP43" s="245"/>
      <c r="BQ43" s="242">
        <v>37</v>
      </c>
      <c r="BR43" s="243"/>
      <c r="BS43" s="1087"/>
      <c r="BT43" s="1088"/>
      <c r="BU43" s="1088"/>
      <c r="BV43" s="1088"/>
      <c r="BW43" s="1088"/>
      <c r="BX43" s="1088"/>
      <c r="BY43" s="1088"/>
      <c r="BZ43" s="1088"/>
      <c r="CA43" s="1088"/>
      <c r="CB43" s="1088"/>
      <c r="CC43" s="1088"/>
      <c r="CD43" s="1088"/>
      <c r="CE43" s="1088"/>
      <c r="CF43" s="1088"/>
      <c r="CG43" s="1089"/>
      <c r="CH43" s="1062"/>
      <c r="CI43" s="1063"/>
      <c r="CJ43" s="1063"/>
      <c r="CK43" s="1063"/>
      <c r="CL43" s="1064"/>
      <c r="CM43" s="1062"/>
      <c r="CN43" s="1063"/>
      <c r="CO43" s="1063"/>
      <c r="CP43" s="1063"/>
      <c r="CQ43" s="1064"/>
      <c r="CR43" s="1062"/>
      <c r="CS43" s="1063"/>
      <c r="CT43" s="1063"/>
      <c r="CU43" s="1063"/>
      <c r="CV43" s="1064"/>
      <c r="CW43" s="1062"/>
      <c r="CX43" s="1063"/>
      <c r="CY43" s="1063"/>
      <c r="CZ43" s="1063"/>
      <c r="DA43" s="1064"/>
      <c r="DB43" s="1062"/>
      <c r="DC43" s="1063"/>
      <c r="DD43" s="1063"/>
      <c r="DE43" s="1063"/>
      <c r="DF43" s="1064"/>
      <c r="DG43" s="1062"/>
      <c r="DH43" s="1063"/>
      <c r="DI43" s="1063"/>
      <c r="DJ43" s="1063"/>
      <c r="DK43" s="1064"/>
      <c r="DL43" s="1062"/>
      <c r="DM43" s="1063"/>
      <c r="DN43" s="1063"/>
      <c r="DO43" s="1063"/>
      <c r="DP43" s="1064"/>
      <c r="DQ43" s="1062"/>
      <c r="DR43" s="1063"/>
      <c r="DS43" s="1063"/>
      <c r="DT43" s="1063"/>
      <c r="DU43" s="1064"/>
      <c r="DV43" s="1065"/>
      <c r="DW43" s="1066"/>
      <c r="DX43" s="1066"/>
      <c r="DY43" s="1066"/>
      <c r="DZ43" s="1067"/>
      <c r="EA43" s="226"/>
    </row>
    <row r="44" spans="1:131" s="227" customFormat="1" ht="26.25" customHeight="1">
      <c r="A44" s="241">
        <v>17</v>
      </c>
      <c r="B44" s="1110"/>
      <c r="C44" s="1111"/>
      <c r="D44" s="1111"/>
      <c r="E44" s="1111"/>
      <c r="F44" s="1111"/>
      <c r="G44" s="1111"/>
      <c r="H44" s="1111"/>
      <c r="I44" s="1111"/>
      <c r="J44" s="1111"/>
      <c r="K44" s="1111"/>
      <c r="L44" s="1111"/>
      <c r="M44" s="1111"/>
      <c r="N44" s="1111"/>
      <c r="O44" s="1111"/>
      <c r="P44" s="1112"/>
      <c r="Q44" s="1116"/>
      <c r="R44" s="1117"/>
      <c r="S44" s="1117"/>
      <c r="T44" s="1117"/>
      <c r="U44" s="1117"/>
      <c r="V44" s="1117"/>
      <c r="W44" s="1117"/>
      <c r="X44" s="1117"/>
      <c r="Y44" s="1117"/>
      <c r="Z44" s="1117"/>
      <c r="AA44" s="1117"/>
      <c r="AB44" s="1117"/>
      <c r="AC44" s="1117"/>
      <c r="AD44" s="1117"/>
      <c r="AE44" s="1118"/>
      <c r="AF44" s="1092"/>
      <c r="AG44" s="1093"/>
      <c r="AH44" s="1093"/>
      <c r="AI44" s="1093"/>
      <c r="AJ44" s="1094"/>
      <c r="AK44" s="1052"/>
      <c r="AL44" s="1040"/>
      <c r="AM44" s="1040"/>
      <c r="AN44" s="1040"/>
      <c r="AO44" s="1040"/>
      <c r="AP44" s="1040"/>
      <c r="AQ44" s="1040"/>
      <c r="AR44" s="1040"/>
      <c r="AS44" s="1040"/>
      <c r="AT44" s="1040"/>
      <c r="AU44" s="1040"/>
      <c r="AV44" s="1040"/>
      <c r="AW44" s="1040"/>
      <c r="AX44" s="1040"/>
      <c r="AY44" s="1040"/>
      <c r="AZ44" s="1115"/>
      <c r="BA44" s="1115"/>
      <c r="BB44" s="1115"/>
      <c r="BC44" s="1115"/>
      <c r="BD44" s="1115"/>
      <c r="BE44" s="1105"/>
      <c r="BF44" s="1105"/>
      <c r="BG44" s="1105"/>
      <c r="BH44" s="1105"/>
      <c r="BI44" s="1106"/>
      <c r="BJ44" s="232"/>
      <c r="BK44" s="232"/>
      <c r="BL44" s="232"/>
      <c r="BM44" s="232"/>
      <c r="BN44" s="232"/>
      <c r="BO44" s="245"/>
      <c r="BP44" s="245"/>
      <c r="BQ44" s="242">
        <v>38</v>
      </c>
      <c r="BR44" s="243"/>
      <c r="BS44" s="1087"/>
      <c r="BT44" s="1088"/>
      <c r="BU44" s="1088"/>
      <c r="BV44" s="1088"/>
      <c r="BW44" s="1088"/>
      <c r="BX44" s="1088"/>
      <c r="BY44" s="1088"/>
      <c r="BZ44" s="1088"/>
      <c r="CA44" s="1088"/>
      <c r="CB44" s="1088"/>
      <c r="CC44" s="1088"/>
      <c r="CD44" s="1088"/>
      <c r="CE44" s="1088"/>
      <c r="CF44" s="1088"/>
      <c r="CG44" s="1089"/>
      <c r="CH44" s="1062"/>
      <c r="CI44" s="1063"/>
      <c r="CJ44" s="1063"/>
      <c r="CK44" s="1063"/>
      <c r="CL44" s="1064"/>
      <c r="CM44" s="1062"/>
      <c r="CN44" s="1063"/>
      <c r="CO44" s="1063"/>
      <c r="CP44" s="1063"/>
      <c r="CQ44" s="1064"/>
      <c r="CR44" s="1062"/>
      <c r="CS44" s="1063"/>
      <c r="CT44" s="1063"/>
      <c r="CU44" s="1063"/>
      <c r="CV44" s="1064"/>
      <c r="CW44" s="1062"/>
      <c r="CX44" s="1063"/>
      <c r="CY44" s="1063"/>
      <c r="CZ44" s="1063"/>
      <c r="DA44" s="1064"/>
      <c r="DB44" s="1062"/>
      <c r="DC44" s="1063"/>
      <c r="DD44" s="1063"/>
      <c r="DE44" s="1063"/>
      <c r="DF44" s="1064"/>
      <c r="DG44" s="1062"/>
      <c r="DH44" s="1063"/>
      <c r="DI44" s="1063"/>
      <c r="DJ44" s="1063"/>
      <c r="DK44" s="1064"/>
      <c r="DL44" s="1062"/>
      <c r="DM44" s="1063"/>
      <c r="DN44" s="1063"/>
      <c r="DO44" s="1063"/>
      <c r="DP44" s="1064"/>
      <c r="DQ44" s="1062"/>
      <c r="DR44" s="1063"/>
      <c r="DS44" s="1063"/>
      <c r="DT44" s="1063"/>
      <c r="DU44" s="1064"/>
      <c r="DV44" s="1065"/>
      <c r="DW44" s="1066"/>
      <c r="DX44" s="1066"/>
      <c r="DY44" s="1066"/>
      <c r="DZ44" s="1067"/>
      <c r="EA44" s="226"/>
    </row>
    <row r="45" spans="1:131" s="227" customFormat="1" ht="26.25" customHeight="1">
      <c r="A45" s="241">
        <v>18</v>
      </c>
      <c r="B45" s="1110"/>
      <c r="C45" s="1111"/>
      <c r="D45" s="1111"/>
      <c r="E45" s="1111"/>
      <c r="F45" s="1111"/>
      <c r="G45" s="1111"/>
      <c r="H45" s="1111"/>
      <c r="I45" s="1111"/>
      <c r="J45" s="1111"/>
      <c r="K45" s="1111"/>
      <c r="L45" s="1111"/>
      <c r="M45" s="1111"/>
      <c r="N45" s="1111"/>
      <c r="O45" s="1111"/>
      <c r="P45" s="1112"/>
      <c r="Q45" s="1116"/>
      <c r="R45" s="1117"/>
      <c r="S45" s="1117"/>
      <c r="T45" s="1117"/>
      <c r="U45" s="1117"/>
      <c r="V45" s="1117"/>
      <c r="W45" s="1117"/>
      <c r="X45" s="1117"/>
      <c r="Y45" s="1117"/>
      <c r="Z45" s="1117"/>
      <c r="AA45" s="1117"/>
      <c r="AB45" s="1117"/>
      <c r="AC45" s="1117"/>
      <c r="AD45" s="1117"/>
      <c r="AE45" s="1118"/>
      <c r="AF45" s="1092"/>
      <c r="AG45" s="1093"/>
      <c r="AH45" s="1093"/>
      <c r="AI45" s="1093"/>
      <c r="AJ45" s="1094"/>
      <c r="AK45" s="1052"/>
      <c r="AL45" s="1040"/>
      <c r="AM45" s="1040"/>
      <c r="AN45" s="1040"/>
      <c r="AO45" s="1040"/>
      <c r="AP45" s="1040"/>
      <c r="AQ45" s="1040"/>
      <c r="AR45" s="1040"/>
      <c r="AS45" s="1040"/>
      <c r="AT45" s="1040"/>
      <c r="AU45" s="1040"/>
      <c r="AV45" s="1040"/>
      <c r="AW45" s="1040"/>
      <c r="AX45" s="1040"/>
      <c r="AY45" s="1040"/>
      <c r="AZ45" s="1115"/>
      <c r="BA45" s="1115"/>
      <c r="BB45" s="1115"/>
      <c r="BC45" s="1115"/>
      <c r="BD45" s="1115"/>
      <c r="BE45" s="1105"/>
      <c r="BF45" s="1105"/>
      <c r="BG45" s="1105"/>
      <c r="BH45" s="1105"/>
      <c r="BI45" s="1106"/>
      <c r="BJ45" s="232"/>
      <c r="BK45" s="232"/>
      <c r="BL45" s="232"/>
      <c r="BM45" s="232"/>
      <c r="BN45" s="232"/>
      <c r="BO45" s="245"/>
      <c r="BP45" s="245"/>
      <c r="BQ45" s="242">
        <v>39</v>
      </c>
      <c r="BR45" s="243"/>
      <c r="BS45" s="1087"/>
      <c r="BT45" s="1088"/>
      <c r="BU45" s="1088"/>
      <c r="BV45" s="1088"/>
      <c r="BW45" s="1088"/>
      <c r="BX45" s="1088"/>
      <c r="BY45" s="1088"/>
      <c r="BZ45" s="1088"/>
      <c r="CA45" s="1088"/>
      <c r="CB45" s="1088"/>
      <c r="CC45" s="1088"/>
      <c r="CD45" s="1088"/>
      <c r="CE45" s="1088"/>
      <c r="CF45" s="1088"/>
      <c r="CG45" s="1089"/>
      <c r="CH45" s="1062"/>
      <c r="CI45" s="1063"/>
      <c r="CJ45" s="1063"/>
      <c r="CK45" s="1063"/>
      <c r="CL45" s="1064"/>
      <c r="CM45" s="1062"/>
      <c r="CN45" s="1063"/>
      <c r="CO45" s="1063"/>
      <c r="CP45" s="1063"/>
      <c r="CQ45" s="1064"/>
      <c r="CR45" s="1062"/>
      <c r="CS45" s="1063"/>
      <c r="CT45" s="1063"/>
      <c r="CU45" s="1063"/>
      <c r="CV45" s="1064"/>
      <c r="CW45" s="1062"/>
      <c r="CX45" s="1063"/>
      <c r="CY45" s="1063"/>
      <c r="CZ45" s="1063"/>
      <c r="DA45" s="1064"/>
      <c r="DB45" s="1062"/>
      <c r="DC45" s="1063"/>
      <c r="DD45" s="1063"/>
      <c r="DE45" s="1063"/>
      <c r="DF45" s="1064"/>
      <c r="DG45" s="1062"/>
      <c r="DH45" s="1063"/>
      <c r="DI45" s="1063"/>
      <c r="DJ45" s="1063"/>
      <c r="DK45" s="1064"/>
      <c r="DL45" s="1062"/>
      <c r="DM45" s="1063"/>
      <c r="DN45" s="1063"/>
      <c r="DO45" s="1063"/>
      <c r="DP45" s="1064"/>
      <c r="DQ45" s="1062"/>
      <c r="DR45" s="1063"/>
      <c r="DS45" s="1063"/>
      <c r="DT45" s="1063"/>
      <c r="DU45" s="1064"/>
      <c r="DV45" s="1065"/>
      <c r="DW45" s="1066"/>
      <c r="DX45" s="1066"/>
      <c r="DY45" s="1066"/>
      <c r="DZ45" s="1067"/>
      <c r="EA45" s="226"/>
    </row>
    <row r="46" spans="1:131" s="227" customFormat="1" ht="26.25" customHeight="1">
      <c r="A46" s="241">
        <v>19</v>
      </c>
      <c r="B46" s="1110"/>
      <c r="C46" s="1111"/>
      <c r="D46" s="1111"/>
      <c r="E46" s="1111"/>
      <c r="F46" s="1111"/>
      <c r="G46" s="1111"/>
      <c r="H46" s="1111"/>
      <c r="I46" s="1111"/>
      <c r="J46" s="1111"/>
      <c r="K46" s="1111"/>
      <c r="L46" s="1111"/>
      <c r="M46" s="1111"/>
      <c r="N46" s="1111"/>
      <c r="O46" s="1111"/>
      <c r="P46" s="1112"/>
      <c r="Q46" s="1116"/>
      <c r="R46" s="1117"/>
      <c r="S46" s="1117"/>
      <c r="T46" s="1117"/>
      <c r="U46" s="1117"/>
      <c r="V46" s="1117"/>
      <c r="W46" s="1117"/>
      <c r="X46" s="1117"/>
      <c r="Y46" s="1117"/>
      <c r="Z46" s="1117"/>
      <c r="AA46" s="1117"/>
      <c r="AB46" s="1117"/>
      <c r="AC46" s="1117"/>
      <c r="AD46" s="1117"/>
      <c r="AE46" s="1118"/>
      <c r="AF46" s="1092"/>
      <c r="AG46" s="1093"/>
      <c r="AH46" s="1093"/>
      <c r="AI46" s="1093"/>
      <c r="AJ46" s="1094"/>
      <c r="AK46" s="1052"/>
      <c r="AL46" s="1040"/>
      <c r="AM46" s="1040"/>
      <c r="AN46" s="1040"/>
      <c r="AO46" s="1040"/>
      <c r="AP46" s="1040"/>
      <c r="AQ46" s="1040"/>
      <c r="AR46" s="1040"/>
      <c r="AS46" s="1040"/>
      <c r="AT46" s="1040"/>
      <c r="AU46" s="1040"/>
      <c r="AV46" s="1040"/>
      <c r="AW46" s="1040"/>
      <c r="AX46" s="1040"/>
      <c r="AY46" s="1040"/>
      <c r="AZ46" s="1115"/>
      <c r="BA46" s="1115"/>
      <c r="BB46" s="1115"/>
      <c r="BC46" s="1115"/>
      <c r="BD46" s="1115"/>
      <c r="BE46" s="1105"/>
      <c r="BF46" s="1105"/>
      <c r="BG46" s="1105"/>
      <c r="BH46" s="1105"/>
      <c r="BI46" s="1106"/>
      <c r="BJ46" s="232"/>
      <c r="BK46" s="232"/>
      <c r="BL46" s="232"/>
      <c r="BM46" s="232"/>
      <c r="BN46" s="232"/>
      <c r="BO46" s="245"/>
      <c r="BP46" s="245"/>
      <c r="BQ46" s="242">
        <v>40</v>
      </c>
      <c r="BR46" s="243"/>
      <c r="BS46" s="1087"/>
      <c r="BT46" s="1088"/>
      <c r="BU46" s="1088"/>
      <c r="BV46" s="1088"/>
      <c r="BW46" s="1088"/>
      <c r="BX46" s="1088"/>
      <c r="BY46" s="1088"/>
      <c r="BZ46" s="1088"/>
      <c r="CA46" s="1088"/>
      <c r="CB46" s="1088"/>
      <c r="CC46" s="1088"/>
      <c r="CD46" s="1088"/>
      <c r="CE46" s="1088"/>
      <c r="CF46" s="1088"/>
      <c r="CG46" s="1089"/>
      <c r="CH46" s="1062"/>
      <c r="CI46" s="1063"/>
      <c r="CJ46" s="1063"/>
      <c r="CK46" s="1063"/>
      <c r="CL46" s="1064"/>
      <c r="CM46" s="1062"/>
      <c r="CN46" s="1063"/>
      <c r="CO46" s="1063"/>
      <c r="CP46" s="1063"/>
      <c r="CQ46" s="1064"/>
      <c r="CR46" s="1062"/>
      <c r="CS46" s="1063"/>
      <c r="CT46" s="1063"/>
      <c r="CU46" s="1063"/>
      <c r="CV46" s="1064"/>
      <c r="CW46" s="1062"/>
      <c r="CX46" s="1063"/>
      <c r="CY46" s="1063"/>
      <c r="CZ46" s="1063"/>
      <c r="DA46" s="1064"/>
      <c r="DB46" s="1062"/>
      <c r="DC46" s="1063"/>
      <c r="DD46" s="1063"/>
      <c r="DE46" s="1063"/>
      <c r="DF46" s="1064"/>
      <c r="DG46" s="1062"/>
      <c r="DH46" s="1063"/>
      <c r="DI46" s="1063"/>
      <c r="DJ46" s="1063"/>
      <c r="DK46" s="1064"/>
      <c r="DL46" s="1062"/>
      <c r="DM46" s="1063"/>
      <c r="DN46" s="1063"/>
      <c r="DO46" s="1063"/>
      <c r="DP46" s="1064"/>
      <c r="DQ46" s="1062"/>
      <c r="DR46" s="1063"/>
      <c r="DS46" s="1063"/>
      <c r="DT46" s="1063"/>
      <c r="DU46" s="1064"/>
      <c r="DV46" s="1065"/>
      <c r="DW46" s="1066"/>
      <c r="DX46" s="1066"/>
      <c r="DY46" s="1066"/>
      <c r="DZ46" s="1067"/>
      <c r="EA46" s="226"/>
    </row>
    <row r="47" spans="1:131" s="227" customFormat="1" ht="26.25" customHeight="1">
      <c r="A47" s="241">
        <v>20</v>
      </c>
      <c r="B47" s="1110"/>
      <c r="C47" s="1111"/>
      <c r="D47" s="1111"/>
      <c r="E47" s="1111"/>
      <c r="F47" s="1111"/>
      <c r="G47" s="1111"/>
      <c r="H47" s="1111"/>
      <c r="I47" s="1111"/>
      <c r="J47" s="1111"/>
      <c r="K47" s="1111"/>
      <c r="L47" s="1111"/>
      <c r="M47" s="1111"/>
      <c r="N47" s="1111"/>
      <c r="O47" s="1111"/>
      <c r="P47" s="1112"/>
      <c r="Q47" s="1116"/>
      <c r="R47" s="1117"/>
      <c r="S47" s="1117"/>
      <c r="T47" s="1117"/>
      <c r="U47" s="1117"/>
      <c r="V47" s="1117"/>
      <c r="W47" s="1117"/>
      <c r="X47" s="1117"/>
      <c r="Y47" s="1117"/>
      <c r="Z47" s="1117"/>
      <c r="AA47" s="1117"/>
      <c r="AB47" s="1117"/>
      <c r="AC47" s="1117"/>
      <c r="AD47" s="1117"/>
      <c r="AE47" s="1118"/>
      <c r="AF47" s="1092"/>
      <c r="AG47" s="1093"/>
      <c r="AH47" s="1093"/>
      <c r="AI47" s="1093"/>
      <c r="AJ47" s="1094"/>
      <c r="AK47" s="1052"/>
      <c r="AL47" s="1040"/>
      <c r="AM47" s="1040"/>
      <c r="AN47" s="1040"/>
      <c r="AO47" s="1040"/>
      <c r="AP47" s="1040"/>
      <c r="AQ47" s="1040"/>
      <c r="AR47" s="1040"/>
      <c r="AS47" s="1040"/>
      <c r="AT47" s="1040"/>
      <c r="AU47" s="1040"/>
      <c r="AV47" s="1040"/>
      <c r="AW47" s="1040"/>
      <c r="AX47" s="1040"/>
      <c r="AY47" s="1040"/>
      <c r="AZ47" s="1115"/>
      <c r="BA47" s="1115"/>
      <c r="BB47" s="1115"/>
      <c r="BC47" s="1115"/>
      <c r="BD47" s="1115"/>
      <c r="BE47" s="1105"/>
      <c r="BF47" s="1105"/>
      <c r="BG47" s="1105"/>
      <c r="BH47" s="1105"/>
      <c r="BI47" s="1106"/>
      <c r="BJ47" s="232"/>
      <c r="BK47" s="232"/>
      <c r="BL47" s="232"/>
      <c r="BM47" s="232"/>
      <c r="BN47" s="232"/>
      <c r="BO47" s="245"/>
      <c r="BP47" s="245"/>
      <c r="BQ47" s="242">
        <v>41</v>
      </c>
      <c r="BR47" s="243"/>
      <c r="BS47" s="1087"/>
      <c r="BT47" s="1088"/>
      <c r="BU47" s="1088"/>
      <c r="BV47" s="1088"/>
      <c r="BW47" s="1088"/>
      <c r="BX47" s="1088"/>
      <c r="BY47" s="1088"/>
      <c r="BZ47" s="1088"/>
      <c r="CA47" s="1088"/>
      <c r="CB47" s="1088"/>
      <c r="CC47" s="1088"/>
      <c r="CD47" s="1088"/>
      <c r="CE47" s="1088"/>
      <c r="CF47" s="1088"/>
      <c r="CG47" s="1089"/>
      <c r="CH47" s="1062"/>
      <c r="CI47" s="1063"/>
      <c r="CJ47" s="1063"/>
      <c r="CK47" s="1063"/>
      <c r="CL47" s="1064"/>
      <c r="CM47" s="1062"/>
      <c r="CN47" s="1063"/>
      <c r="CO47" s="1063"/>
      <c r="CP47" s="1063"/>
      <c r="CQ47" s="1064"/>
      <c r="CR47" s="1062"/>
      <c r="CS47" s="1063"/>
      <c r="CT47" s="1063"/>
      <c r="CU47" s="1063"/>
      <c r="CV47" s="1064"/>
      <c r="CW47" s="1062"/>
      <c r="CX47" s="1063"/>
      <c r="CY47" s="1063"/>
      <c r="CZ47" s="1063"/>
      <c r="DA47" s="1064"/>
      <c r="DB47" s="1062"/>
      <c r="DC47" s="1063"/>
      <c r="DD47" s="1063"/>
      <c r="DE47" s="1063"/>
      <c r="DF47" s="1064"/>
      <c r="DG47" s="1062"/>
      <c r="DH47" s="1063"/>
      <c r="DI47" s="1063"/>
      <c r="DJ47" s="1063"/>
      <c r="DK47" s="1064"/>
      <c r="DL47" s="1062"/>
      <c r="DM47" s="1063"/>
      <c r="DN47" s="1063"/>
      <c r="DO47" s="1063"/>
      <c r="DP47" s="1064"/>
      <c r="DQ47" s="1062"/>
      <c r="DR47" s="1063"/>
      <c r="DS47" s="1063"/>
      <c r="DT47" s="1063"/>
      <c r="DU47" s="1064"/>
      <c r="DV47" s="1065"/>
      <c r="DW47" s="1066"/>
      <c r="DX47" s="1066"/>
      <c r="DY47" s="1066"/>
      <c r="DZ47" s="1067"/>
      <c r="EA47" s="226"/>
    </row>
    <row r="48" spans="1:131" s="227" customFormat="1" ht="26.25" customHeight="1">
      <c r="A48" s="241">
        <v>21</v>
      </c>
      <c r="B48" s="1110"/>
      <c r="C48" s="1111"/>
      <c r="D48" s="1111"/>
      <c r="E48" s="1111"/>
      <c r="F48" s="1111"/>
      <c r="G48" s="1111"/>
      <c r="H48" s="1111"/>
      <c r="I48" s="1111"/>
      <c r="J48" s="1111"/>
      <c r="K48" s="1111"/>
      <c r="L48" s="1111"/>
      <c r="M48" s="1111"/>
      <c r="N48" s="1111"/>
      <c r="O48" s="1111"/>
      <c r="P48" s="1112"/>
      <c r="Q48" s="1116"/>
      <c r="R48" s="1117"/>
      <c r="S48" s="1117"/>
      <c r="T48" s="1117"/>
      <c r="U48" s="1117"/>
      <c r="V48" s="1117"/>
      <c r="W48" s="1117"/>
      <c r="X48" s="1117"/>
      <c r="Y48" s="1117"/>
      <c r="Z48" s="1117"/>
      <c r="AA48" s="1117"/>
      <c r="AB48" s="1117"/>
      <c r="AC48" s="1117"/>
      <c r="AD48" s="1117"/>
      <c r="AE48" s="1118"/>
      <c r="AF48" s="1092"/>
      <c r="AG48" s="1093"/>
      <c r="AH48" s="1093"/>
      <c r="AI48" s="1093"/>
      <c r="AJ48" s="1094"/>
      <c r="AK48" s="1052"/>
      <c r="AL48" s="1040"/>
      <c r="AM48" s="1040"/>
      <c r="AN48" s="1040"/>
      <c r="AO48" s="1040"/>
      <c r="AP48" s="1040"/>
      <c r="AQ48" s="1040"/>
      <c r="AR48" s="1040"/>
      <c r="AS48" s="1040"/>
      <c r="AT48" s="1040"/>
      <c r="AU48" s="1040"/>
      <c r="AV48" s="1040"/>
      <c r="AW48" s="1040"/>
      <c r="AX48" s="1040"/>
      <c r="AY48" s="1040"/>
      <c r="AZ48" s="1115"/>
      <c r="BA48" s="1115"/>
      <c r="BB48" s="1115"/>
      <c r="BC48" s="1115"/>
      <c r="BD48" s="1115"/>
      <c r="BE48" s="1105"/>
      <c r="BF48" s="1105"/>
      <c r="BG48" s="1105"/>
      <c r="BH48" s="1105"/>
      <c r="BI48" s="1106"/>
      <c r="BJ48" s="232"/>
      <c r="BK48" s="232"/>
      <c r="BL48" s="232"/>
      <c r="BM48" s="232"/>
      <c r="BN48" s="232"/>
      <c r="BO48" s="245"/>
      <c r="BP48" s="245"/>
      <c r="BQ48" s="242">
        <v>42</v>
      </c>
      <c r="BR48" s="243"/>
      <c r="BS48" s="1087"/>
      <c r="BT48" s="1088"/>
      <c r="BU48" s="1088"/>
      <c r="BV48" s="1088"/>
      <c r="BW48" s="1088"/>
      <c r="BX48" s="1088"/>
      <c r="BY48" s="1088"/>
      <c r="BZ48" s="1088"/>
      <c r="CA48" s="1088"/>
      <c r="CB48" s="1088"/>
      <c r="CC48" s="1088"/>
      <c r="CD48" s="1088"/>
      <c r="CE48" s="1088"/>
      <c r="CF48" s="1088"/>
      <c r="CG48" s="1089"/>
      <c r="CH48" s="1062"/>
      <c r="CI48" s="1063"/>
      <c r="CJ48" s="1063"/>
      <c r="CK48" s="1063"/>
      <c r="CL48" s="1064"/>
      <c r="CM48" s="1062"/>
      <c r="CN48" s="1063"/>
      <c r="CO48" s="1063"/>
      <c r="CP48" s="1063"/>
      <c r="CQ48" s="1064"/>
      <c r="CR48" s="1062"/>
      <c r="CS48" s="1063"/>
      <c r="CT48" s="1063"/>
      <c r="CU48" s="1063"/>
      <c r="CV48" s="1064"/>
      <c r="CW48" s="1062"/>
      <c r="CX48" s="1063"/>
      <c r="CY48" s="1063"/>
      <c r="CZ48" s="1063"/>
      <c r="DA48" s="1064"/>
      <c r="DB48" s="1062"/>
      <c r="DC48" s="1063"/>
      <c r="DD48" s="1063"/>
      <c r="DE48" s="1063"/>
      <c r="DF48" s="1064"/>
      <c r="DG48" s="1062"/>
      <c r="DH48" s="1063"/>
      <c r="DI48" s="1063"/>
      <c r="DJ48" s="1063"/>
      <c r="DK48" s="1064"/>
      <c r="DL48" s="1062"/>
      <c r="DM48" s="1063"/>
      <c r="DN48" s="1063"/>
      <c r="DO48" s="1063"/>
      <c r="DP48" s="1064"/>
      <c r="DQ48" s="1062"/>
      <c r="DR48" s="1063"/>
      <c r="DS48" s="1063"/>
      <c r="DT48" s="1063"/>
      <c r="DU48" s="1064"/>
      <c r="DV48" s="1065"/>
      <c r="DW48" s="1066"/>
      <c r="DX48" s="1066"/>
      <c r="DY48" s="1066"/>
      <c r="DZ48" s="1067"/>
      <c r="EA48" s="226"/>
    </row>
    <row r="49" spans="1:131" s="227" customFormat="1" ht="26.25" customHeight="1">
      <c r="A49" s="241">
        <v>22</v>
      </c>
      <c r="B49" s="1110"/>
      <c r="C49" s="1111"/>
      <c r="D49" s="1111"/>
      <c r="E49" s="1111"/>
      <c r="F49" s="1111"/>
      <c r="G49" s="1111"/>
      <c r="H49" s="1111"/>
      <c r="I49" s="1111"/>
      <c r="J49" s="1111"/>
      <c r="K49" s="1111"/>
      <c r="L49" s="1111"/>
      <c r="M49" s="1111"/>
      <c r="N49" s="1111"/>
      <c r="O49" s="1111"/>
      <c r="P49" s="1112"/>
      <c r="Q49" s="1116"/>
      <c r="R49" s="1117"/>
      <c r="S49" s="1117"/>
      <c r="T49" s="1117"/>
      <c r="U49" s="1117"/>
      <c r="V49" s="1117"/>
      <c r="W49" s="1117"/>
      <c r="X49" s="1117"/>
      <c r="Y49" s="1117"/>
      <c r="Z49" s="1117"/>
      <c r="AA49" s="1117"/>
      <c r="AB49" s="1117"/>
      <c r="AC49" s="1117"/>
      <c r="AD49" s="1117"/>
      <c r="AE49" s="1118"/>
      <c r="AF49" s="1092"/>
      <c r="AG49" s="1093"/>
      <c r="AH49" s="1093"/>
      <c r="AI49" s="1093"/>
      <c r="AJ49" s="1094"/>
      <c r="AK49" s="1052"/>
      <c r="AL49" s="1040"/>
      <c r="AM49" s="1040"/>
      <c r="AN49" s="1040"/>
      <c r="AO49" s="1040"/>
      <c r="AP49" s="1040"/>
      <c r="AQ49" s="1040"/>
      <c r="AR49" s="1040"/>
      <c r="AS49" s="1040"/>
      <c r="AT49" s="1040"/>
      <c r="AU49" s="1040"/>
      <c r="AV49" s="1040"/>
      <c r="AW49" s="1040"/>
      <c r="AX49" s="1040"/>
      <c r="AY49" s="1040"/>
      <c r="AZ49" s="1115"/>
      <c r="BA49" s="1115"/>
      <c r="BB49" s="1115"/>
      <c r="BC49" s="1115"/>
      <c r="BD49" s="1115"/>
      <c r="BE49" s="1105"/>
      <c r="BF49" s="1105"/>
      <c r="BG49" s="1105"/>
      <c r="BH49" s="1105"/>
      <c r="BI49" s="1106"/>
      <c r="BJ49" s="232"/>
      <c r="BK49" s="232"/>
      <c r="BL49" s="232"/>
      <c r="BM49" s="232"/>
      <c r="BN49" s="232"/>
      <c r="BO49" s="245"/>
      <c r="BP49" s="245"/>
      <c r="BQ49" s="242">
        <v>43</v>
      </c>
      <c r="BR49" s="243"/>
      <c r="BS49" s="1087"/>
      <c r="BT49" s="1088"/>
      <c r="BU49" s="1088"/>
      <c r="BV49" s="1088"/>
      <c r="BW49" s="1088"/>
      <c r="BX49" s="1088"/>
      <c r="BY49" s="1088"/>
      <c r="BZ49" s="1088"/>
      <c r="CA49" s="1088"/>
      <c r="CB49" s="1088"/>
      <c r="CC49" s="1088"/>
      <c r="CD49" s="1088"/>
      <c r="CE49" s="1088"/>
      <c r="CF49" s="1088"/>
      <c r="CG49" s="1089"/>
      <c r="CH49" s="1062"/>
      <c r="CI49" s="1063"/>
      <c r="CJ49" s="1063"/>
      <c r="CK49" s="1063"/>
      <c r="CL49" s="1064"/>
      <c r="CM49" s="1062"/>
      <c r="CN49" s="1063"/>
      <c r="CO49" s="1063"/>
      <c r="CP49" s="1063"/>
      <c r="CQ49" s="1064"/>
      <c r="CR49" s="1062"/>
      <c r="CS49" s="1063"/>
      <c r="CT49" s="1063"/>
      <c r="CU49" s="1063"/>
      <c r="CV49" s="1064"/>
      <c r="CW49" s="1062"/>
      <c r="CX49" s="1063"/>
      <c r="CY49" s="1063"/>
      <c r="CZ49" s="1063"/>
      <c r="DA49" s="1064"/>
      <c r="DB49" s="1062"/>
      <c r="DC49" s="1063"/>
      <c r="DD49" s="1063"/>
      <c r="DE49" s="1063"/>
      <c r="DF49" s="1064"/>
      <c r="DG49" s="1062"/>
      <c r="DH49" s="1063"/>
      <c r="DI49" s="1063"/>
      <c r="DJ49" s="1063"/>
      <c r="DK49" s="1064"/>
      <c r="DL49" s="1062"/>
      <c r="DM49" s="1063"/>
      <c r="DN49" s="1063"/>
      <c r="DO49" s="1063"/>
      <c r="DP49" s="1064"/>
      <c r="DQ49" s="1062"/>
      <c r="DR49" s="1063"/>
      <c r="DS49" s="1063"/>
      <c r="DT49" s="1063"/>
      <c r="DU49" s="1064"/>
      <c r="DV49" s="1065"/>
      <c r="DW49" s="1066"/>
      <c r="DX49" s="1066"/>
      <c r="DY49" s="1066"/>
      <c r="DZ49" s="1067"/>
      <c r="EA49" s="226"/>
    </row>
    <row r="50" spans="1:131" s="227" customFormat="1" ht="26.25" customHeight="1">
      <c r="A50" s="241">
        <v>23</v>
      </c>
      <c r="B50" s="1110"/>
      <c r="C50" s="1111"/>
      <c r="D50" s="1111"/>
      <c r="E50" s="1111"/>
      <c r="F50" s="1111"/>
      <c r="G50" s="1111"/>
      <c r="H50" s="1111"/>
      <c r="I50" s="1111"/>
      <c r="J50" s="1111"/>
      <c r="K50" s="1111"/>
      <c r="L50" s="1111"/>
      <c r="M50" s="1111"/>
      <c r="N50" s="1111"/>
      <c r="O50" s="1111"/>
      <c r="P50" s="1112"/>
      <c r="Q50" s="1113"/>
      <c r="R50" s="1096"/>
      <c r="S50" s="1096"/>
      <c r="T50" s="1096"/>
      <c r="U50" s="1096"/>
      <c r="V50" s="1096"/>
      <c r="W50" s="1096"/>
      <c r="X50" s="1096"/>
      <c r="Y50" s="1096"/>
      <c r="Z50" s="1096"/>
      <c r="AA50" s="1096"/>
      <c r="AB50" s="1096"/>
      <c r="AC50" s="1096"/>
      <c r="AD50" s="1096"/>
      <c r="AE50" s="1114"/>
      <c r="AF50" s="1092"/>
      <c r="AG50" s="1093"/>
      <c r="AH50" s="1093"/>
      <c r="AI50" s="1093"/>
      <c r="AJ50" s="1094"/>
      <c r="AK50" s="1095"/>
      <c r="AL50" s="1096"/>
      <c r="AM50" s="1096"/>
      <c r="AN50" s="1096"/>
      <c r="AO50" s="1096"/>
      <c r="AP50" s="1096"/>
      <c r="AQ50" s="1096"/>
      <c r="AR50" s="1096"/>
      <c r="AS50" s="1096"/>
      <c r="AT50" s="1096"/>
      <c r="AU50" s="1096"/>
      <c r="AV50" s="1096"/>
      <c r="AW50" s="1096"/>
      <c r="AX50" s="1096"/>
      <c r="AY50" s="1096"/>
      <c r="AZ50" s="1097"/>
      <c r="BA50" s="1097"/>
      <c r="BB50" s="1097"/>
      <c r="BC50" s="1097"/>
      <c r="BD50" s="1097"/>
      <c r="BE50" s="1105"/>
      <c r="BF50" s="1105"/>
      <c r="BG50" s="1105"/>
      <c r="BH50" s="1105"/>
      <c r="BI50" s="1106"/>
      <c r="BJ50" s="232"/>
      <c r="BK50" s="232"/>
      <c r="BL50" s="232"/>
      <c r="BM50" s="232"/>
      <c r="BN50" s="232"/>
      <c r="BO50" s="245"/>
      <c r="BP50" s="245"/>
      <c r="BQ50" s="242">
        <v>44</v>
      </c>
      <c r="BR50" s="243"/>
      <c r="BS50" s="1087"/>
      <c r="BT50" s="1088"/>
      <c r="BU50" s="1088"/>
      <c r="BV50" s="1088"/>
      <c r="BW50" s="1088"/>
      <c r="BX50" s="1088"/>
      <c r="BY50" s="1088"/>
      <c r="BZ50" s="1088"/>
      <c r="CA50" s="1088"/>
      <c r="CB50" s="1088"/>
      <c r="CC50" s="1088"/>
      <c r="CD50" s="1088"/>
      <c r="CE50" s="1088"/>
      <c r="CF50" s="1088"/>
      <c r="CG50" s="1089"/>
      <c r="CH50" s="1062"/>
      <c r="CI50" s="1063"/>
      <c r="CJ50" s="1063"/>
      <c r="CK50" s="1063"/>
      <c r="CL50" s="1064"/>
      <c r="CM50" s="1062"/>
      <c r="CN50" s="1063"/>
      <c r="CO50" s="1063"/>
      <c r="CP50" s="1063"/>
      <c r="CQ50" s="1064"/>
      <c r="CR50" s="1062"/>
      <c r="CS50" s="1063"/>
      <c r="CT50" s="1063"/>
      <c r="CU50" s="1063"/>
      <c r="CV50" s="1064"/>
      <c r="CW50" s="1062"/>
      <c r="CX50" s="1063"/>
      <c r="CY50" s="1063"/>
      <c r="CZ50" s="1063"/>
      <c r="DA50" s="1064"/>
      <c r="DB50" s="1062"/>
      <c r="DC50" s="1063"/>
      <c r="DD50" s="1063"/>
      <c r="DE50" s="1063"/>
      <c r="DF50" s="1064"/>
      <c r="DG50" s="1062"/>
      <c r="DH50" s="1063"/>
      <c r="DI50" s="1063"/>
      <c r="DJ50" s="1063"/>
      <c r="DK50" s="1064"/>
      <c r="DL50" s="1062"/>
      <c r="DM50" s="1063"/>
      <c r="DN50" s="1063"/>
      <c r="DO50" s="1063"/>
      <c r="DP50" s="1064"/>
      <c r="DQ50" s="1062"/>
      <c r="DR50" s="1063"/>
      <c r="DS50" s="1063"/>
      <c r="DT50" s="1063"/>
      <c r="DU50" s="1064"/>
      <c r="DV50" s="1065"/>
      <c r="DW50" s="1066"/>
      <c r="DX50" s="1066"/>
      <c r="DY50" s="1066"/>
      <c r="DZ50" s="1067"/>
      <c r="EA50" s="226"/>
    </row>
    <row r="51" spans="1:131" s="227" customFormat="1" ht="26.25" customHeight="1">
      <c r="A51" s="241">
        <v>24</v>
      </c>
      <c r="B51" s="1110"/>
      <c r="C51" s="1111"/>
      <c r="D51" s="1111"/>
      <c r="E51" s="1111"/>
      <c r="F51" s="1111"/>
      <c r="G51" s="1111"/>
      <c r="H51" s="1111"/>
      <c r="I51" s="1111"/>
      <c r="J51" s="1111"/>
      <c r="K51" s="1111"/>
      <c r="L51" s="1111"/>
      <c r="M51" s="1111"/>
      <c r="N51" s="1111"/>
      <c r="O51" s="1111"/>
      <c r="P51" s="1112"/>
      <c r="Q51" s="1113"/>
      <c r="R51" s="1096"/>
      <c r="S51" s="1096"/>
      <c r="T51" s="1096"/>
      <c r="U51" s="1096"/>
      <c r="V51" s="1096"/>
      <c r="W51" s="1096"/>
      <c r="X51" s="1096"/>
      <c r="Y51" s="1096"/>
      <c r="Z51" s="1096"/>
      <c r="AA51" s="1096"/>
      <c r="AB51" s="1096"/>
      <c r="AC51" s="1096"/>
      <c r="AD51" s="1096"/>
      <c r="AE51" s="1114"/>
      <c r="AF51" s="1092"/>
      <c r="AG51" s="1093"/>
      <c r="AH51" s="1093"/>
      <c r="AI51" s="1093"/>
      <c r="AJ51" s="1094"/>
      <c r="AK51" s="1095"/>
      <c r="AL51" s="1096"/>
      <c r="AM51" s="1096"/>
      <c r="AN51" s="1096"/>
      <c r="AO51" s="1096"/>
      <c r="AP51" s="1096"/>
      <c r="AQ51" s="1096"/>
      <c r="AR51" s="1096"/>
      <c r="AS51" s="1096"/>
      <c r="AT51" s="1096"/>
      <c r="AU51" s="1096"/>
      <c r="AV51" s="1096"/>
      <c r="AW51" s="1096"/>
      <c r="AX51" s="1096"/>
      <c r="AY51" s="1096"/>
      <c r="AZ51" s="1097"/>
      <c r="BA51" s="1097"/>
      <c r="BB51" s="1097"/>
      <c r="BC51" s="1097"/>
      <c r="BD51" s="1097"/>
      <c r="BE51" s="1105"/>
      <c r="BF51" s="1105"/>
      <c r="BG51" s="1105"/>
      <c r="BH51" s="1105"/>
      <c r="BI51" s="1106"/>
      <c r="BJ51" s="232"/>
      <c r="BK51" s="232"/>
      <c r="BL51" s="232"/>
      <c r="BM51" s="232"/>
      <c r="BN51" s="232"/>
      <c r="BO51" s="245"/>
      <c r="BP51" s="245"/>
      <c r="BQ51" s="242">
        <v>45</v>
      </c>
      <c r="BR51" s="243"/>
      <c r="BS51" s="1087"/>
      <c r="BT51" s="1088"/>
      <c r="BU51" s="1088"/>
      <c r="BV51" s="1088"/>
      <c r="BW51" s="1088"/>
      <c r="BX51" s="1088"/>
      <c r="BY51" s="1088"/>
      <c r="BZ51" s="1088"/>
      <c r="CA51" s="1088"/>
      <c r="CB51" s="1088"/>
      <c r="CC51" s="1088"/>
      <c r="CD51" s="1088"/>
      <c r="CE51" s="1088"/>
      <c r="CF51" s="1088"/>
      <c r="CG51" s="1089"/>
      <c r="CH51" s="1062"/>
      <c r="CI51" s="1063"/>
      <c r="CJ51" s="1063"/>
      <c r="CK51" s="1063"/>
      <c r="CL51" s="1064"/>
      <c r="CM51" s="1062"/>
      <c r="CN51" s="1063"/>
      <c r="CO51" s="1063"/>
      <c r="CP51" s="1063"/>
      <c r="CQ51" s="1064"/>
      <c r="CR51" s="1062"/>
      <c r="CS51" s="1063"/>
      <c r="CT51" s="1063"/>
      <c r="CU51" s="1063"/>
      <c r="CV51" s="1064"/>
      <c r="CW51" s="1062"/>
      <c r="CX51" s="1063"/>
      <c r="CY51" s="1063"/>
      <c r="CZ51" s="1063"/>
      <c r="DA51" s="1064"/>
      <c r="DB51" s="1062"/>
      <c r="DC51" s="1063"/>
      <c r="DD51" s="1063"/>
      <c r="DE51" s="1063"/>
      <c r="DF51" s="1064"/>
      <c r="DG51" s="1062"/>
      <c r="DH51" s="1063"/>
      <c r="DI51" s="1063"/>
      <c r="DJ51" s="1063"/>
      <c r="DK51" s="1064"/>
      <c r="DL51" s="1062"/>
      <c r="DM51" s="1063"/>
      <c r="DN51" s="1063"/>
      <c r="DO51" s="1063"/>
      <c r="DP51" s="1064"/>
      <c r="DQ51" s="1062"/>
      <c r="DR51" s="1063"/>
      <c r="DS51" s="1063"/>
      <c r="DT51" s="1063"/>
      <c r="DU51" s="1064"/>
      <c r="DV51" s="1065"/>
      <c r="DW51" s="1066"/>
      <c r="DX51" s="1066"/>
      <c r="DY51" s="1066"/>
      <c r="DZ51" s="1067"/>
      <c r="EA51" s="226"/>
    </row>
    <row r="52" spans="1:131" s="227" customFormat="1" ht="26.25" customHeight="1">
      <c r="A52" s="241">
        <v>25</v>
      </c>
      <c r="B52" s="1110"/>
      <c r="C52" s="1111"/>
      <c r="D52" s="1111"/>
      <c r="E52" s="1111"/>
      <c r="F52" s="1111"/>
      <c r="G52" s="1111"/>
      <c r="H52" s="1111"/>
      <c r="I52" s="1111"/>
      <c r="J52" s="1111"/>
      <c r="K52" s="1111"/>
      <c r="L52" s="1111"/>
      <c r="M52" s="1111"/>
      <c r="N52" s="1111"/>
      <c r="O52" s="1111"/>
      <c r="P52" s="1112"/>
      <c r="Q52" s="1113"/>
      <c r="R52" s="1096"/>
      <c r="S52" s="1096"/>
      <c r="T52" s="1096"/>
      <c r="U52" s="1096"/>
      <c r="V52" s="1096"/>
      <c r="W52" s="1096"/>
      <c r="X52" s="1096"/>
      <c r="Y52" s="1096"/>
      <c r="Z52" s="1096"/>
      <c r="AA52" s="1096"/>
      <c r="AB52" s="1096"/>
      <c r="AC52" s="1096"/>
      <c r="AD52" s="1096"/>
      <c r="AE52" s="1114"/>
      <c r="AF52" s="1092"/>
      <c r="AG52" s="1093"/>
      <c r="AH52" s="1093"/>
      <c r="AI52" s="1093"/>
      <c r="AJ52" s="1094"/>
      <c r="AK52" s="1095"/>
      <c r="AL52" s="1096"/>
      <c r="AM52" s="1096"/>
      <c r="AN52" s="1096"/>
      <c r="AO52" s="1096"/>
      <c r="AP52" s="1096"/>
      <c r="AQ52" s="1096"/>
      <c r="AR52" s="1096"/>
      <c r="AS52" s="1096"/>
      <c r="AT52" s="1096"/>
      <c r="AU52" s="1096"/>
      <c r="AV52" s="1096"/>
      <c r="AW52" s="1096"/>
      <c r="AX52" s="1096"/>
      <c r="AY52" s="1096"/>
      <c r="AZ52" s="1097"/>
      <c r="BA52" s="1097"/>
      <c r="BB52" s="1097"/>
      <c r="BC52" s="1097"/>
      <c r="BD52" s="1097"/>
      <c r="BE52" s="1105"/>
      <c r="BF52" s="1105"/>
      <c r="BG52" s="1105"/>
      <c r="BH52" s="1105"/>
      <c r="BI52" s="1106"/>
      <c r="BJ52" s="232"/>
      <c r="BK52" s="232"/>
      <c r="BL52" s="232"/>
      <c r="BM52" s="232"/>
      <c r="BN52" s="232"/>
      <c r="BO52" s="245"/>
      <c r="BP52" s="245"/>
      <c r="BQ52" s="242">
        <v>46</v>
      </c>
      <c r="BR52" s="243"/>
      <c r="BS52" s="1087"/>
      <c r="BT52" s="1088"/>
      <c r="BU52" s="1088"/>
      <c r="BV52" s="1088"/>
      <c r="BW52" s="1088"/>
      <c r="BX52" s="1088"/>
      <c r="BY52" s="1088"/>
      <c r="BZ52" s="1088"/>
      <c r="CA52" s="1088"/>
      <c r="CB52" s="1088"/>
      <c r="CC52" s="1088"/>
      <c r="CD52" s="1088"/>
      <c r="CE52" s="1088"/>
      <c r="CF52" s="1088"/>
      <c r="CG52" s="1089"/>
      <c r="CH52" s="1062"/>
      <c r="CI52" s="1063"/>
      <c r="CJ52" s="1063"/>
      <c r="CK52" s="1063"/>
      <c r="CL52" s="1064"/>
      <c r="CM52" s="1062"/>
      <c r="CN52" s="1063"/>
      <c r="CO52" s="1063"/>
      <c r="CP52" s="1063"/>
      <c r="CQ52" s="1064"/>
      <c r="CR52" s="1062"/>
      <c r="CS52" s="1063"/>
      <c r="CT52" s="1063"/>
      <c r="CU52" s="1063"/>
      <c r="CV52" s="1064"/>
      <c r="CW52" s="1062"/>
      <c r="CX52" s="1063"/>
      <c r="CY52" s="1063"/>
      <c r="CZ52" s="1063"/>
      <c r="DA52" s="1064"/>
      <c r="DB52" s="1062"/>
      <c r="DC52" s="1063"/>
      <c r="DD52" s="1063"/>
      <c r="DE52" s="1063"/>
      <c r="DF52" s="1064"/>
      <c r="DG52" s="1062"/>
      <c r="DH52" s="1063"/>
      <c r="DI52" s="1063"/>
      <c r="DJ52" s="1063"/>
      <c r="DK52" s="1064"/>
      <c r="DL52" s="1062"/>
      <c r="DM52" s="1063"/>
      <c r="DN52" s="1063"/>
      <c r="DO52" s="1063"/>
      <c r="DP52" s="1064"/>
      <c r="DQ52" s="1062"/>
      <c r="DR52" s="1063"/>
      <c r="DS52" s="1063"/>
      <c r="DT52" s="1063"/>
      <c r="DU52" s="1064"/>
      <c r="DV52" s="1065"/>
      <c r="DW52" s="1066"/>
      <c r="DX52" s="1066"/>
      <c r="DY52" s="1066"/>
      <c r="DZ52" s="1067"/>
      <c r="EA52" s="226"/>
    </row>
    <row r="53" spans="1:131" s="227" customFormat="1" ht="26.25" customHeight="1">
      <c r="A53" s="241">
        <v>26</v>
      </c>
      <c r="B53" s="1110"/>
      <c r="C53" s="1111"/>
      <c r="D53" s="1111"/>
      <c r="E53" s="1111"/>
      <c r="F53" s="1111"/>
      <c r="G53" s="1111"/>
      <c r="H53" s="1111"/>
      <c r="I53" s="1111"/>
      <c r="J53" s="1111"/>
      <c r="K53" s="1111"/>
      <c r="L53" s="1111"/>
      <c r="M53" s="1111"/>
      <c r="N53" s="1111"/>
      <c r="O53" s="1111"/>
      <c r="P53" s="1112"/>
      <c r="Q53" s="1113"/>
      <c r="R53" s="1096"/>
      <c r="S53" s="1096"/>
      <c r="T53" s="1096"/>
      <c r="U53" s="1096"/>
      <c r="V53" s="1096"/>
      <c r="W53" s="1096"/>
      <c r="X53" s="1096"/>
      <c r="Y53" s="1096"/>
      <c r="Z53" s="1096"/>
      <c r="AA53" s="1096"/>
      <c r="AB53" s="1096"/>
      <c r="AC53" s="1096"/>
      <c r="AD53" s="1096"/>
      <c r="AE53" s="1114"/>
      <c r="AF53" s="1092"/>
      <c r="AG53" s="1093"/>
      <c r="AH53" s="1093"/>
      <c r="AI53" s="1093"/>
      <c r="AJ53" s="1094"/>
      <c r="AK53" s="1095"/>
      <c r="AL53" s="1096"/>
      <c r="AM53" s="1096"/>
      <c r="AN53" s="1096"/>
      <c r="AO53" s="1096"/>
      <c r="AP53" s="1096"/>
      <c r="AQ53" s="1096"/>
      <c r="AR53" s="1096"/>
      <c r="AS53" s="1096"/>
      <c r="AT53" s="1096"/>
      <c r="AU53" s="1096"/>
      <c r="AV53" s="1096"/>
      <c r="AW53" s="1096"/>
      <c r="AX53" s="1096"/>
      <c r="AY53" s="1096"/>
      <c r="AZ53" s="1097"/>
      <c r="BA53" s="1097"/>
      <c r="BB53" s="1097"/>
      <c r="BC53" s="1097"/>
      <c r="BD53" s="1097"/>
      <c r="BE53" s="1105"/>
      <c r="BF53" s="1105"/>
      <c r="BG53" s="1105"/>
      <c r="BH53" s="1105"/>
      <c r="BI53" s="1106"/>
      <c r="BJ53" s="232"/>
      <c r="BK53" s="232"/>
      <c r="BL53" s="232"/>
      <c r="BM53" s="232"/>
      <c r="BN53" s="232"/>
      <c r="BO53" s="245"/>
      <c r="BP53" s="245"/>
      <c r="BQ53" s="242">
        <v>47</v>
      </c>
      <c r="BR53" s="243"/>
      <c r="BS53" s="1087"/>
      <c r="BT53" s="1088"/>
      <c r="BU53" s="1088"/>
      <c r="BV53" s="1088"/>
      <c r="BW53" s="1088"/>
      <c r="BX53" s="1088"/>
      <c r="BY53" s="1088"/>
      <c r="BZ53" s="1088"/>
      <c r="CA53" s="1088"/>
      <c r="CB53" s="1088"/>
      <c r="CC53" s="1088"/>
      <c r="CD53" s="1088"/>
      <c r="CE53" s="1088"/>
      <c r="CF53" s="1088"/>
      <c r="CG53" s="1089"/>
      <c r="CH53" s="1062"/>
      <c r="CI53" s="1063"/>
      <c r="CJ53" s="1063"/>
      <c r="CK53" s="1063"/>
      <c r="CL53" s="1064"/>
      <c r="CM53" s="1062"/>
      <c r="CN53" s="1063"/>
      <c r="CO53" s="1063"/>
      <c r="CP53" s="1063"/>
      <c r="CQ53" s="1064"/>
      <c r="CR53" s="1062"/>
      <c r="CS53" s="1063"/>
      <c r="CT53" s="1063"/>
      <c r="CU53" s="1063"/>
      <c r="CV53" s="1064"/>
      <c r="CW53" s="1062"/>
      <c r="CX53" s="1063"/>
      <c r="CY53" s="1063"/>
      <c r="CZ53" s="1063"/>
      <c r="DA53" s="1064"/>
      <c r="DB53" s="1062"/>
      <c r="DC53" s="1063"/>
      <c r="DD53" s="1063"/>
      <c r="DE53" s="1063"/>
      <c r="DF53" s="1064"/>
      <c r="DG53" s="1062"/>
      <c r="DH53" s="1063"/>
      <c r="DI53" s="1063"/>
      <c r="DJ53" s="1063"/>
      <c r="DK53" s="1064"/>
      <c r="DL53" s="1062"/>
      <c r="DM53" s="1063"/>
      <c r="DN53" s="1063"/>
      <c r="DO53" s="1063"/>
      <c r="DP53" s="1064"/>
      <c r="DQ53" s="1062"/>
      <c r="DR53" s="1063"/>
      <c r="DS53" s="1063"/>
      <c r="DT53" s="1063"/>
      <c r="DU53" s="1064"/>
      <c r="DV53" s="1065"/>
      <c r="DW53" s="1066"/>
      <c r="DX53" s="1066"/>
      <c r="DY53" s="1066"/>
      <c r="DZ53" s="1067"/>
      <c r="EA53" s="226"/>
    </row>
    <row r="54" spans="1:131" s="227" customFormat="1" ht="26.25" customHeight="1">
      <c r="A54" s="241">
        <v>27</v>
      </c>
      <c r="B54" s="1110"/>
      <c r="C54" s="1111"/>
      <c r="D54" s="1111"/>
      <c r="E54" s="1111"/>
      <c r="F54" s="1111"/>
      <c r="G54" s="1111"/>
      <c r="H54" s="1111"/>
      <c r="I54" s="1111"/>
      <c r="J54" s="1111"/>
      <c r="K54" s="1111"/>
      <c r="L54" s="1111"/>
      <c r="M54" s="1111"/>
      <c r="N54" s="1111"/>
      <c r="O54" s="1111"/>
      <c r="P54" s="1112"/>
      <c r="Q54" s="1113"/>
      <c r="R54" s="1096"/>
      <c r="S54" s="1096"/>
      <c r="T54" s="1096"/>
      <c r="U54" s="1096"/>
      <c r="V54" s="1096"/>
      <c r="W54" s="1096"/>
      <c r="X54" s="1096"/>
      <c r="Y54" s="1096"/>
      <c r="Z54" s="1096"/>
      <c r="AA54" s="1096"/>
      <c r="AB54" s="1096"/>
      <c r="AC54" s="1096"/>
      <c r="AD54" s="1096"/>
      <c r="AE54" s="1114"/>
      <c r="AF54" s="1092"/>
      <c r="AG54" s="1093"/>
      <c r="AH54" s="1093"/>
      <c r="AI54" s="1093"/>
      <c r="AJ54" s="1094"/>
      <c r="AK54" s="1095"/>
      <c r="AL54" s="1096"/>
      <c r="AM54" s="1096"/>
      <c r="AN54" s="1096"/>
      <c r="AO54" s="1096"/>
      <c r="AP54" s="1096"/>
      <c r="AQ54" s="1096"/>
      <c r="AR54" s="1096"/>
      <c r="AS54" s="1096"/>
      <c r="AT54" s="1096"/>
      <c r="AU54" s="1096"/>
      <c r="AV54" s="1096"/>
      <c r="AW54" s="1096"/>
      <c r="AX54" s="1096"/>
      <c r="AY54" s="1096"/>
      <c r="AZ54" s="1097"/>
      <c r="BA54" s="1097"/>
      <c r="BB54" s="1097"/>
      <c r="BC54" s="1097"/>
      <c r="BD54" s="1097"/>
      <c r="BE54" s="1105"/>
      <c r="BF54" s="1105"/>
      <c r="BG54" s="1105"/>
      <c r="BH54" s="1105"/>
      <c r="BI54" s="1106"/>
      <c r="BJ54" s="232"/>
      <c r="BK54" s="232"/>
      <c r="BL54" s="232"/>
      <c r="BM54" s="232"/>
      <c r="BN54" s="232"/>
      <c r="BO54" s="245"/>
      <c r="BP54" s="245"/>
      <c r="BQ54" s="242">
        <v>48</v>
      </c>
      <c r="BR54" s="243"/>
      <c r="BS54" s="1087"/>
      <c r="BT54" s="1088"/>
      <c r="BU54" s="1088"/>
      <c r="BV54" s="1088"/>
      <c r="BW54" s="1088"/>
      <c r="BX54" s="1088"/>
      <c r="BY54" s="1088"/>
      <c r="BZ54" s="1088"/>
      <c r="CA54" s="1088"/>
      <c r="CB54" s="1088"/>
      <c r="CC54" s="1088"/>
      <c r="CD54" s="1088"/>
      <c r="CE54" s="1088"/>
      <c r="CF54" s="1088"/>
      <c r="CG54" s="1089"/>
      <c r="CH54" s="1062"/>
      <c r="CI54" s="1063"/>
      <c r="CJ54" s="1063"/>
      <c r="CK54" s="1063"/>
      <c r="CL54" s="1064"/>
      <c r="CM54" s="1062"/>
      <c r="CN54" s="1063"/>
      <c r="CO54" s="1063"/>
      <c r="CP54" s="1063"/>
      <c r="CQ54" s="1064"/>
      <c r="CR54" s="1062"/>
      <c r="CS54" s="1063"/>
      <c r="CT54" s="1063"/>
      <c r="CU54" s="1063"/>
      <c r="CV54" s="1064"/>
      <c r="CW54" s="1062"/>
      <c r="CX54" s="1063"/>
      <c r="CY54" s="1063"/>
      <c r="CZ54" s="1063"/>
      <c r="DA54" s="1064"/>
      <c r="DB54" s="1062"/>
      <c r="DC54" s="1063"/>
      <c r="DD54" s="1063"/>
      <c r="DE54" s="1063"/>
      <c r="DF54" s="1064"/>
      <c r="DG54" s="1062"/>
      <c r="DH54" s="1063"/>
      <c r="DI54" s="1063"/>
      <c r="DJ54" s="1063"/>
      <c r="DK54" s="1064"/>
      <c r="DL54" s="1062"/>
      <c r="DM54" s="1063"/>
      <c r="DN54" s="1063"/>
      <c r="DO54" s="1063"/>
      <c r="DP54" s="1064"/>
      <c r="DQ54" s="1062"/>
      <c r="DR54" s="1063"/>
      <c r="DS54" s="1063"/>
      <c r="DT54" s="1063"/>
      <c r="DU54" s="1064"/>
      <c r="DV54" s="1065"/>
      <c r="DW54" s="1066"/>
      <c r="DX54" s="1066"/>
      <c r="DY54" s="1066"/>
      <c r="DZ54" s="1067"/>
      <c r="EA54" s="226"/>
    </row>
    <row r="55" spans="1:131" s="227" customFormat="1" ht="26.25" customHeight="1">
      <c r="A55" s="241">
        <v>28</v>
      </c>
      <c r="B55" s="1110"/>
      <c r="C55" s="1111"/>
      <c r="D55" s="1111"/>
      <c r="E55" s="1111"/>
      <c r="F55" s="1111"/>
      <c r="G55" s="1111"/>
      <c r="H55" s="1111"/>
      <c r="I55" s="1111"/>
      <c r="J55" s="1111"/>
      <c r="K55" s="1111"/>
      <c r="L55" s="1111"/>
      <c r="M55" s="1111"/>
      <c r="N55" s="1111"/>
      <c r="O55" s="1111"/>
      <c r="P55" s="1112"/>
      <c r="Q55" s="1113"/>
      <c r="R55" s="1096"/>
      <c r="S55" s="1096"/>
      <c r="T55" s="1096"/>
      <c r="U55" s="1096"/>
      <c r="V55" s="1096"/>
      <c r="W55" s="1096"/>
      <c r="X55" s="1096"/>
      <c r="Y55" s="1096"/>
      <c r="Z55" s="1096"/>
      <c r="AA55" s="1096"/>
      <c r="AB55" s="1096"/>
      <c r="AC55" s="1096"/>
      <c r="AD55" s="1096"/>
      <c r="AE55" s="1114"/>
      <c r="AF55" s="1092"/>
      <c r="AG55" s="1093"/>
      <c r="AH55" s="1093"/>
      <c r="AI55" s="1093"/>
      <c r="AJ55" s="1094"/>
      <c r="AK55" s="1095"/>
      <c r="AL55" s="1096"/>
      <c r="AM55" s="1096"/>
      <c r="AN55" s="1096"/>
      <c r="AO55" s="1096"/>
      <c r="AP55" s="1096"/>
      <c r="AQ55" s="1096"/>
      <c r="AR55" s="1096"/>
      <c r="AS55" s="1096"/>
      <c r="AT55" s="1096"/>
      <c r="AU55" s="1096"/>
      <c r="AV55" s="1096"/>
      <c r="AW55" s="1096"/>
      <c r="AX55" s="1096"/>
      <c r="AY55" s="1096"/>
      <c r="AZ55" s="1097"/>
      <c r="BA55" s="1097"/>
      <c r="BB55" s="1097"/>
      <c r="BC55" s="1097"/>
      <c r="BD55" s="1097"/>
      <c r="BE55" s="1105"/>
      <c r="BF55" s="1105"/>
      <c r="BG55" s="1105"/>
      <c r="BH55" s="1105"/>
      <c r="BI55" s="1106"/>
      <c r="BJ55" s="232"/>
      <c r="BK55" s="232"/>
      <c r="BL55" s="232"/>
      <c r="BM55" s="232"/>
      <c r="BN55" s="232"/>
      <c r="BO55" s="245"/>
      <c r="BP55" s="245"/>
      <c r="BQ55" s="242">
        <v>49</v>
      </c>
      <c r="BR55" s="243"/>
      <c r="BS55" s="1087"/>
      <c r="BT55" s="1088"/>
      <c r="BU55" s="1088"/>
      <c r="BV55" s="1088"/>
      <c r="BW55" s="1088"/>
      <c r="BX55" s="1088"/>
      <c r="BY55" s="1088"/>
      <c r="BZ55" s="1088"/>
      <c r="CA55" s="1088"/>
      <c r="CB55" s="1088"/>
      <c r="CC55" s="1088"/>
      <c r="CD55" s="1088"/>
      <c r="CE55" s="1088"/>
      <c r="CF55" s="1088"/>
      <c r="CG55" s="1089"/>
      <c r="CH55" s="1062"/>
      <c r="CI55" s="1063"/>
      <c r="CJ55" s="1063"/>
      <c r="CK55" s="1063"/>
      <c r="CL55" s="1064"/>
      <c r="CM55" s="1062"/>
      <c r="CN55" s="1063"/>
      <c r="CO55" s="1063"/>
      <c r="CP55" s="1063"/>
      <c r="CQ55" s="1064"/>
      <c r="CR55" s="1062"/>
      <c r="CS55" s="1063"/>
      <c r="CT55" s="1063"/>
      <c r="CU55" s="1063"/>
      <c r="CV55" s="1064"/>
      <c r="CW55" s="1062"/>
      <c r="CX55" s="1063"/>
      <c r="CY55" s="1063"/>
      <c r="CZ55" s="1063"/>
      <c r="DA55" s="1064"/>
      <c r="DB55" s="1062"/>
      <c r="DC55" s="1063"/>
      <c r="DD55" s="1063"/>
      <c r="DE55" s="1063"/>
      <c r="DF55" s="1064"/>
      <c r="DG55" s="1062"/>
      <c r="DH55" s="1063"/>
      <c r="DI55" s="1063"/>
      <c r="DJ55" s="1063"/>
      <c r="DK55" s="1064"/>
      <c r="DL55" s="1062"/>
      <c r="DM55" s="1063"/>
      <c r="DN55" s="1063"/>
      <c r="DO55" s="1063"/>
      <c r="DP55" s="1064"/>
      <c r="DQ55" s="1062"/>
      <c r="DR55" s="1063"/>
      <c r="DS55" s="1063"/>
      <c r="DT55" s="1063"/>
      <c r="DU55" s="1064"/>
      <c r="DV55" s="1065"/>
      <c r="DW55" s="1066"/>
      <c r="DX55" s="1066"/>
      <c r="DY55" s="1066"/>
      <c r="DZ55" s="1067"/>
      <c r="EA55" s="226"/>
    </row>
    <row r="56" spans="1:131" s="227" customFormat="1" ht="26.25" customHeight="1">
      <c r="A56" s="241">
        <v>29</v>
      </c>
      <c r="B56" s="1110"/>
      <c r="C56" s="1111"/>
      <c r="D56" s="1111"/>
      <c r="E56" s="1111"/>
      <c r="F56" s="1111"/>
      <c r="G56" s="1111"/>
      <c r="H56" s="1111"/>
      <c r="I56" s="1111"/>
      <c r="J56" s="1111"/>
      <c r="K56" s="1111"/>
      <c r="L56" s="1111"/>
      <c r="M56" s="1111"/>
      <c r="N56" s="1111"/>
      <c r="O56" s="1111"/>
      <c r="P56" s="1112"/>
      <c r="Q56" s="1113"/>
      <c r="R56" s="1096"/>
      <c r="S56" s="1096"/>
      <c r="T56" s="1096"/>
      <c r="U56" s="1096"/>
      <c r="V56" s="1096"/>
      <c r="W56" s="1096"/>
      <c r="X56" s="1096"/>
      <c r="Y56" s="1096"/>
      <c r="Z56" s="1096"/>
      <c r="AA56" s="1096"/>
      <c r="AB56" s="1096"/>
      <c r="AC56" s="1096"/>
      <c r="AD56" s="1096"/>
      <c r="AE56" s="1114"/>
      <c r="AF56" s="1092"/>
      <c r="AG56" s="1093"/>
      <c r="AH56" s="1093"/>
      <c r="AI56" s="1093"/>
      <c r="AJ56" s="1094"/>
      <c r="AK56" s="1095"/>
      <c r="AL56" s="1096"/>
      <c r="AM56" s="1096"/>
      <c r="AN56" s="1096"/>
      <c r="AO56" s="1096"/>
      <c r="AP56" s="1096"/>
      <c r="AQ56" s="1096"/>
      <c r="AR56" s="1096"/>
      <c r="AS56" s="1096"/>
      <c r="AT56" s="1096"/>
      <c r="AU56" s="1096"/>
      <c r="AV56" s="1096"/>
      <c r="AW56" s="1096"/>
      <c r="AX56" s="1096"/>
      <c r="AY56" s="1096"/>
      <c r="AZ56" s="1097"/>
      <c r="BA56" s="1097"/>
      <c r="BB56" s="1097"/>
      <c r="BC56" s="1097"/>
      <c r="BD56" s="1097"/>
      <c r="BE56" s="1105"/>
      <c r="BF56" s="1105"/>
      <c r="BG56" s="1105"/>
      <c r="BH56" s="1105"/>
      <c r="BI56" s="1106"/>
      <c r="BJ56" s="232"/>
      <c r="BK56" s="232"/>
      <c r="BL56" s="232"/>
      <c r="BM56" s="232"/>
      <c r="BN56" s="232"/>
      <c r="BO56" s="245"/>
      <c r="BP56" s="245"/>
      <c r="BQ56" s="242">
        <v>50</v>
      </c>
      <c r="BR56" s="243"/>
      <c r="BS56" s="1087"/>
      <c r="BT56" s="1088"/>
      <c r="BU56" s="1088"/>
      <c r="BV56" s="1088"/>
      <c r="BW56" s="1088"/>
      <c r="BX56" s="1088"/>
      <c r="BY56" s="1088"/>
      <c r="BZ56" s="1088"/>
      <c r="CA56" s="1088"/>
      <c r="CB56" s="1088"/>
      <c r="CC56" s="1088"/>
      <c r="CD56" s="1088"/>
      <c r="CE56" s="1088"/>
      <c r="CF56" s="1088"/>
      <c r="CG56" s="1089"/>
      <c r="CH56" s="1062"/>
      <c r="CI56" s="1063"/>
      <c r="CJ56" s="1063"/>
      <c r="CK56" s="1063"/>
      <c r="CL56" s="1064"/>
      <c r="CM56" s="1062"/>
      <c r="CN56" s="1063"/>
      <c r="CO56" s="1063"/>
      <c r="CP56" s="1063"/>
      <c r="CQ56" s="1064"/>
      <c r="CR56" s="1062"/>
      <c r="CS56" s="1063"/>
      <c r="CT56" s="1063"/>
      <c r="CU56" s="1063"/>
      <c r="CV56" s="1064"/>
      <c r="CW56" s="1062"/>
      <c r="CX56" s="1063"/>
      <c r="CY56" s="1063"/>
      <c r="CZ56" s="1063"/>
      <c r="DA56" s="1064"/>
      <c r="DB56" s="1062"/>
      <c r="DC56" s="1063"/>
      <c r="DD56" s="1063"/>
      <c r="DE56" s="1063"/>
      <c r="DF56" s="1064"/>
      <c r="DG56" s="1062"/>
      <c r="DH56" s="1063"/>
      <c r="DI56" s="1063"/>
      <c r="DJ56" s="1063"/>
      <c r="DK56" s="1064"/>
      <c r="DL56" s="1062"/>
      <c r="DM56" s="1063"/>
      <c r="DN56" s="1063"/>
      <c r="DO56" s="1063"/>
      <c r="DP56" s="1064"/>
      <c r="DQ56" s="1062"/>
      <c r="DR56" s="1063"/>
      <c r="DS56" s="1063"/>
      <c r="DT56" s="1063"/>
      <c r="DU56" s="1064"/>
      <c r="DV56" s="1065"/>
      <c r="DW56" s="1066"/>
      <c r="DX56" s="1066"/>
      <c r="DY56" s="1066"/>
      <c r="DZ56" s="1067"/>
      <c r="EA56" s="226"/>
    </row>
    <row r="57" spans="1:131" s="227" customFormat="1" ht="26.25" customHeight="1">
      <c r="A57" s="241">
        <v>30</v>
      </c>
      <c r="B57" s="1110"/>
      <c r="C57" s="1111"/>
      <c r="D57" s="1111"/>
      <c r="E57" s="1111"/>
      <c r="F57" s="1111"/>
      <c r="G57" s="1111"/>
      <c r="H57" s="1111"/>
      <c r="I57" s="1111"/>
      <c r="J57" s="1111"/>
      <c r="K57" s="1111"/>
      <c r="L57" s="1111"/>
      <c r="M57" s="1111"/>
      <c r="N57" s="1111"/>
      <c r="O57" s="1111"/>
      <c r="P57" s="1112"/>
      <c r="Q57" s="1113"/>
      <c r="R57" s="1096"/>
      <c r="S57" s="1096"/>
      <c r="T57" s="1096"/>
      <c r="U57" s="1096"/>
      <c r="V57" s="1096"/>
      <c r="W57" s="1096"/>
      <c r="X57" s="1096"/>
      <c r="Y57" s="1096"/>
      <c r="Z57" s="1096"/>
      <c r="AA57" s="1096"/>
      <c r="AB57" s="1096"/>
      <c r="AC57" s="1096"/>
      <c r="AD57" s="1096"/>
      <c r="AE57" s="1114"/>
      <c r="AF57" s="1092"/>
      <c r="AG57" s="1093"/>
      <c r="AH57" s="1093"/>
      <c r="AI57" s="1093"/>
      <c r="AJ57" s="1094"/>
      <c r="AK57" s="1095"/>
      <c r="AL57" s="1096"/>
      <c r="AM57" s="1096"/>
      <c r="AN57" s="1096"/>
      <c r="AO57" s="1096"/>
      <c r="AP57" s="1096"/>
      <c r="AQ57" s="1096"/>
      <c r="AR57" s="1096"/>
      <c r="AS57" s="1096"/>
      <c r="AT57" s="1096"/>
      <c r="AU57" s="1096"/>
      <c r="AV57" s="1096"/>
      <c r="AW57" s="1096"/>
      <c r="AX57" s="1096"/>
      <c r="AY57" s="1096"/>
      <c r="AZ57" s="1097"/>
      <c r="BA57" s="1097"/>
      <c r="BB57" s="1097"/>
      <c r="BC57" s="1097"/>
      <c r="BD57" s="1097"/>
      <c r="BE57" s="1105"/>
      <c r="BF57" s="1105"/>
      <c r="BG57" s="1105"/>
      <c r="BH57" s="1105"/>
      <c r="BI57" s="1106"/>
      <c r="BJ57" s="232"/>
      <c r="BK57" s="232"/>
      <c r="BL57" s="232"/>
      <c r="BM57" s="232"/>
      <c r="BN57" s="232"/>
      <c r="BO57" s="245"/>
      <c r="BP57" s="245"/>
      <c r="BQ57" s="242">
        <v>51</v>
      </c>
      <c r="BR57" s="243"/>
      <c r="BS57" s="1087"/>
      <c r="BT57" s="1088"/>
      <c r="BU57" s="1088"/>
      <c r="BV57" s="1088"/>
      <c r="BW57" s="1088"/>
      <c r="BX57" s="1088"/>
      <c r="BY57" s="1088"/>
      <c r="BZ57" s="1088"/>
      <c r="CA57" s="1088"/>
      <c r="CB57" s="1088"/>
      <c r="CC57" s="1088"/>
      <c r="CD57" s="1088"/>
      <c r="CE57" s="1088"/>
      <c r="CF57" s="1088"/>
      <c r="CG57" s="1089"/>
      <c r="CH57" s="1062"/>
      <c r="CI57" s="1063"/>
      <c r="CJ57" s="1063"/>
      <c r="CK57" s="1063"/>
      <c r="CL57" s="1064"/>
      <c r="CM57" s="1062"/>
      <c r="CN57" s="1063"/>
      <c r="CO57" s="1063"/>
      <c r="CP57" s="1063"/>
      <c r="CQ57" s="1064"/>
      <c r="CR57" s="1062"/>
      <c r="CS57" s="1063"/>
      <c r="CT57" s="1063"/>
      <c r="CU57" s="1063"/>
      <c r="CV57" s="1064"/>
      <c r="CW57" s="1062"/>
      <c r="CX57" s="1063"/>
      <c r="CY57" s="1063"/>
      <c r="CZ57" s="1063"/>
      <c r="DA57" s="1064"/>
      <c r="DB57" s="1062"/>
      <c r="DC57" s="1063"/>
      <c r="DD57" s="1063"/>
      <c r="DE57" s="1063"/>
      <c r="DF57" s="1064"/>
      <c r="DG57" s="1062"/>
      <c r="DH57" s="1063"/>
      <c r="DI57" s="1063"/>
      <c r="DJ57" s="1063"/>
      <c r="DK57" s="1064"/>
      <c r="DL57" s="1062"/>
      <c r="DM57" s="1063"/>
      <c r="DN57" s="1063"/>
      <c r="DO57" s="1063"/>
      <c r="DP57" s="1064"/>
      <c r="DQ57" s="1062"/>
      <c r="DR57" s="1063"/>
      <c r="DS57" s="1063"/>
      <c r="DT57" s="1063"/>
      <c r="DU57" s="1064"/>
      <c r="DV57" s="1065"/>
      <c r="DW57" s="1066"/>
      <c r="DX57" s="1066"/>
      <c r="DY57" s="1066"/>
      <c r="DZ57" s="1067"/>
      <c r="EA57" s="226"/>
    </row>
    <row r="58" spans="1:131" s="227" customFormat="1" ht="26.25" customHeight="1">
      <c r="A58" s="241">
        <v>31</v>
      </c>
      <c r="B58" s="1110"/>
      <c r="C58" s="1111"/>
      <c r="D58" s="1111"/>
      <c r="E58" s="1111"/>
      <c r="F58" s="1111"/>
      <c r="G58" s="1111"/>
      <c r="H58" s="1111"/>
      <c r="I58" s="1111"/>
      <c r="J58" s="1111"/>
      <c r="K58" s="1111"/>
      <c r="L58" s="1111"/>
      <c r="M58" s="1111"/>
      <c r="N58" s="1111"/>
      <c r="O58" s="1111"/>
      <c r="P58" s="1112"/>
      <c r="Q58" s="1113"/>
      <c r="R58" s="1096"/>
      <c r="S58" s="1096"/>
      <c r="T58" s="1096"/>
      <c r="U58" s="1096"/>
      <c r="V58" s="1096"/>
      <c r="W58" s="1096"/>
      <c r="X58" s="1096"/>
      <c r="Y58" s="1096"/>
      <c r="Z58" s="1096"/>
      <c r="AA58" s="1096"/>
      <c r="AB58" s="1096"/>
      <c r="AC58" s="1096"/>
      <c r="AD58" s="1096"/>
      <c r="AE58" s="1114"/>
      <c r="AF58" s="1092"/>
      <c r="AG58" s="1093"/>
      <c r="AH58" s="1093"/>
      <c r="AI58" s="1093"/>
      <c r="AJ58" s="1094"/>
      <c r="AK58" s="1095"/>
      <c r="AL58" s="1096"/>
      <c r="AM58" s="1096"/>
      <c r="AN58" s="1096"/>
      <c r="AO58" s="1096"/>
      <c r="AP58" s="1096"/>
      <c r="AQ58" s="1096"/>
      <c r="AR58" s="1096"/>
      <c r="AS58" s="1096"/>
      <c r="AT58" s="1096"/>
      <c r="AU58" s="1096"/>
      <c r="AV58" s="1096"/>
      <c r="AW58" s="1096"/>
      <c r="AX58" s="1096"/>
      <c r="AY58" s="1096"/>
      <c r="AZ58" s="1097"/>
      <c r="BA58" s="1097"/>
      <c r="BB58" s="1097"/>
      <c r="BC58" s="1097"/>
      <c r="BD58" s="1097"/>
      <c r="BE58" s="1105"/>
      <c r="BF58" s="1105"/>
      <c r="BG58" s="1105"/>
      <c r="BH58" s="1105"/>
      <c r="BI58" s="1106"/>
      <c r="BJ58" s="232"/>
      <c r="BK58" s="232"/>
      <c r="BL58" s="232"/>
      <c r="BM58" s="232"/>
      <c r="BN58" s="232"/>
      <c r="BO58" s="245"/>
      <c r="BP58" s="245"/>
      <c r="BQ58" s="242">
        <v>52</v>
      </c>
      <c r="BR58" s="243"/>
      <c r="BS58" s="1087"/>
      <c r="BT58" s="1088"/>
      <c r="BU58" s="1088"/>
      <c r="BV58" s="1088"/>
      <c r="BW58" s="1088"/>
      <c r="BX58" s="1088"/>
      <c r="BY58" s="1088"/>
      <c r="BZ58" s="1088"/>
      <c r="CA58" s="1088"/>
      <c r="CB58" s="1088"/>
      <c r="CC58" s="1088"/>
      <c r="CD58" s="1088"/>
      <c r="CE58" s="1088"/>
      <c r="CF58" s="1088"/>
      <c r="CG58" s="1089"/>
      <c r="CH58" s="1062"/>
      <c r="CI58" s="1063"/>
      <c r="CJ58" s="1063"/>
      <c r="CK58" s="1063"/>
      <c r="CL58" s="1064"/>
      <c r="CM58" s="1062"/>
      <c r="CN58" s="1063"/>
      <c r="CO58" s="1063"/>
      <c r="CP58" s="1063"/>
      <c r="CQ58" s="1064"/>
      <c r="CR58" s="1062"/>
      <c r="CS58" s="1063"/>
      <c r="CT58" s="1063"/>
      <c r="CU58" s="1063"/>
      <c r="CV58" s="1064"/>
      <c r="CW58" s="1062"/>
      <c r="CX58" s="1063"/>
      <c r="CY58" s="1063"/>
      <c r="CZ58" s="1063"/>
      <c r="DA58" s="1064"/>
      <c r="DB58" s="1062"/>
      <c r="DC58" s="1063"/>
      <c r="DD58" s="1063"/>
      <c r="DE58" s="1063"/>
      <c r="DF58" s="1064"/>
      <c r="DG58" s="1062"/>
      <c r="DH58" s="1063"/>
      <c r="DI58" s="1063"/>
      <c r="DJ58" s="1063"/>
      <c r="DK58" s="1064"/>
      <c r="DL58" s="1062"/>
      <c r="DM58" s="1063"/>
      <c r="DN58" s="1063"/>
      <c r="DO58" s="1063"/>
      <c r="DP58" s="1064"/>
      <c r="DQ58" s="1062"/>
      <c r="DR58" s="1063"/>
      <c r="DS58" s="1063"/>
      <c r="DT58" s="1063"/>
      <c r="DU58" s="1064"/>
      <c r="DV58" s="1065"/>
      <c r="DW58" s="1066"/>
      <c r="DX58" s="1066"/>
      <c r="DY58" s="1066"/>
      <c r="DZ58" s="1067"/>
      <c r="EA58" s="226"/>
    </row>
    <row r="59" spans="1:131" s="227" customFormat="1" ht="26.25" customHeight="1">
      <c r="A59" s="241">
        <v>32</v>
      </c>
      <c r="B59" s="1110"/>
      <c r="C59" s="1111"/>
      <c r="D59" s="1111"/>
      <c r="E59" s="1111"/>
      <c r="F59" s="1111"/>
      <c r="G59" s="1111"/>
      <c r="H59" s="1111"/>
      <c r="I59" s="1111"/>
      <c r="J59" s="1111"/>
      <c r="K59" s="1111"/>
      <c r="L59" s="1111"/>
      <c r="M59" s="1111"/>
      <c r="N59" s="1111"/>
      <c r="O59" s="1111"/>
      <c r="P59" s="1112"/>
      <c r="Q59" s="1113"/>
      <c r="R59" s="1096"/>
      <c r="S59" s="1096"/>
      <c r="T59" s="1096"/>
      <c r="U59" s="1096"/>
      <c r="V59" s="1096"/>
      <c r="W59" s="1096"/>
      <c r="X59" s="1096"/>
      <c r="Y59" s="1096"/>
      <c r="Z59" s="1096"/>
      <c r="AA59" s="1096"/>
      <c r="AB59" s="1096"/>
      <c r="AC59" s="1096"/>
      <c r="AD59" s="1096"/>
      <c r="AE59" s="1114"/>
      <c r="AF59" s="1092"/>
      <c r="AG59" s="1093"/>
      <c r="AH59" s="1093"/>
      <c r="AI59" s="1093"/>
      <c r="AJ59" s="1094"/>
      <c r="AK59" s="1095"/>
      <c r="AL59" s="1096"/>
      <c r="AM59" s="1096"/>
      <c r="AN59" s="1096"/>
      <c r="AO59" s="1096"/>
      <c r="AP59" s="1096"/>
      <c r="AQ59" s="1096"/>
      <c r="AR59" s="1096"/>
      <c r="AS59" s="1096"/>
      <c r="AT59" s="1096"/>
      <c r="AU59" s="1096"/>
      <c r="AV59" s="1096"/>
      <c r="AW59" s="1096"/>
      <c r="AX59" s="1096"/>
      <c r="AY59" s="1096"/>
      <c r="AZ59" s="1097"/>
      <c r="BA59" s="1097"/>
      <c r="BB59" s="1097"/>
      <c r="BC59" s="1097"/>
      <c r="BD59" s="1097"/>
      <c r="BE59" s="1105"/>
      <c r="BF59" s="1105"/>
      <c r="BG59" s="1105"/>
      <c r="BH59" s="1105"/>
      <c r="BI59" s="1106"/>
      <c r="BJ59" s="232"/>
      <c r="BK59" s="232"/>
      <c r="BL59" s="232"/>
      <c r="BM59" s="232"/>
      <c r="BN59" s="232"/>
      <c r="BO59" s="245"/>
      <c r="BP59" s="245"/>
      <c r="BQ59" s="242">
        <v>53</v>
      </c>
      <c r="BR59" s="243"/>
      <c r="BS59" s="1087"/>
      <c r="BT59" s="1088"/>
      <c r="BU59" s="1088"/>
      <c r="BV59" s="1088"/>
      <c r="BW59" s="1088"/>
      <c r="BX59" s="1088"/>
      <c r="BY59" s="1088"/>
      <c r="BZ59" s="1088"/>
      <c r="CA59" s="1088"/>
      <c r="CB59" s="1088"/>
      <c r="CC59" s="1088"/>
      <c r="CD59" s="1088"/>
      <c r="CE59" s="1088"/>
      <c r="CF59" s="1088"/>
      <c r="CG59" s="1089"/>
      <c r="CH59" s="1062"/>
      <c r="CI59" s="1063"/>
      <c r="CJ59" s="1063"/>
      <c r="CK59" s="1063"/>
      <c r="CL59" s="1064"/>
      <c r="CM59" s="1062"/>
      <c r="CN59" s="1063"/>
      <c r="CO59" s="1063"/>
      <c r="CP59" s="1063"/>
      <c r="CQ59" s="1064"/>
      <c r="CR59" s="1062"/>
      <c r="CS59" s="1063"/>
      <c r="CT59" s="1063"/>
      <c r="CU59" s="1063"/>
      <c r="CV59" s="1064"/>
      <c r="CW59" s="1062"/>
      <c r="CX59" s="1063"/>
      <c r="CY59" s="1063"/>
      <c r="CZ59" s="1063"/>
      <c r="DA59" s="1064"/>
      <c r="DB59" s="1062"/>
      <c r="DC59" s="1063"/>
      <c r="DD59" s="1063"/>
      <c r="DE59" s="1063"/>
      <c r="DF59" s="1064"/>
      <c r="DG59" s="1062"/>
      <c r="DH59" s="1063"/>
      <c r="DI59" s="1063"/>
      <c r="DJ59" s="1063"/>
      <c r="DK59" s="1064"/>
      <c r="DL59" s="1062"/>
      <c r="DM59" s="1063"/>
      <c r="DN59" s="1063"/>
      <c r="DO59" s="1063"/>
      <c r="DP59" s="1064"/>
      <c r="DQ59" s="1062"/>
      <c r="DR59" s="1063"/>
      <c r="DS59" s="1063"/>
      <c r="DT59" s="1063"/>
      <c r="DU59" s="1064"/>
      <c r="DV59" s="1065"/>
      <c r="DW59" s="1066"/>
      <c r="DX59" s="1066"/>
      <c r="DY59" s="1066"/>
      <c r="DZ59" s="1067"/>
      <c r="EA59" s="226"/>
    </row>
    <row r="60" spans="1:131" s="227" customFormat="1" ht="26.25" customHeight="1">
      <c r="A60" s="241">
        <v>33</v>
      </c>
      <c r="B60" s="1110"/>
      <c r="C60" s="1111"/>
      <c r="D60" s="1111"/>
      <c r="E60" s="1111"/>
      <c r="F60" s="1111"/>
      <c r="G60" s="1111"/>
      <c r="H60" s="1111"/>
      <c r="I60" s="1111"/>
      <c r="J60" s="1111"/>
      <c r="K60" s="1111"/>
      <c r="L60" s="1111"/>
      <c r="M60" s="1111"/>
      <c r="N60" s="1111"/>
      <c r="O60" s="1111"/>
      <c r="P60" s="1112"/>
      <c r="Q60" s="1113"/>
      <c r="R60" s="1096"/>
      <c r="S60" s="1096"/>
      <c r="T60" s="1096"/>
      <c r="U60" s="1096"/>
      <c r="V60" s="1096"/>
      <c r="W60" s="1096"/>
      <c r="X60" s="1096"/>
      <c r="Y60" s="1096"/>
      <c r="Z60" s="1096"/>
      <c r="AA60" s="1096"/>
      <c r="AB60" s="1096"/>
      <c r="AC60" s="1096"/>
      <c r="AD60" s="1096"/>
      <c r="AE60" s="1114"/>
      <c r="AF60" s="1092"/>
      <c r="AG60" s="1093"/>
      <c r="AH60" s="1093"/>
      <c r="AI60" s="1093"/>
      <c r="AJ60" s="1094"/>
      <c r="AK60" s="1095"/>
      <c r="AL60" s="1096"/>
      <c r="AM60" s="1096"/>
      <c r="AN60" s="1096"/>
      <c r="AO60" s="1096"/>
      <c r="AP60" s="1096"/>
      <c r="AQ60" s="1096"/>
      <c r="AR60" s="1096"/>
      <c r="AS60" s="1096"/>
      <c r="AT60" s="1096"/>
      <c r="AU60" s="1096"/>
      <c r="AV60" s="1096"/>
      <c r="AW60" s="1096"/>
      <c r="AX60" s="1096"/>
      <c r="AY60" s="1096"/>
      <c r="AZ60" s="1097"/>
      <c r="BA60" s="1097"/>
      <c r="BB60" s="1097"/>
      <c r="BC60" s="1097"/>
      <c r="BD60" s="1097"/>
      <c r="BE60" s="1105"/>
      <c r="BF60" s="1105"/>
      <c r="BG60" s="1105"/>
      <c r="BH60" s="1105"/>
      <c r="BI60" s="1106"/>
      <c r="BJ60" s="232"/>
      <c r="BK60" s="232"/>
      <c r="BL60" s="232"/>
      <c r="BM60" s="232"/>
      <c r="BN60" s="232"/>
      <c r="BO60" s="245"/>
      <c r="BP60" s="245"/>
      <c r="BQ60" s="242">
        <v>54</v>
      </c>
      <c r="BR60" s="243"/>
      <c r="BS60" s="1087"/>
      <c r="BT60" s="1088"/>
      <c r="BU60" s="1088"/>
      <c r="BV60" s="1088"/>
      <c r="BW60" s="1088"/>
      <c r="BX60" s="1088"/>
      <c r="BY60" s="1088"/>
      <c r="BZ60" s="1088"/>
      <c r="CA60" s="1088"/>
      <c r="CB60" s="1088"/>
      <c r="CC60" s="1088"/>
      <c r="CD60" s="1088"/>
      <c r="CE60" s="1088"/>
      <c r="CF60" s="1088"/>
      <c r="CG60" s="1089"/>
      <c r="CH60" s="1062"/>
      <c r="CI60" s="1063"/>
      <c r="CJ60" s="1063"/>
      <c r="CK60" s="1063"/>
      <c r="CL60" s="1064"/>
      <c r="CM60" s="1062"/>
      <c r="CN60" s="1063"/>
      <c r="CO60" s="1063"/>
      <c r="CP60" s="1063"/>
      <c r="CQ60" s="1064"/>
      <c r="CR60" s="1062"/>
      <c r="CS60" s="1063"/>
      <c r="CT60" s="1063"/>
      <c r="CU60" s="1063"/>
      <c r="CV60" s="1064"/>
      <c r="CW60" s="1062"/>
      <c r="CX60" s="1063"/>
      <c r="CY60" s="1063"/>
      <c r="CZ60" s="1063"/>
      <c r="DA60" s="1064"/>
      <c r="DB60" s="1062"/>
      <c r="DC60" s="1063"/>
      <c r="DD60" s="1063"/>
      <c r="DE60" s="1063"/>
      <c r="DF60" s="1064"/>
      <c r="DG60" s="1062"/>
      <c r="DH60" s="1063"/>
      <c r="DI60" s="1063"/>
      <c r="DJ60" s="1063"/>
      <c r="DK60" s="1064"/>
      <c r="DL60" s="1062"/>
      <c r="DM60" s="1063"/>
      <c r="DN60" s="1063"/>
      <c r="DO60" s="1063"/>
      <c r="DP60" s="1064"/>
      <c r="DQ60" s="1062"/>
      <c r="DR60" s="1063"/>
      <c r="DS60" s="1063"/>
      <c r="DT60" s="1063"/>
      <c r="DU60" s="1064"/>
      <c r="DV60" s="1065"/>
      <c r="DW60" s="1066"/>
      <c r="DX60" s="1066"/>
      <c r="DY60" s="1066"/>
      <c r="DZ60" s="1067"/>
      <c r="EA60" s="226"/>
    </row>
    <row r="61" spans="1:131" s="227" customFormat="1" ht="26.25" customHeight="1" thickBot="1">
      <c r="A61" s="241">
        <v>34</v>
      </c>
      <c r="B61" s="1110"/>
      <c r="C61" s="1111"/>
      <c r="D61" s="1111"/>
      <c r="E61" s="1111"/>
      <c r="F61" s="1111"/>
      <c r="G61" s="1111"/>
      <c r="H61" s="1111"/>
      <c r="I61" s="1111"/>
      <c r="J61" s="1111"/>
      <c r="K61" s="1111"/>
      <c r="L61" s="1111"/>
      <c r="M61" s="1111"/>
      <c r="N61" s="1111"/>
      <c r="O61" s="1111"/>
      <c r="P61" s="1112"/>
      <c r="Q61" s="1113"/>
      <c r="R61" s="1096"/>
      <c r="S61" s="1096"/>
      <c r="T61" s="1096"/>
      <c r="U61" s="1096"/>
      <c r="V61" s="1096"/>
      <c r="W61" s="1096"/>
      <c r="X61" s="1096"/>
      <c r="Y61" s="1096"/>
      <c r="Z61" s="1096"/>
      <c r="AA61" s="1096"/>
      <c r="AB61" s="1096"/>
      <c r="AC61" s="1096"/>
      <c r="AD61" s="1096"/>
      <c r="AE61" s="1114"/>
      <c r="AF61" s="1092"/>
      <c r="AG61" s="1093"/>
      <c r="AH61" s="1093"/>
      <c r="AI61" s="1093"/>
      <c r="AJ61" s="1094"/>
      <c r="AK61" s="1095"/>
      <c r="AL61" s="1096"/>
      <c r="AM61" s="1096"/>
      <c r="AN61" s="1096"/>
      <c r="AO61" s="1096"/>
      <c r="AP61" s="1096"/>
      <c r="AQ61" s="1096"/>
      <c r="AR61" s="1096"/>
      <c r="AS61" s="1096"/>
      <c r="AT61" s="1096"/>
      <c r="AU61" s="1096"/>
      <c r="AV61" s="1096"/>
      <c r="AW61" s="1096"/>
      <c r="AX61" s="1096"/>
      <c r="AY61" s="1096"/>
      <c r="AZ61" s="1097"/>
      <c r="BA61" s="1097"/>
      <c r="BB61" s="1097"/>
      <c r="BC61" s="1097"/>
      <c r="BD61" s="1097"/>
      <c r="BE61" s="1105"/>
      <c r="BF61" s="1105"/>
      <c r="BG61" s="1105"/>
      <c r="BH61" s="1105"/>
      <c r="BI61" s="1106"/>
      <c r="BJ61" s="232"/>
      <c r="BK61" s="232"/>
      <c r="BL61" s="232"/>
      <c r="BM61" s="232"/>
      <c r="BN61" s="232"/>
      <c r="BO61" s="245"/>
      <c r="BP61" s="245"/>
      <c r="BQ61" s="242">
        <v>55</v>
      </c>
      <c r="BR61" s="243"/>
      <c r="BS61" s="1087"/>
      <c r="BT61" s="1088"/>
      <c r="BU61" s="1088"/>
      <c r="BV61" s="1088"/>
      <c r="BW61" s="1088"/>
      <c r="BX61" s="1088"/>
      <c r="BY61" s="1088"/>
      <c r="BZ61" s="1088"/>
      <c r="CA61" s="1088"/>
      <c r="CB61" s="1088"/>
      <c r="CC61" s="1088"/>
      <c r="CD61" s="1088"/>
      <c r="CE61" s="1088"/>
      <c r="CF61" s="1088"/>
      <c r="CG61" s="1089"/>
      <c r="CH61" s="1062"/>
      <c r="CI61" s="1063"/>
      <c r="CJ61" s="1063"/>
      <c r="CK61" s="1063"/>
      <c r="CL61" s="1064"/>
      <c r="CM61" s="1062"/>
      <c r="CN61" s="1063"/>
      <c r="CO61" s="1063"/>
      <c r="CP61" s="1063"/>
      <c r="CQ61" s="1064"/>
      <c r="CR61" s="1062"/>
      <c r="CS61" s="1063"/>
      <c r="CT61" s="1063"/>
      <c r="CU61" s="1063"/>
      <c r="CV61" s="1064"/>
      <c r="CW61" s="1062"/>
      <c r="CX61" s="1063"/>
      <c r="CY61" s="1063"/>
      <c r="CZ61" s="1063"/>
      <c r="DA61" s="1064"/>
      <c r="DB61" s="1062"/>
      <c r="DC61" s="1063"/>
      <c r="DD61" s="1063"/>
      <c r="DE61" s="1063"/>
      <c r="DF61" s="1064"/>
      <c r="DG61" s="1062"/>
      <c r="DH61" s="1063"/>
      <c r="DI61" s="1063"/>
      <c r="DJ61" s="1063"/>
      <c r="DK61" s="1064"/>
      <c r="DL61" s="1062"/>
      <c r="DM61" s="1063"/>
      <c r="DN61" s="1063"/>
      <c r="DO61" s="1063"/>
      <c r="DP61" s="1064"/>
      <c r="DQ61" s="1062"/>
      <c r="DR61" s="1063"/>
      <c r="DS61" s="1063"/>
      <c r="DT61" s="1063"/>
      <c r="DU61" s="1064"/>
      <c r="DV61" s="1065"/>
      <c r="DW61" s="1066"/>
      <c r="DX61" s="1066"/>
      <c r="DY61" s="1066"/>
      <c r="DZ61" s="1067"/>
      <c r="EA61" s="226"/>
    </row>
    <row r="62" spans="1:131" s="227" customFormat="1" ht="26.25" customHeight="1">
      <c r="A62" s="241">
        <v>35</v>
      </c>
      <c r="B62" s="1110"/>
      <c r="C62" s="1111"/>
      <c r="D62" s="1111"/>
      <c r="E62" s="1111"/>
      <c r="F62" s="1111"/>
      <c r="G62" s="1111"/>
      <c r="H62" s="1111"/>
      <c r="I62" s="1111"/>
      <c r="J62" s="1111"/>
      <c r="K62" s="1111"/>
      <c r="L62" s="1111"/>
      <c r="M62" s="1111"/>
      <c r="N62" s="1111"/>
      <c r="O62" s="1111"/>
      <c r="P62" s="1112"/>
      <c r="Q62" s="1113"/>
      <c r="R62" s="1096"/>
      <c r="S62" s="1096"/>
      <c r="T62" s="1096"/>
      <c r="U62" s="1096"/>
      <c r="V62" s="1096"/>
      <c r="W62" s="1096"/>
      <c r="X62" s="1096"/>
      <c r="Y62" s="1096"/>
      <c r="Z62" s="1096"/>
      <c r="AA62" s="1096"/>
      <c r="AB62" s="1096"/>
      <c r="AC62" s="1096"/>
      <c r="AD62" s="1096"/>
      <c r="AE62" s="1114"/>
      <c r="AF62" s="1092"/>
      <c r="AG62" s="1093"/>
      <c r="AH62" s="1093"/>
      <c r="AI62" s="1093"/>
      <c r="AJ62" s="1094"/>
      <c r="AK62" s="1095"/>
      <c r="AL62" s="1096"/>
      <c r="AM62" s="1096"/>
      <c r="AN62" s="1096"/>
      <c r="AO62" s="1096"/>
      <c r="AP62" s="1096"/>
      <c r="AQ62" s="1096"/>
      <c r="AR62" s="1096"/>
      <c r="AS62" s="1096"/>
      <c r="AT62" s="1096"/>
      <c r="AU62" s="1096"/>
      <c r="AV62" s="1096"/>
      <c r="AW62" s="1096"/>
      <c r="AX62" s="1096"/>
      <c r="AY62" s="1096"/>
      <c r="AZ62" s="1097"/>
      <c r="BA62" s="1097"/>
      <c r="BB62" s="1097"/>
      <c r="BC62" s="1097"/>
      <c r="BD62" s="1097"/>
      <c r="BE62" s="1105"/>
      <c r="BF62" s="1105"/>
      <c r="BG62" s="1105"/>
      <c r="BH62" s="1105"/>
      <c r="BI62" s="1106"/>
      <c r="BJ62" s="1107" t="s">
        <v>411</v>
      </c>
      <c r="BK62" s="1108"/>
      <c r="BL62" s="1108"/>
      <c r="BM62" s="1108"/>
      <c r="BN62" s="1109"/>
      <c r="BO62" s="245"/>
      <c r="BP62" s="245"/>
      <c r="BQ62" s="242">
        <v>56</v>
      </c>
      <c r="BR62" s="243"/>
      <c r="BS62" s="1087"/>
      <c r="BT62" s="1088"/>
      <c r="BU62" s="1088"/>
      <c r="BV62" s="1088"/>
      <c r="BW62" s="1088"/>
      <c r="BX62" s="1088"/>
      <c r="BY62" s="1088"/>
      <c r="BZ62" s="1088"/>
      <c r="CA62" s="1088"/>
      <c r="CB62" s="1088"/>
      <c r="CC62" s="1088"/>
      <c r="CD62" s="1088"/>
      <c r="CE62" s="1088"/>
      <c r="CF62" s="1088"/>
      <c r="CG62" s="1089"/>
      <c r="CH62" s="1062"/>
      <c r="CI62" s="1063"/>
      <c r="CJ62" s="1063"/>
      <c r="CK62" s="1063"/>
      <c r="CL62" s="1064"/>
      <c r="CM62" s="1062"/>
      <c r="CN62" s="1063"/>
      <c r="CO62" s="1063"/>
      <c r="CP62" s="1063"/>
      <c r="CQ62" s="1064"/>
      <c r="CR62" s="1062"/>
      <c r="CS62" s="1063"/>
      <c r="CT62" s="1063"/>
      <c r="CU62" s="1063"/>
      <c r="CV62" s="1064"/>
      <c r="CW62" s="1062"/>
      <c r="CX62" s="1063"/>
      <c r="CY62" s="1063"/>
      <c r="CZ62" s="1063"/>
      <c r="DA62" s="1064"/>
      <c r="DB62" s="1062"/>
      <c r="DC62" s="1063"/>
      <c r="DD62" s="1063"/>
      <c r="DE62" s="1063"/>
      <c r="DF62" s="1064"/>
      <c r="DG62" s="1062"/>
      <c r="DH62" s="1063"/>
      <c r="DI62" s="1063"/>
      <c r="DJ62" s="1063"/>
      <c r="DK62" s="1064"/>
      <c r="DL62" s="1062"/>
      <c r="DM62" s="1063"/>
      <c r="DN62" s="1063"/>
      <c r="DO62" s="1063"/>
      <c r="DP62" s="1064"/>
      <c r="DQ62" s="1062"/>
      <c r="DR62" s="1063"/>
      <c r="DS62" s="1063"/>
      <c r="DT62" s="1063"/>
      <c r="DU62" s="1064"/>
      <c r="DV62" s="1065"/>
      <c r="DW62" s="1066"/>
      <c r="DX62" s="1066"/>
      <c r="DY62" s="1066"/>
      <c r="DZ62" s="1067"/>
      <c r="EA62" s="226"/>
    </row>
    <row r="63" spans="1:131" s="227" customFormat="1" ht="26.25" customHeight="1" thickBot="1">
      <c r="A63" s="244" t="s">
        <v>381</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1"/>
      <c r="AF63" s="1102">
        <v>520</v>
      </c>
      <c r="AG63" s="1028"/>
      <c r="AH63" s="1028"/>
      <c r="AI63" s="1028"/>
      <c r="AJ63" s="1103"/>
      <c r="AK63" s="1104"/>
      <c r="AL63" s="1032"/>
      <c r="AM63" s="1032"/>
      <c r="AN63" s="1032"/>
      <c r="AO63" s="1032"/>
      <c r="AP63" s="1028">
        <v>9698</v>
      </c>
      <c r="AQ63" s="1028"/>
      <c r="AR63" s="1028"/>
      <c r="AS63" s="1028"/>
      <c r="AT63" s="1028"/>
      <c r="AU63" s="1028">
        <v>7652</v>
      </c>
      <c r="AV63" s="1028"/>
      <c r="AW63" s="1028"/>
      <c r="AX63" s="1028"/>
      <c r="AY63" s="1028"/>
      <c r="AZ63" s="1098"/>
      <c r="BA63" s="1098"/>
      <c r="BB63" s="1098"/>
      <c r="BC63" s="1098"/>
      <c r="BD63" s="1098"/>
      <c r="BE63" s="1029"/>
      <c r="BF63" s="1029"/>
      <c r="BG63" s="1029"/>
      <c r="BH63" s="1029"/>
      <c r="BI63" s="1030"/>
      <c r="BJ63" s="1099" t="s">
        <v>413</v>
      </c>
      <c r="BK63" s="1020"/>
      <c r="BL63" s="1020"/>
      <c r="BM63" s="1020"/>
      <c r="BN63" s="1100"/>
      <c r="BO63" s="245"/>
      <c r="BP63" s="245"/>
      <c r="BQ63" s="242">
        <v>57</v>
      </c>
      <c r="BR63" s="243"/>
      <c r="BS63" s="1087"/>
      <c r="BT63" s="1088"/>
      <c r="BU63" s="1088"/>
      <c r="BV63" s="1088"/>
      <c r="BW63" s="1088"/>
      <c r="BX63" s="1088"/>
      <c r="BY63" s="1088"/>
      <c r="BZ63" s="1088"/>
      <c r="CA63" s="1088"/>
      <c r="CB63" s="1088"/>
      <c r="CC63" s="1088"/>
      <c r="CD63" s="1088"/>
      <c r="CE63" s="1088"/>
      <c r="CF63" s="1088"/>
      <c r="CG63" s="1089"/>
      <c r="CH63" s="1062"/>
      <c r="CI63" s="1063"/>
      <c r="CJ63" s="1063"/>
      <c r="CK63" s="1063"/>
      <c r="CL63" s="1064"/>
      <c r="CM63" s="1062"/>
      <c r="CN63" s="1063"/>
      <c r="CO63" s="1063"/>
      <c r="CP63" s="1063"/>
      <c r="CQ63" s="1064"/>
      <c r="CR63" s="1062"/>
      <c r="CS63" s="1063"/>
      <c r="CT63" s="1063"/>
      <c r="CU63" s="1063"/>
      <c r="CV63" s="1064"/>
      <c r="CW63" s="1062"/>
      <c r="CX63" s="1063"/>
      <c r="CY63" s="1063"/>
      <c r="CZ63" s="1063"/>
      <c r="DA63" s="1064"/>
      <c r="DB63" s="1062"/>
      <c r="DC63" s="1063"/>
      <c r="DD63" s="1063"/>
      <c r="DE63" s="1063"/>
      <c r="DF63" s="1064"/>
      <c r="DG63" s="1062"/>
      <c r="DH63" s="1063"/>
      <c r="DI63" s="1063"/>
      <c r="DJ63" s="1063"/>
      <c r="DK63" s="1064"/>
      <c r="DL63" s="1062"/>
      <c r="DM63" s="1063"/>
      <c r="DN63" s="1063"/>
      <c r="DO63" s="1063"/>
      <c r="DP63" s="1064"/>
      <c r="DQ63" s="1062"/>
      <c r="DR63" s="1063"/>
      <c r="DS63" s="1063"/>
      <c r="DT63" s="1063"/>
      <c r="DU63" s="1064"/>
      <c r="DV63" s="1065"/>
      <c r="DW63" s="1066"/>
      <c r="DX63" s="1066"/>
      <c r="DY63" s="1066"/>
      <c r="DZ63" s="106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7"/>
      <c r="BT64" s="1088"/>
      <c r="BU64" s="1088"/>
      <c r="BV64" s="1088"/>
      <c r="BW64" s="1088"/>
      <c r="BX64" s="1088"/>
      <c r="BY64" s="1088"/>
      <c r="BZ64" s="1088"/>
      <c r="CA64" s="1088"/>
      <c r="CB64" s="1088"/>
      <c r="CC64" s="1088"/>
      <c r="CD64" s="1088"/>
      <c r="CE64" s="1088"/>
      <c r="CF64" s="1088"/>
      <c r="CG64" s="1089"/>
      <c r="CH64" s="1062"/>
      <c r="CI64" s="1063"/>
      <c r="CJ64" s="1063"/>
      <c r="CK64" s="1063"/>
      <c r="CL64" s="1064"/>
      <c r="CM64" s="1062"/>
      <c r="CN64" s="1063"/>
      <c r="CO64" s="1063"/>
      <c r="CP64" s="1063"/>
      <c r="CQ64" s="1064"/>
      <c r="CR64" s="1062"/>
      <c r="CS64" s="1063"/>
      <c r="CT64" s="1063"/>
      <c r="CU64" s="1063"/>
      <c r="CV64" s="1064"/>
      <c r="CW64" s="1062"/>
      <c r="CX64" s="1063"/>
      <c r="CY64" s="1063"/>
      <c r="CZ64" s="1063"/>
      <c r="DA64" s="1064"/>
      <c r="DB64" s="1062"/>
      <c r="DC64" s="1063"/>
      <c r="DD64" s="1063"/>
      <c r="DE64" s="1063"/>
      <c r="DF64" s="1064"/>
      <c r="DG64" s="1062"/>
      <c r="DH64" s="1063"/>
      <c r="DI64" s="1063"/>
      <c r="DJ64" s="1063"/>
      <c r="DK64" s="1064"/>
      <c r="DL64" s="1062"/>
      <c r="DM64" s="1063"/>
      <c r="DN64" s="1063"/>
      <c r="DO64" s="1063"/>
      <c r="DP64" s="1064"/>
      <c r="DQ64" s="1062"/>
      <c r="DR64" s="1063"/>
      <c r="DS64" s="1063"/>
      <c r="DT64" s="1063"/>
      <c r="DU64" s="1064"/>
      <c r="DV64" s="1065"/>
      <c r="DW64" s="1066"/>
      <c r="DX64" s="1066"/>
      <c r="DY64" s="1066"/>
      <c r="DZ64" s="1067"/>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7"/>
      <c r="BT65" s="1088"/>
      <c r="BU65" s="1088"/>
      <c r="BV65" s="1088"/>
      <c r="BW65" s="1088"/>
      <c r="BX65" s="1088"/>
      <c r="BY65" s="1088"/>
      <c r="BZ65" s="1088"/>
      <c r="CA65" s="1088"/>
      <c r="CB65" s="1088"/>
      <c r="CC65" s="1088"/>
      <c r="CD65" s="1088"/>
      <c r="CE65" s="1088"/>
      <c r="CF65" s="1088"/>
      <c r="CG65" s="1089"/>
      <c r="CH65" s="1062"/>
      <c r="CI65" s="1063"/>
      <c r="CJ65" s="1063"/>
      <c r="CK65" s="1063"/>
      <c r="CL65" s="1064"/>
      <c r="CM65" s="1062"/>
      <c r="CN65" s="1063"/>
      <c r="CO65" s="1063"/>
      <c r="CP65" s="1063"/>
      <c r="CQ65" s="1064"/>
      <c r="CR65" s="1062"/>
      <c r="CS65" s="1063"/>
      <c r="CT65" s="1063"/>
      <c r="CU65" s="1063"/>
      <c r="CV65" s="1064"/>
      <c r="CW65" s="1062"/>
      <c r="CX65" s="1063"/>
      <c r="CY65" s="1063"/>
      <c r="CZ65" s="1063"/>
      <c r="DA65" s="1064"/>
      <c r="DB65" s="1062"/>
      <c r="DC65" s="1063"/>
      <c r="DD65" s="1063"/>
      <c r="DE65" s="1063"/>
      <c r="DF65" s="1064"/>
      <c r="DG65" s="1062"/>
      <c r="DH65" s="1063"/>
      <c r="DI65" s="1063"/>
      <c r="DJ65" s="1063"/>
      <c r="DK65" s="1064"/>
      <c r="DL65" s="1062"/>
      <c r="DM65" s="1063"/>
      <c r="DN65" s="1063"/>
      <c r="DO65" s="1063"/>
      <c r="DP65" s="1064"/>
      <c r="DQ65" s="1062"/>
      <c r="DR65" s="1063"/>
      <c r="DS65" s="1063"/>
      <c r="DT65" s="1063"/>
      <c r="DU65" s="1064"/>
      <c r="DV65" s="1065"/>
      <c r="DW65" s="1066"/>
      <c r="DX65" s="1066"/>
      <c r="DY65" s="1066"/>
      <c r="DZ65" s="1067"/>
      <c r="EA65" s="226"/>
    </row>
    <row r="66" spans="1:131" s="227" customFormat="1" ht="26.25" customHeight="1">
      <c r="A66" s="1068" t="s">
        <v>415</v>
      </c>
      <c r="B66" s="1069"/>
      <c r="C66" s="1069"/>
      <c r="D66" s="1069"/>
      <c r="E66" s="1069"/>
      <c r="F66" s="1069"/>
      <c r="G66" s="1069"/>
      <c r="H66" s="1069"/>
      <c r="I66" s="1069"/>
      <c r="J66" s="1069"/>
      <c r="K66" s="1069"/>
      <c r="L66" s="1069"/>
      <c r="M66" s="1069"/>
      <c r="N66" s="1069"/>
      <c r="O66" s="1069"/>
      <c r="P66" s="1070"/>
      <c r="Q66" s="1074" t="s">
        <v>416</v>
      </c>
      <c r="R66" s="1075"/>
      <c r="S66" s="1075"/>
      <c r="T66" s="1075"/>
      <c r="U66" s="1076"/>
      <c r="V66" s="1074" t="s">
        <v>417</v>
      </c>
      <c r="W66" s="1075"/>
      <c r="X66" s="1075"/>
      <c r="Y66" s="1075"/>
      <c r="Z66" s="1076"/>
      <c r="AA66" s="1074" t="s">
        <v>418</v>
      </c>
      <c r="AB66" s="1075"/>
      <c r="AC66" s="1075"/>
      <c r="AD66" s="1075"/>
      <c r="AE66" s="1076"/>
      <c r="AF66" s="1080" t="s">
        <v>419</v>
      </c>
      <c r="AG66" s="1081"/>
      <c r="AH66" s="1081"/>
      <c r="AI66" s="1081"/>
      <c r="AJ66" s="1082"/>
      <c r="AK66" s="1074" t="s">
        <v>420</v>
      </c>
      <c r="AL66" s="1069"/>
      <c r="AM66" s="1069"/>
      <c r="AN66" s="1069"/>
      <c r="AO66" s="1070"/>
      <c r="AP66" s="1074" t="s">
        <v>421</v>
      </c>
      <c r="AQ66" s="1075"/>
      <c r="AR66" s="1075"/>
      <c r="AS66" s="1075"/>
      <c r="AT66" s="1076"/>
      <c r="AU66" s="1074" t="s">
        <v>422</v>
      </c>
      <c r="AV66" s="1075"/>
      <c r="AW66" s="1075"/>
      <c r="AX66" s="1075"/>
      <c r="AY66" s="1076"/>
      <c r="AZ66" s="1074" t="s">
        <v>369</v>
      </c>
      <c r="BA66" s="1075"/>
      <c r="BB66" s="1075"/>
      <c r="BC66" s="1075"/>
      <c r="BD66" s="1090"/>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1"/>
      <c r="B67" s="1072"/>
      <c r="C67" s="1072"/>
      <c r="D67" s="1072"/>
      <c r="E67" s="1072"/>
      <c r="F67" s="1072"/>
      <c r="G67" s="1072"/>
      <c r="H67" s="1072"/>
      <c r="I67" s="1072"/>
      <c r="J67" s="1072"/>
      <c r="K67" s="1072"/>
      <c r="L67" s="1072"/>
      <c r="M67" s="1072"/>
      <c r="N67" s="1072"/>
      <c r="O67" s="1072"/>
      <c r="P67" s="1073"/>
      <c r="Q67" s="1077"/>
      <c r="R67" s="1078"/>
      <c r="S67" s="1078"/>
      <c r="T67" s="1078"/>
      <c r="U67" s="1079"/>
      <c r="V67" s="1077"/>
      <c r="W67" s="1078"/>
      <c r="X67" s="1078"/>
      <c r="Y67" s="1078"/>
      <c r="Z67" s="1079"/>
      <c r="AA67" s="1077"/>
      <c r="AB67" s="1078"/>
      <c r="AC67" s="1078"/>
      <c r="AD67" s="1078"/>
      <c r="AE67" s="1079"/>
      <c r="AF67" s="1083"/>
      <c r="AG67" s="1084"/>
      <c r="AH67" s="1084"/>
      <c r="AI67" s="1084"/>
      <c r="AJ67" s="1085"/>
      <c r="AK67" s="1086"/>
      <c r="AL67" s="1072"/>
      <c r="AM67" s="1072"/>
      <c r="AN67" s="1072"/>
      <c r="AO67" s="1073"/>
      <c r="AP67" s="1077"/>
      <c r="AQ67" s="1078"/>
      <c r="AR67" s="1078"/>
      <c r="AS67" s="1078"/>
      <c r="AT67" s="1079"/>
      <c r="AU67" s="1077"/>
      <c r="AV67" s="1078"/>
      <c r="AW67" s="1078"/>
      <c r="AX67" s="1078"/>
      <c r="AY67" s="1079"/>
      <c r="AZ67" s="1077"/>
      <c r="BA67" s="1078"/>
      <c r="BB67" s="1078"/>
      <c r="BC67" s="1078"/>
      <c r="BD67" s="1091"/>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8" t="s">
        <v>576</v>
      </c>
      <c r="C68" s="1059"/>
      <c r="D68" s="1059"/>
      <c r="E68" s="1059"/>
      <c r="F68" s="1059"/>
      <c r="G68" s="1059"/>
      <c r="H68" s="1059"/>
      <c r="I68" s="1059"/>
      <c r="J68" s="1059"/>
      <c r="K68" s="1059"/>
      <c r="L68" s="1059"/>
      <c r="M68" s="1059"/>
      <c r="N68" s="1059"/>
      <c r="O68" s="1059"/>
      <c r="P68" s="1060"/>
      <c r="Q68" s="1061">
        <v>1</v>
      </c>
      <c r="R68" s="1054"/>
      <c r="S68" s="1054"/>
      <c r="T68" s="1054"/>
      <c r="U68" s="1054"/>
      <c r="V68" s="1054">
        <v>0</v>
      </c>
      <c r="W68" s="1054"/>
      <c r="X68" s="1054"/>
      <c r="Y68" s="1054"/>
      <c r="Z68" s="1054"/>
      <c r="AA68" s="1054">
        <v>1</v>
      </c>
      <c r="AB68" s="1054"/>
      <c r="AC68" s="1054"/>
      <c r="AD68" s="1054"/>
      <c r="AE68" s="1054"/>
      <c r="AF68" s="1054" t="s">
        <v>592</v>
      </c>
      <c r="AG68" s="1054"/>
      <c r="AH68" s="1054"/>
      <c r="AI68" s="1054"/>
      <c r="AJ68" s="1054"/>
      <c r="AK68" s="1054" t="s">
        <v>592</v>
      </c>
      <c r="AL68" s="1054"/>
      <c r="AM68" s="1054"/>
      <c r="AN68" s="1054"/>
      <c r="AO68" s="1054"/>
      <c r="AP68" s="1054" t="s">
        <v>592</v>
      </c>
      <c r="AQ68" s="1054"/>
      <c r="AR68" s="1054"/>
      <c r="AS68" s="1054"/>
      <c r="AT68" s="1054"/>
      <c r="AU68" s="1054" t="s">
        <v>593</v>
      </c>
      <c r="AV68" s="1054"/>
      <c r="AW68" s="1054"/>
      <c r="AX68" s="1054"/>
      <c r="AY68" s="1054"/>
      <c r="AZ68" s="1055" t="s">
        <v>586</v>
      </c>
      <c r="BA68" s="1056"/>
      <c r="BB68" s="1056"/>
      <c r="BC68" s="1056"/>
      <c r="BD68" s="1057"/>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157</v>
      </c>
      <c r="R69" s="1040"/>
      <c r="S69" s="1040"/>
      <c r="T69" s="1040"/>
      <c r="U69" s="1040"/>
      <c r="V69" s="1040">
        <v>147</v>
      </c>
      <c r="W69" s="1040"/>
      <c r="X69" s="1040"/>
      <c r="Y69" s="1040"/>
      <c r="Z69" s="1040"/>
      <c r="AA69" s="1040">
        <v>9</v>
      </c>
      <c r="AB69" s="1040"/>
      <c r="AC69" s="1040"/>
      <c r="AD69" s="1040"/>
      <c r="AE69" s="1040"/>
      <c r="AF69" s="1040">
        <v>9</v>
      </c>
      <c r="AG69" s="1040"/>
      <c r="AH69" s="1040"/>
      <c r="AI69" s="1040"/>
      <c r="AJ69" s="1040"/>
      <c r="AK69" s="1040" t="s">
        <v>593</v>
      </c>
      <c r="AL69" s="1040"/>
      <c r="AM69" s="1040"/>
      <c r="AN69" s="1040"/>
      <c r="AO69" s="1040"/>
      <c r="AP69" s="1040" t="s">
        <v>592</v>
      </c>
      <c r="AQ69" s="1040"/>
      <c r="AR69" s="1040"/>
      <c r="AS69" s="1040"/>
      <c r="AT69" s="1040"/>
      <c r="AU69" s="1040" t="s">
        <v>593</v>
      </c>
      <c r="AV69" s="1040"/>
      <c r="AW69" s="1040"/>
      <c r="AX69" s="1040"/>
      <c r="AY69" s="1040"/>
      <c r="AZ69" s="1047" t="s">
        <v>586</v>
      </c>
      <c r="BA69" s="1048"/>
      <c r="BB69" s="1048"/>
      <c r="BC69" s="1048"/>
      <c r="BD69" s="1049"/>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129</v>
      </c>
      <c r="R70" s="1040"/>
      <c r="S70" s="1040"/>
      <c r="T70" s="1040"/>
      <c r="U70" s="1040"/>
      <c r="V70" s="1040">
        <v>124</v>
      </c>
      <c r="W70" s="1040"/>
      <c r="X70" s="1040"/>
      <c r="Y70" s="1040"/>
      <c r="Z70" s="1040"/>
      <c r="AA70" s="1040">
        <v>5</v>
      </c>
      <c r="AB70" s="1040"/>
      <c r="AC70" s="1040"/>
      <c r="AD70" s="1040"/>
      <c r="AE70" s="1040"/>
      <c r="AF70" s="1040">
        <v>5</v>
      </c>
      <c r="AG70" s="1040"/>
      <c r="AH70" s="1040"/>
      <c r="AI70" s="1040"/>
      <c r="AJ70" s="1040"/>
      <c r="AK70" s="1040" t="s">
        <v>593</v>
      </c>
      <c r="AL70" s="1040"/>
      <c r="AM70" s="1040"/>
      <c r="AN70" s="1040"/>
      <c r="AO70" s="1040"/>
      <c r="AP70" s="1040" t="s">
        <v>592</v>
      </c>
      <c r="AQ70" s="1040"/>
      <c r="AR70" s="1040"/>
      <c r="AS70" s="1040"/>
      <c r="AT70" s="1040"/>
      <c r="AU70" s="1040" t="s">
        <v>593</v>
      </c>
      <c r="AV70" s="1040"/>
      <c r="AW70" s="1040"/>
      <c r="AX70" s="1040"/>
      <c r="AY70" s="1040"/>
      <c r="AZ70" s="1047" t="s">
        <v>586</v>
      </c>
      <c r="BA70" s="1048"/>
      <c r="BB70" s="1048"/>
      <c r="BC70" s="1048"/>
      <c r="BD70" s="1049"/>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197</v>
      </c>
      <c r="R71" s="1040"/>
      <c r="S71" s="1040"/>
      <c r="T71" s="1040"/>
      <c r="U71" s="1040"/>
      <c r="V71" s="1040">
        <v>195</v>
      </c>
      <c r="W71" s="1040"/>
      <c r="X71" s="1040"/>
      <c r="Y71" s="1040"/>
      <c r="Z71" s="1040"/>
      <c r="AA71" s="1040">
        <v>2</v>
      </c>
      <c r="AB71" s="1040"/>
      <c r="AC71" s="1040"/>
      <c r="AD71" s="1040"/>
      <c r="AE71" s="1040"/>
      <c r="AF71" s="1040">
        <v>2</v>
      </c>
      <c r="AG71" s="1040"/>
      <c r="AH71" s="1040"/>
      <c r="AI71" s="1040"/>
      <c r="AJ71" s="1040"/>
      <c r="AK71" s="1040" t="s">
        <v>593</v>
      </c>
      <c r="AL71" s="1040"/>
      <c r="AM71" s="1040"/>
      <c r="AN71" s="1040"/>
      <c r="AO71" s="1040"/>
      <c r="AP71" s="1040">
        <v>293</v>
      </c>
      <c r="AQ71" s="1040"/>
      <c r="AR71" s="1040"/>
      <c r="AS71" s="1040"/>
      <c r="AT71" s="1040"/>
      <c r="AU71" s="1040">
        <v>96</v>
      </c>
      <c r="AV71" s="1040"/>
      <c r="AW71" s="1040"/>
      <c r="AX71" s="1040"/>
      <c r="AY71" s="1040"/>
      <c r="AZ71" s="1047" t="s">
        <v>586</v>
      </c>
      <c r="BA71" s="1048"/>
      <c r="BB71" s="1048"/>
      <c r="BC71" s="1048"/>
      <c r="BD71" s="1049"/>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579</v>
      </c>
      <c r="C72" s="1044"/>
      <c r="D72" s="1044"/>
      <c r="E72" s="1044"/>
      <c r="F72" s="1044"/>
      <c r="G72" s="1044"/>
      <c r="H72" s="1044"/>
      <c r="I72" s="1044"/>
      <c r="J72" s="1044"/>
      <c r="K72" s="1044"/>
      <c r="L72" s="1044"/>
      <c r="M72" s="1044"/>
      <c r="N72" s="1044"/>
      <c r="O72" s="1044"/>
      <c r="P72" s="1045"/>
      <c r="Q72" s="1046">
        <v>778</v>
      </c>
      <c r="R72" s="1040"/>
      <c r="S72" s="1040"/>
      <c r="T72" s="1040"/>
      <c r="U72" s="1040"/>
      <c r="V72" s="1040">
        <v>777</v>
      </c>
      <c r="W72" s="1040"/>
      <c r="X72" s="1040"/>
      <c r="Y72" s="1040"/>
      <c r="Z72" s="1040"/>
      <c r="AA72" s="1040">
        <v>1</v>
      </c>
      <c r="AB72" s="1040"/>
      <c r="AC72" s="1040"/>
      <c r="AD72" s="1040"/>
      <c r="AE72" s="1040"/>
      <c r="AF72" s="1040">
        <v>1</v>
      </c>
      <c r="AG72" s="1040"/>
      <c r="AH72" s="1040"/>
      <c r="AI72" s="1040"/>
      <c r="AJ72" s="1040"/>
      <c r="AK72" s="1040" t="s">
        <v>593</v>
      </c>
      <c r="AL72" s="1040"/>
      <c r="AM72" s="1040"/>
      <c r="AN72" s="1040"/>
      <c r="AO72" s="1040"/>
      <c r="AP72" s="1040">
        <v>123</v>
      </c>
      <c r="AQ72" s="1040"/>
      <c r="AR72" s="1040"/>
      <c r="AS72" s="1040"/>
      <c r="AT72" s="1040"/>
      <c r="AU72" s="1040">
        <v>35</v>
      </c>
      <c r="AV72" s="1040"/>
      <c r="AW72" s="1040"/>
      <c r="AX72" s="1040"/>
      <c r="AY72" s="1040"/>
      <c r="AZ72" s="1047" t="s">
        <v>587</v>
      </c>
      <c r="BA72" s="1048"/>
      <c r="BB72" s="1048"/>
      <c r="BC72" s="1048"/>
      <c r="BD72" s="1049"/>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580</v>
      </c>
      <c r="C73" s="1044"/>
      <c r="D73" s="1044"/>
      <c r="E73" s="1044"/>
      <c r="F73" s="1044"/>
      <c r="G73" s="1044"/>
      <c r="H73" s="1044"/>
      <c r="I73" s="1044"/>
      <c r="J73" s="1044"/>
      <c r="K73" s="1044"/>
      <c r="L73" s="1044"/>
      <c r="M73" s="1044"/>
      <c r="N73" s="1044"/>
      <c r="O73" s="1044"/>
      <c r="P73" s="1045"/>
      <c r="Q73" s="1046">
        <v>682</v>
      </c>
      <c r="R73" s="1040"/>
      <c r="S73" s="1040"/>
      <c r="T73" s="1040"/>
      <c r="U73" s="1040"/>
      <c r="V73" s="1040">
        <v>640</v>
      </c>
      <c r="W73" s="1040"/>
      <c r="X73" s="1040"/>
      <c r="Y73" s="1040"/>
      <c r="Z73" s="1040"/>
      <c r="AA73" s="1040">
        <v>42</v>
      </c>
      <c r="AB73" s="1040"/>
      <c r="AC73" s="1040"/>
      <c r="AD73" s="1040"/>
      <c r="AE73" s="1040"/>
      <c r="AF73" s="1040">
        <v>42</v>
      </c>
      <c r="AG73" s="1040"/>
      <c r="AH73" s="1040"/>
      <c r="AI73" s="1040"/>
      <c r="AJ73" s="1040"/>
      <c r="AK73" s="1040" t="s">
        <v>593</v>
      </c>
      <c r="AL73" s="1040"/>
      <c r="AM73" s="1040"/>
      <c r="AN73" s="1040"/>
      <c r="AO73" s="1040"/>
      <c r="AP73" s="1040">
        <v>5126</v>
      </c>
      <c r="AQ73" s="1040"/>
      <c r="AR73" s="1040"/>
      <c r="AS73" s="1040"/>
      <c r="AT73" s="1040"/>
      <c r="AU73" s="1040">
        <v>1604</v>
      </c>
      <c r="AV73" s="1040"/>
      <c r="AW73" s="1040"/>
      <c r="AX73" s="1040"/>
      <c r="AY73" s="1040"/>
      <c r="AZ73" s="1047" t="s">
        <v>586</v>
      </c>
      <c r="BA73" s="1048"/>
      <c r="BB73" s="1048"/>
      <c r="BC73" s="1048"/>
      <c r="BD73" s="1049"/>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581</v>
      </c>
      <c r="C74" s="1044"/>
      <c r="D74" s="1044"/>
      <c r="E74" s="1044"/>
      <c r="F74" s="1044"/>
      <c r="G74" s="1044"/>
      <c r="H74" s="1044"/>
      <c r="I74" s="1044"/>
      <c r="J74" s="1044"/>
      <c r="K74" s="1044"/>
      <c r="L74" s="1044"/>
      <c r="M74" s="1044"/>
      <c r="N74" s="1044"/>
      <c r="O74" s="1044"/>
      <c r="P74" s="1045"/>
      <c r="Q74" s="1046">
        <v>33</v>
      </c>
      <c r="R74" s="1040"/>
      <c r="S74" s="1040"/>
      <c r="T74" s="1040"/>
      <c r="U74" s="1040"/>
      <c r="V74" s="1040">
        <v>31</v>
      </c>
      <c r="W74" s="1040"/>
      <c r="X74" s="1040"/>
      <c r="Y74" s="1040"/>
      <c r="Z74" s="1040"/>
      <c r="AA74" s="1040">
        <v>3</v>
      </c>
      <c r="AB74" s="1040"/>
      <c r="AC74" s="1040"/>
      <c r="AD74" s="1040"/>
      <c r="AE74" s="1040"/>
      <c r="AF74" s="1040">
        <v>3</v>
      </c>
      <c r="AG74" s="1040"/>
      <c r="AH74" s="1040"/>
      <c r="AI74" s="1040"/>
      <c r="AJ74" s="1040"/>
      <c r="AK74" s="1040" t="s">
        <v>593</v>
      </c>
      <c r="AL74" s="1040"/>
      <c r="AM74" s="1040"/>
      <c r="AN74" s="1040"/>
      <c r="AO74" s="1040"/>
      <c r="AP74" s="1040" t="s">
        <v>592</v>
      </c>
      <c r="AQ74" s="1040"/>
      <c r="AR74" s="1040"/>
      <c r="AS74" s="1040"/>
      <c r="AT74" s="1040"/>
      <c r="AU74" s="1040" t="s">
        <v>593</v>
      </c>
      <c r="AV74" s="1040"/>
      <c r="AW74" s="1040"/>
      <c r="AX74" s="1040"/>
      <c r="AY74" s="1040"/>
      <c r="AZ74" s="1047" t="s">
        <v>586</v>
      </c>
      <c r="BA74" s="1048"/>
      <c r="BB74" s="1048"/>
      <c r="BC74" s="1048"/>
      <c r="BD74" s="1049"/>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582</v>
      </c>
      <c r="C75" s="1044"/>
      <c r="D75" s="1044"/>
      <c r="E75" s="1044"/>
      <c r="F75" s="1044"/>
      <c r="G75" s="1044"/>
      <c r="H75" s="1044"/>
      <c r="I75" s="1044"/>
      <c r="J75" s="1044"/>
      <c r="K75" s="1044"/>
      <c r="L75" s="1044"/>
      <c r="M75" s="1044"/>
      <c r="N75" s="1044"/>
      <c r="O75" s="1044"/>
      <c r="P75" s="1045"/>
      <c r="Q75" s="1050">
        <v>148</v>
      </c>
      <c r="R75" s="1051"/>
      <c r="S75" s="1051"/>
      <c r="T75" s="1051"/>
      <c r="U75" s="1052"/>
      <c r="V75" s="1053">
        <v>140</v>
      </c>
      <c r="W75" s="1051"/>
      <c r="X75" s="1051"/>
      <c r="Y75" s="1051"/>
      <c r="Z75" s="1052"/>
      <c r="AA75" s="1053">
        <v>9</v>
      </c>
      <c r="AB75" s="1051"/>
      <c r="AC75" s="1051"/>
      <c r="AD75" s="1051"/>
      <c r="AE75" s="1052"/>
      <c r="AF75" s="1053">
        <v>9</v>
      </c>
      <c r="AG75" s="1051"/>
      <c r="AH75" s="1051"/>
      <c r="AI75" s="1051"/>
      <c r="AJ75" s="1052"/>
      <c r="AK75" s="1040" t="s">
        <v>593</v>
      </c>
      <c r="AL75" s="1040"/>
      <c r="AM75" s="1040"/>
      <c r="AN75" s="1040"/>
      <c r="AO75" s="1040"/>
      <c r="AP75" s="1040" t="s">
        <v>592</v>
      </c>
      <c r="AQ75" s="1040"/>
      <c r="AR75" s="1040"/>
      <c r="AS75" s="1040"/>
      <c r="AT75" s="1040"/>
      <c r="AU75" s="1040" t="s">
        <v>593</v>
      </c>
      <c r="AV75" s="1040"/>
      <c r="AW75" s="1040"/>
      <c r="AX75" s="1040"/>
      <c r="AY75" s="1040"/>
      <c r="AZ75" s="1047" t="s">
        <v>586</v>
      </c>
      <c r="BA75" s="1048"/>
      <c r="BB75" s="1048"/>
      <c r="BC75" s="1048"/>
      <c r="BD75" s="1049"/>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583</v>
      </c>
      <c r="C76" s="1044"/>
      <c r="D76" s="1044"/>
      <c r="E76" s="1044"/>
      <c r="F76" s="1044"/>
      <c r="G76" s="1044"/>
      <c r="H76" s="1044"/>
      <c r="I76" s="1044"/>
      <c r="J76" s="1044"/>
      <c r="K76" s="1044"/>
      <c r="L76" s="1044"/>
      <c r="M76" s="1044"/>
      <c r="N76" s="1044"/>
      <c r="O76" s="1044"/>
      <c r="P76" s="1045"/>
      <c r="Q76" s="1050">
        <v>4961</v>
      </c>
      <c r="R76" s="1051"/>
      <c r="S76" s="1051"/>
      <c r="T76" s="1051"/>
      <c r="U76" s="1052"/>
      <c r="V76" s="1053">
        <v>4165</v>
      </c>
      <c r="W76" s="1051"/>
      <c r="X76" s="1051"/>
      <c r="Y76" s="1051"/>
      <c r="Z76" s="1052"/>
      <c r="AA76" s="1053">
        <v>796</v>
      </c>
      <c r="AB76" s="1051"/>
      <c r="AC76" s="1051"/>
      <c r="AD76" s="1051"/>
      <c r="AE76" s="1052"/>
      <c r="AF76" s="1053">
        <v>796</v>
      </c>
      <c r="AG76" s="1051"/>
      <c r="AH76" s="1051"/>
      <c r="AI76" s="1051"/>
      <c r="AJ76" s="1052"/>
      <c r="AK76" s="1040">
        <v>51</v>
      </c>
      <c r="AL76" s="1040"/>
      <c r="AM76" s="1040"/>
      <c r="AN76" s="1040"/>
      <c r="AO76" s="1040"/>
      <c r="AP76" s="1040" t="s">
        <v>592</v>
      </c>
      <c r="AQ76" s="1040"/>
      <c r="AR76" s="1040"/>
      <c r="AS76" s="1040"/>
      <c r="AT76" s="1040"/>
      <c r="AU76" s="1040" t="s">
        <v>593</v>
      </c>
      <c r="AV76" s="1040"/>
      <c r="AW76" s="1040"/>
      <c r="AX76" s="1040"/>
      <c r="AY76" s="1040"/>
      <c r="AZ76" s="1047" t="s">
        <v>586</v>
      </c>
      <c r="BA76" s="1048"/>
      <c r="BB76" s="1048"/>
      <c r="BC76" s="1048"/>
      <c r="BD76" s="1049"/>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583</v>
      </c>
      <c r="C77" s="1044"/>
      <c r="D77" s="1044"/>
      <c r="E77" s="1044"/>
      <c r="F77" s="1044"/>
      <c r="G77" s="1044"/>
      <c r="H77" s="1044"/>
      <c r="I77" s="1044"/>
      <c r="J77" s="1044"/>
      <c r="K77" s="1044"/>
      <c r="L77" s="1044"/>
      <c r="M77" s="1044"/>
      <c r="N77" s="1044"/>
      <c r="O77" s="1044"/>
      <c r="P77" s="1045"/>
      <c r="Q77" s="1050">
        <v>12</v>
      </c>
      <c r="R77" s="1051"/>
      <c r="S77" s="1051"/>
      <c r="T77" s="1051"/>
      <c r="U77" s="1052"/>
      <c r="V77" s="1053">
        <v>12</v>
      </c>
      <c r="W77" s="1051"/>
      <c r="X77" s="1051"/>
      <c r="Y77" s="1051"/>
      <c r="Z77" s="1052"/>
      <c r="AA77" s="1053" t="s">
        <v>517</v>
      </c>
      <c r="AB77" s="1051"/>
      <c r="AC77" s="1051"/>
      <c r="AD77" s="1051"/>
      <c r="AE77" s="1052"/>
      <c r="AF77" s="1053" t="s">
        <v>517</v>
      </c>
      <c r="AG77" s="1051"/>
      <c r="AH77" s="1051"/>
      <c r="AI77" s="1051"/>
      <c r="AJ77" s="1052"/>
      <c r="AK77" s="1040" t="s">
        <v>593</v>
      </c>
      <c r="AL77" s="1040"/>
      <c r="AM77" s="1040"/>
      <c r="AN77" s="1040"/>
      <c r="AO77" s="1040"/>
      <c r="AP77" s="1040" t="s">
        <v>592</v>
      </c>
      <c r="AQ77" s="1040"/>
      <c r="AR77" s="1040"/>
      <c r="AS77" s="1040"/>
      <c r="AT77" s="1040"/>
      <c r="AU77" s="1040" t="s">
        <v>593</v>
      </c>
      <c r="AV77" s="1040"/>
      <c r="AW77" s="1040"/>
      <c r="AX77" s="1040"/>
      <c r="AY77" s="1040"/>
      <c r="AZ77" s="1047" t="s">
        <v>587</v>
      </c>
      <c r="BA77" s="1048"/>
      <c r="BB77" s="1048"/>
      <c r="BC77" s="1048"/>
      <c r="BD77" s="1049"/>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584</v>
      </c>
      <c r="C78" s="1044"/>
      <c r="D78" s="1044"/>
      <c r="E78" s="1044"/>
      <c r="F78" s="1044"/>
      <c r="G78" s="1044"/>
      <c r="H78" s="1044"/>
      <c r="I78" s="1044"/>
      <c r="J78" s="1044"/>
      <c r="K78" s="1044"/>
      <c r="L78" s="1044"/>
      <c r="M78" s="1044"/>
      <c r="N78" s="1044"/>
      <c r="O78" s="1044"/>
      <c r="P78" s="1045"/>
      <c r="Q78" s="1046">
        <v>57</v>
      </c>
      <c r="R78" s="1040"/>
      <c r="S78" s="1040"/>
      <c r="T78" s="1040"/>
      <c r="U78" s="1040"/>
      <c r="V78" s="1040">
        <v>52</v>
      </c>
      <c r="W78" s="1040"/>
      <c r="X78" s="1040"/>
      <c r="Y78" s="1040"/>
      <c r="Z78" s="1040"/>
      <c r="AA78" s="1040">
        <v>5</v>
      </c>
      <c r="AB78" s="1040"/>
      <c r="AC78" s="1040"/>
      <c r="AD78" s="1040"/>
      <c r="AE78" s="1040"/>
      <c r="AF78" s="1040">
        <v>5</v>
      </c>
      <c r="AG78" s="1040"/>
      <c r="AH78" s="1040"/>
      <c r="AI78" s="1040"/>
      <c r="AJ78" s="1040"/>
      <c r="AK78" s="1040" t="s">
        <v>593</v>
      </c>
      <c r="AL78" s="1040"/>
      <c r="AM78" s="1040"/>
      <c r="AN78" s="1040"/>
      <c r="AO78" s="1040"/>
      <c r="AP78" s="1040" t="s">
        <v>592</v>
      </c>
      <c r="AQ78" s="1040"/>
      <c r="AR78" s="1040"/>
      <c r="AS78" s="1040"/>
      <c r="AT78" s="1040"/>
      <c r="AU78" s="1040" t="s">
        <v>593</v>
      </c>
      <c r="AV78" s="1040"/>
      <c r="AW78" s="1040"/>
      <c r="AX78" s="1040"/>
      <c r="AY78" s="1040"/>
      <c r="AZ78" s="1047" t="s">
        <v>586</v>
      </c>
      <c r="BA78" s="1048"/>
      <c r="BB78" s="1048"/>
      <c r="BC78" s="1048"/>
      <c r="BD78" s="1049"/>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584</v>
      </c>
      <c r="C79" s="1044"/>
      <c r="D79" s="1044"/>
      <c r="E79" s="1044"/>
      <c r="F79" s="1044"/>
      <c r="G79" s="1044"/>
      <c r="H79" s="1044"/>
      <c r="I79" s="1044"/>
      <c r="J79" s="1044"/>
      <c r="K79" s="1044"/>
      <c r="L79" s="1044"/>
      <c r="M79" s="1044"/>
      <c r="N79" s="1044"/>
      <c r="O79" s="1044"/>
      <c r="P79" s="1045"/>
      <c r="Q79" s="1046">
        <v>146276</v>
      </c>
      <c r="R79" s="1040"/>
      <c r="S79" s="1040"/>
      <c r="T79" s="1040"/>
      <c r="U79" s="1040"/>
      <c r="V79" s="1040">
        <v>142795</v>
      </c>
      <c r="W79" s="1040"/>
      <c r="X79" s="1040"/>
      <c r="Y79" s="1040"/>
      <c r="Z79" s="1040"/>
      <c r="AA79" s="1040">
        <v>3481</v>
      </c>
      <c r="AB79" s="1040"/>
      <c r="AC79" s="1040"/>
      <c r="AD79" s="1040"/>
      <c r="AE79" s="1040"/>
      <c r="AF79" s="1040">
        <v>3481</v>
      </c>
      <c r="AG79" s="1040"/>
      <c r="AH79" s="1040"/>
      <c r="AI79" s="1040"/>
      <c r="AJ79" s="1040"/>
      <c r="AK79" s="1040" t="s">
        <v>593</v>
      </c>
      <c r="AL79" s="1040"/>
      <c r="AM79" s="1040"/>
      <c r="AN79" s="1040"/>
      <c r="AO79" s="1040"/>
      <c r="AP79" s="1040" t="s">
        <v>592</v>
      </c>
      <c r="AQ79" s="1040"/>
      <c r="AR79" s="1040"/>
      <c r="AS79" s="1040"/>
      <c r="AT79" s="1040"/>
      <c r="AU79" s="1040" t="s">
        <v>593</v>
      </c>
      <c r="AV79" s="1040"/>
      <c r="AW79" s="1040"/>
      <c r="AX79" s="1040"/>
      <c r="AY79" s="1040"/>
      <c r="AZ79" s="1047" t="s">
        <v>587</v>
      </c>
      <c r="BA79" s="1048"/>
      <c r="BB79" s="1048"/>
      <c r="BC79" s="1048"/>
      <c r="BD79" s="1049"/>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585</v>
      </c>
      <c r="C80" s="1044"/>
      <c r="D80" s="1044"/>
      <c r="E80" s="1044"/>
      <c r="F80" s="1044"/>
      <c r="G80" s="1044"/>
      <c r="H80" s="1044"/>
      <c r="I80" s="1044"/>
      <c r="J80" s="1044"/>
      <c r="K80" s="1044"/>
      <c r="L80" s="1044"/>
      <c r="M80" s="1044"/>
      <c r="N80" s="1044"/>
      <c r="O80" s="1044"/>
      <c r="P80" s="1045"/>
      <c r="Q80" s="1046">
        <v>51</v>
      </c>
      <c r="R80" s="1040"/>
      <c r="S80" s="1040"/>
      <c r="T80" s="1040"/>
      <c r="U80" s="1040"/>
      <c r="V80" s="1040">
        <v>51</v>
      </c>
      <c r="W80" s="1040"/>
      <c r="X80" s="1040"/>
      <c r="Y80" s="1040"/>
      <c r="Z80" s="1040"/>
      <c r="AA80" s="1040" t="s">
        <v>517</v>
      </c>
      <c r="AB80" s="1040"/>
      <c r="AC80" s="1040"/>
      <c r="AD80" s="1040"/>
      <c r="AE80" s="1040"/>
      <c r="AF80" s="1040" t="s">
        <v>517</v>
      </c>
      <c r="AG80" s="1040"/>
      <c r="AH80" s="1040"/>
      <c r="AI80" s="1040"/>
      <c r="AJ80" s="1040"/>
      <c r="AK80" s="1040" t="s">
        <v>593</v>
      </c>
      <c r="AL80" s="1040"/>
      <c r="AM80" s="1040"/>
      <c r="AN80" s="1040"/>
      <c r="AO80" s="1040"/>
      <c r="AP80" s="1040" t="s">
        <v>592</v>
      </c>
      <c r="AQ80" s="1040"/>
      <c r="AR80" s="1040"/>
      <c r="AS80" s="1040"/>
      <c r="AT80" s="1040"/>
      <c r="AU80" s="1040" t="s">
        <v>593</v>
      </c>
      <c r="AV80" s="1040"/>
      <c r="AW80" s="1040"/>
      <c r="AX80" s="1040"/>
      <c r="AY80" s="1040"/>
      <c r="AZ80" s="1047" t="s">
        <v>586</v>
      </c>
      <c r="BA80" s="1048"/>
      <c r="BB80" s="1048"/>
      <c r="BC80" s="1048"/>
      <c r="BD80" s="1049"/>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7"/>
      <c r="BA81" s="1048"/>
      <c r="BB81" s="1048"/>
      <c r="BC81" s="1048"/>
      <c r="BD81" s="1049"/>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423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4353</v>
      </c>
      <c r="AG88" s="1028"/>
      <c r="AH88" s="1028"/>
      <c r="AI88" s="1028"/>
      <c r="AJ88" s="1028"/>
      <c r="AK88" s="1032"/>
      <c r="AL88" s="1032"/>
      <c r="AM88" s="1032"/>
      <c r="AN88" s="1032"/>
      <c r="AO88" s="1032"/>
      <c r="AP88" s="1028">
        <v>5542</v>
      </c>
      <c r="AQ88" s="1028"/>
      <c r="AR88" s="1028"/>
      <c r="AS88" s="1028"/>
      <c r="AT88" s="1028"/>
      <c r="AU88" s="1028">
        <v>1736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63</v>
      </c>
      <c r="CS102" s="1020"/>
      <c r="CT102" s="1020"/>
      <c r="CU102" s="1020"/>
      <c r="CV102" s="1021"/>
      <c r="CW102" s="1019">
        <v>8</v>
      </c>
      <c r="CX102" s="1020"/>
      <c r="CY102" s="1020"/>
      <c r="CZ102" s="1020"/>
      <c r="DA102" s="1021"/>
      <c r="DB102" s="1019" t="s">
        <v>593</v>
      </c>
      <c r="DC102" s="1020"/>
      <c r="DD102" s="1020"/>
      <c r="DE102" s="1020"/>
      <c r="DF102" s="1021"/>
      <c r="DG102" s="1019">
        <v>188</v>
      </c>
      <c r="DH102" s="1020"/>
      <c r="DI102" s="1020"/>
      <c r="DJ102" s="1020"/>
      <c r="DK102" s="1021"/>
      <c r="DL102" s="1019" t="s">
        <v>592</v>
      </c>
      <c r="DM102" s="1020"/>
      <c r="DN102" s="1020"/>
      <c r="DO102" s="1020"/>
      <c r="DP102" s="1021"/>
      <c r="DQ102" s="1019">
        <v>160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432</v>
      </c>
      <c r="AB109" s="963"/>
      <c r="AC109" s="963"/>
      <c r="AD109" s="963"/>
      <c r="AE109" s="964"/>
      <c r="AF109" s="965" t="s">
        <v>301</v>
      </c>
      <c r="AG109" s="963"/>
      <c r="AH109" s="963"/>
      <c r="AI109" s="963"/>
      <c r="AJ109" s="964"/>
      <c r="AK109" s="965" t="s">
        <v>300</v>
      </c>
      <c r="AL109" s="963"/>
      <c r="AM109" s="963"/>
      <c r="AN109" s="963"/>
      <c r="AO109" s="964"/>
      <c r="AP109" s="965" t="s">
        <v>433</v>
      </c>
      <c r="AQ109" s="963"/>
      <c r="AR109" s="963"/>
      <c r="AS109" s="963"/>
      <c r="AT109" s="994"/>
      <c r="AU109" s="962" t="s">
        <v>431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432</v>
      </c>
      <c r="BR109" s="963"/>
      <c r="BS109" s="963"/>
      <c r="BT109" s="963"/>
      <c r="BU109" s="964"/>
      <c r="BV109" s="965" t="s">
        <v>301</v>
      </c>
      <c r="BW109" s="963"/>
      <c r="BX109" s="963"/>
      <c r="BY109" s="963"/>
      <c r="BZ109" s="964"/>
      <c r="CA109" s="965" t="s">
        <v>300</v>
      </c>
      <c r="CB109" s="963"/>
      <c r="CC109" s="963"/>
      <c r="CD109" s="963"/>
      <c r="CE109" s="964"/>
      <c r="CF109" s="1001" t="s">
        <v>433</v>
      </c>
      <c r="CG109" s="1001"/>
      <c r="CH109" s="1001"/>
      <c r="CI109" s="1001"/>
      <c r="CJ109" s="1001"/>
      <c r="CK109" s="965" t="s">
        <v>434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432</v>
      </c>
      <c r="DH109" s="963"/>
      <c r="DI109" s="963"/>
      <c r="DJ109" s="963"/>
      <c r="DK109" s="964"/>
      <c r="DL109" s="965" t="s">
        <v>301</v>
      </c>
      <c r="DM109" s="963"/>
      <c r="DN109" s="963"/>
      <c r="DO109" s="963"/>
      <c r="DP109" s="964"/>
      <c r="DQ109" s="965" t="s">
        <v>300</v>
      </c>
      <c r="DR109" s="963"/>
      <c r="DS109" s="963"/>
      <c r="DT109" s="963"/>
      <c r="DU109" s="964"/>
      <c r="DV109" s="965" t="s">
        <v>433</v>
      </c>
      <c r="DW109" s="963"/>
      <c r="DX109" s="963"/>
      <c r="DY109" s="963"/>
      <c r="DZ109" s="994"/>
    </row>
    <row r="110" spans="1:131" s="226" customFormat="1" ht="26.25" customHeight="1">
      <c r="A110" s="865" t="s">
        <v>435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2648720</v>
      </c>
      <c r="AB110" s="956"/>
      <c r="AC110" s="956"/>
      <c r="AD110" s="956"/>
      <c r="AE110" s="957"/>
      <c r="AF110" s="958">
        <v>2507482</v>
      </c>
      <c r="AG110" s="956"/>
      <c r="AH110" s="956"/>
      <c r="AI110" s="956"/>
      <c r="AJ110" s="957"/>
      <c r="AK110" s="958">
        <v>2315073</v>
      </c>
      <c r="AL110" s="956"/>
      <c r="AM110" s="956"/>
      <c r="AN110" s="956"/>
      <c r="AO110" s="957"/>
      <c r="AP110" s="959">
        <v>26.9</v>
      </c>
      <c r="AQ110" s="960"/>
      <c r="AR110" s="960"/>
      <c r="AS110" s="960"/>
      <c r="AT110" s="961"/>
      <c r="AU110" s="995" t="s">
        <v>67</v>
      </c>
      <c r="AV110" s="996"/>
      <c r="AW110" s="996"/>
      <c r="AX110" s="996"/>
      <c r="AY110" s="996"/>
      <c r="AZ110" s="921" t="s">
        <v>436</v>
      </c>
      <c r="BA110" s="866"/>
      <c r="BB110" s="866"/>
      <c r="BC110" s="866"/>
      <c r="BD110" s="866"/>
      <c r="BE110" s="866"/>
      <c r="BF110" s="866"/>
      <c r="BG110" s="866"/>
      <c r="BH110" s="866"/>
      <c r="BI110" s="866"/>
      <c r="BJ110" s="866"/>
      <c r="BK110" s="866"/>
      <c r="BL110" s="866"/>
      <c r="BM110" s="866"/>
      <c r="BN110" s="866"/>
      <c r="BO110" s="866"/>
      <c r="BP110" s="867"/>
      <c r="BQ110" s="922">
        <v>17021125</v>
      </c>
      <c r="BR110" s="903"/>
      <c r="BS110" s="903"/>
      <c r="BT110" s="903"/>
      <c r="BU110" s="903"/>
      <c r="BV110" s="903">
        <v>15843884</v>
      </c>
      <c r="BW110" s="903"/>
      <c r="BX110" s="903"/>
      <c r="BY110" s="903"/>
      <c r="BZ110" s="903"/>
      <c r="CA110" s="903">
        <v>14792976</v>
      </c>
      <c r="CB110" s="903"/>
      <c r="CC110" s="903"/>
      <c r="CD110" s="903"/>
      <c r="CE110" s="903"/>
      <c r="CF110" s="927">
        <v>171.6</v>
      </c>
      <c r="CG110" s="928"/>
      <c r="CH110" s="928"/>
      <c r="CI110" s="928"/>
      <c r="CJ110" s="928"/>
      <c r="CK110" s="991" t="s">
        <v>437</v>
      </c>
      <c r="CL110" s="877"/>
      <c r="CM110" s="952" t="s">
        <v>438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439</v>
      </c>
      <c r="DH110" s="903"/>
      <c r="DI110" s="903"/>
      <c r="DJ110" s="903"/>
      <c r="DK110" s="903"/>
      <c r="DL110" s="903" t="s">
        <v>122</v>
      </c>
      <c r="DM110" s="903"/>
      <c r="DN110" s="903"/>
      <c r="DO110" s="903"/>
      <c r="DP110" s="903"/>
      <c r="DQ110" s="903" t="s">
        <v>440</v>
      </c>
      <c r="DR110" s="903"/>
      <c r="DS110" s="903"/>
      <c r="DT110" s="903"/>
      <c r="DU110" s="903"/>
      <c r="DV110" s="904" t="s">
        <v>440</v>
      </c>
      <c r="DW110" s="904"/>
      <c r="DX110" s="904"/>
      <c r="DY110" s="904"/>
      <c r="DZ110" s="905"/>
    </row>
    <row r="111" spans="1:131" s="226" customFormat="1" ht="26.25" customHeight="1">
      <c r="A111" s="832" t="s">
        <v>441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439</v>
      </c>
      <c r="AB111" s="984"/>
      <c r="AC111" s="984"/>
      <c r="AD111" s="984"/>
      <c r="AE111" s="985"/>
      <c r="AF111" s="986" t="s">
        <v>440</v>
      </c>
      <c r="AG111" s="984"/>
      <c r="AH111" s="984"/>
      <c r="AI111" s="984"/>
      <c r="AJ111" s="985"/>
      <c r="AK111" s="986" t="s">
        <v>439</v>
      </c>
      <c r="AL111" s="984"/>
      <c r="AM111" s="984"/>
      <c r="AN111" s="984"/>
      <c r="AO111" s="985"/>
      <c r="AP111" s="987" t="s">
        <v>122</v>
      </c>
      <c r="AQ111" s="988"/>
      <c r="AR111" s="988"/>
      <c r="AS111" s="988"/>
      <c r="AT111" s="989"/>
      <c r="AU111" s="997"/>
      <c r="AV111" s="998"/>
      <c r="AW111" s="998"/>
      <c r="AX111" s="998"/>
      <c r="AY111" s="998"/>
      <c r="AZ111" s="873" t="s">
        <v>442</v>
      </c>
      <c r="BA111" s="808"/>
      <c r="BB111" s="808"/>
      <c r="BC111" s="808"/>
      <c r="BD111" s="808"/>
      <c r="BE111" s="808"/>
      <c r="BF111" s="808"/>
      <c r="BG111" s="808"/>
      <c r="BH111" s="808"/>
      <c r="BI111" s="808"/>
      <c r="BJ111" s="808"/>
      <c r="BK111" s="808"/>
      <c r="BL111" s="808"/>
      <c r="BM111" s="808"/>
      <c r="BN111" s="808"/>
      <c r="BO111" s="808"/>
      <c r="BP111" s="809"/>
      <c r="BQ111" s="874">
        <v>15415</v>
      </c>
      <c r="BR111" s="875"/>
      <c r="BS111" s="875"/>
      <c r="BT111" s="875"/>
      <c r="BU111" s="875"/>
      <c r="BV111" s="875" t="s">
        <v>405</v>
      </c>
      <c r="BW111" s="875"/>
      <c r="BX111" s="875"/>
      <c r="BY111" s="875"/>
      <c r="BZ111" s="875"/>
      <c r="CA111" s="875" t="s">
        <v>405</v>
      </c>
      <c r="CB111" s="875"/>
      <c r="CC111" s="875"/>
      <c r="CD111" s="875"/>
      <c r="CE111" s="875"/>
      <c r="CF111" s="936" t="s">
        <v>122</v>
      </c>
      <c r="CG111" s="937"/>
      <c r="CH111" s="937"/>
      <c r="CI111" s="937"/>
      <c r="CJ111" s="937"/>
      <c r="CK111" s="992"/>
      <c r="CL111" s="879"/>
      <c r="CM111" s="882" t="s">
        <v>443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405</v>
      </c>
      <c r="DH111" s="875"/>
      <c r="DI111" s="875"/>
      <c r="DJ111" s="875"/>
      <c r="DK111" s="875"/>
      <c r="DL111" s="875" t="s">
        <v>440</v>
      </c>
      <c r="DM111" s="875"/>
      <c r="DN111" s="875"/>
      <c r="DO111" s="875"/>
      <c r="DP111" s="875"/>
      <c r="DQ111" s="875" t="s">
        <v>405</v>
      </c>
      <c r="DR111" s="875"/>
      <c r="DS111" s="875"/>
      <c r="DT111" s="875"/>
      <c r="DU111" s="875"/>
      <c r="DV111" s="852" t="s">
        <v>405</v>
      </c>
      <c r="DW111" s="852"/>
      <c r="DX111" s="852"/>
      <c r="DY111" s="852"/>
      <c r="DZ111" s="853"/>
    </row>
    <row r="112" spans="1:131" s="226" customFormat="1" ht="26.25" customHeight="1">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446</v>
      </c>
      <c r="AB112" s="838"/>
      <c r="AC112" s="838"/>
      <c r="AD112" s="838"/>
      <c r="AE112" s="839"/>
      <c r="AF112" s="840" t="s">
        <v>446</v>
      </c>
      <c r="AG112" s="838"/>
      <c r="AH112" s="838"/>
      <c r="AI112" s="838"/>
      <c r="AJ112" s="839"/>
      <c r="AK112" s="840" t="s">
        <v>446</v>
      </c>
      <c r="AL112" s="838"/>
      <c r="AM112" s="838"/>
      <c r="AN112" s="838"/>
      <c r="AO112" s="839"/>
      <c r="AP112" s="885" t="s">
        <v>405</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8382737</v>
      </c>
      <c r="BR112" s="875"/>
      <c r="BS112" s="875"/>
      <c r="BT112" s="875"/>
      <c r="BU112" s="875"/>
      <c r="BV112" s="875">
        <v>8486437</v>
      </c>
      <c r="BW112" s="875"/>
      <c r="BX112" s="875"/>
      <c r="BY112" s="875"/>
      <c r="BZ112" s="875"/>
      <c r="CA112" s="875">
        <v>7652032</v>
      </c>
      <c r="CB112" s="875"/>
      <c r="CC112" s="875"/>
      <c r="CD112" s="875"/>
      <c r="CE112" s="875"/>
      <c r="CF112" s="936">
        <v>88.7</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405</v>
      </c>
      <c r="DM112" s="875"/>
      <c r="DN112" s="875"/>
      <c r="DO112" s="875"/>
      <c r="DP112" s="875"/>
      <c r="DQ112" s="875" t="s">
        <v>446</v>
      </c>
      <c r="DR112" s="875"/>
      <c r="DS112" s="875"/>
      <c r="DT112" s="875"/>
      <c r="DU112" s="875"/>
      <c r="DV112" s="852" t="s">
        <v>446</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720193</v>
      </c>
      <c r="AB113" s="984"/>
      <c r="AC113" s="984"/>
      <c r="AD113" s="984"/>
      <c r="AE113" s="985"/>
      <c r="AF113" s="986">
        <v>720243</v>
      </c>
      <c r="AG113" s="984"/>
      <c r="AH113" s="984"/>
      <c r="AI113" s="984"/>
      <c r="AJ113" s="985"/>
      <c r="AK113" s="986">
        <v>670257</v>
      </c>
      <c r="AL113" s="984"/>
      <c r="AM113" s="984"/>
      <c r="AN113" s="984"/>
      <c r="AO113" s="985"/>
      <c r="AP113" s="987">
        <v>7.8</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804597</v>
      </c>
      <c r="BR113" s="875"/>
      <c r="BS113" s="875"/>
      <c r="BT113" s="875"/>
      <c r="BU113" s="875"/>
      <c r="BV113" s="875">
        <v>1758592</v>
      </c>
      <c r="BW113" s="875"/>
      <c r="BX113" s="875"/>
      <c r="BY113" s="875"/>
      <c r="BZ113" s="875"/>
      <c r="CA113" s="875">
        <v>1735900</v>
      </c>
      <c r="CB113" s="875"/>
      <c r="CC113" s="875"/>
      <c r="CD113" s="875"/>
      <c r="CE113" s="875"/>
      <c r="CF113" s="936">
        <v>20.100000000000001</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405</v>
      </c>
      <c r="DM113" s="838"/>
      <c r="DN113" s="838"/>
      <c r="DO113" s="838"/>
      <c r="DP113" s="839"/>
      <c r="DQ113" s="840" t="s">
        <v>405</v>
      </c>
      <c r="DR113" s="838"/>
      <c r="DS113" s="838"/>
      <c r="DT113" s="838"/>
      <c r="DU113" s="839"/>
      <c r="DV113" s="885" t="s">
        <v>440</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55377</v>
      </c>
      <c r="AB114" s="838"/>
      <c r="AC114" s="838"/>
      <c r="AD114" s="838"/>
      <c r="AE114" s="839"/>
      <c r="AF114" s="840">
        <v>28466</v>
      </c>
      <c r="AG114" s="838"/>
      <c r="AH114" s="838"/>
      <c r="AI114" s="838"/>
      <c r="AJ114" s="839"/>
      <c r="AK114" s="840">
        <v>17026</v>
      </c>
      <c r="AL114" s="838"/>
      <c r="AM114" s="838"/>
      <c r="AN114" s="838"/>
      <c r="AO114" s="839"/>
      <c r="AP114" s="885">
        <v>0.2</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1886186</v>
      </c>
      <c r="BR114" s="875"/>
      <c r="BS114" s="875"/>
      <c r="BT114" s="875"/>
      <c r="BU114" s="875"/>
      <c r="BV114" s="875">
        <v>1827983</v>
      </c>
      <c r="BW114" s="875"/>
      <c r="BX114" s="875"/>
      <c r="BY114" s="875"/>
      <c r="BZ114" s="875"/>
      <c r="CA114" s="875">
        <v>1714086</v>
      </c>
      <c r="CB114" s="875"/>
      <c r="CC114" s="875"/>
      <c r="CD114" s="875"/>
      <c r="CE114" s="875"/>
      <c r="CF114" s="936">
        <v>19.899999999999999</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446</v>
      </c>
      <c r="DM114" s="838"/>
      <c r="DN114" s="838"/>
      <c r="DO114" s="838"/>
      <c r="DP114" s="839"/>
      <c r="DQ114" s="840" t="s">
        <v>405</v>
      </c>
      <c r="DR114" s="838"/>
      <c r="DS114" s="838"/>
      <c r="DT114" s="838"/>
      <c r="DU114" s="839"/>
      <c r="DV114" s="885" t="s">
        <v>405</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405</v>
      </c>
      <c r="AB115" s="984"/>
      <c r="AC115" s="984"/>
      <c r="AD115" s="984"/>
      <c r="AE115" s="985"/>
      <c r="AF115" s="986" t="s">
        <v>446</v>
      </c>
      <c r="AG115" s="984"/>
      <c r="AH115" s="984"/>
      <c r="AI115" s="984"/>
      <c r="AJ115" s="985"/>
      <c r="AK115" s="986" t="s">
        <v>440</v>
      </c>
      <c r="AL115" s="984"/>
      <c r="AM115" s="984"/>
      <c r="AN115" s="984"/>
      <c r="AO115" s="985"/>
      <c r="AP115" s="987" t="s">
        <v>446</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158914</v>
      </c>
      <c r="BR115" s="875"/>
      <c r="BS115" s="875"/>
      <c r="BT115" s="875"/>
      <c r="BU115" s="875"/>
      <c r="BV115" s="875">
        <v>157674</v>
      </c>
      <c r="BW115" s="875"/>
      <c r="BX115" s="875"/>
      <c r="BY115" s="875"/>
      <c r="BZ115" s="875"/>
      <c r="CA115" s="875">
        <v>160012</v>
      </c>
      <c r="CB115" s="875"/>
      <c r="CC115" s="875"/>
      <c r="CD115" s="875"/>
      <c r="CE115" s="875"/>
      <c r="CF115" s="936">
        <v>1.9</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15415</v>
      </c>
      <c r="DH115" s="838"/>
      <c r="DI115" s="838"/>
      <c r="DJ115" s="838"/>
      <c r="DK115" s="839"/>
      <c r="DL115" s="840" t="s">
        <v>440</v>
      </c>
      <c r="DM115" s="838"/>
      <c r="DN115" s="838"/>
      <c r="DO115" s="838"/>
      <c r="DP115" s="839"/>
      <c r="DQ115" s="840" t="s">
        <v>405</v>
      </c>
      <c r="DR115" s="838"/>
      <c r="DS115" s="838"/>
      <c r="DT115" s="838"/>
      <c r="DU115" s="839"/>
      <c r="DV115" s="885" t="s">
        <v>405</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446</v>
      </c>
      <c r="AG116" s="838"/>
      <c r="AH116" s="838"/>
      <c r="AI116" s="838"/>
      <c r="AJ116" s="839"/>
      <c r="AK116" s="840" t="s">
        <v>446</v>
      </c>
      <c r="AL116" s="838"/>
      <c r="AM116" s="838"/>
      <c r="AN116" s="838"/>
      <c r="AO116" s="839"/>
      <c r="AP116" s="885" t="s">
        <v>405</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405</v>
      </c>
      <c r="BW116" s="875"/>
      <c r="BX116" s="875"/>
      <c r="BY116" s="875"/>
      <c r="BZ116" s="875"/>
      <c r="CA116" s="875" t="s">
        <v>405</v>
      </c>
      <c r="CB116" s="875"/>
      <c r="CC116" s="875"/>
      <c r="CD116" s="875"/>
      <c r="CE116" s="875"/>
      <c r="CF116" s="936" t="s">
        <v>405</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440</v>
      </c>
      <c r="DH116" s="838"/>
      <c r="DI116" s="838"/>
      <c r="DJ116" s="838"/>
      <c r="DK116" s="839"/>
      <c r="DL116" s="840" t="s">
        <v>446</v>
      </c>
      <c r="DM116" s="838"/>
      <c r="DN116" s="838"/>
      <c r="DO116" s="838"/>
      <c r="DP116" s="839"/>
      <c r="DQ116" s="840" t="s">
        <v>446</v>
      </c>
      <c r="DR116" s="838"/>
      <c r="DS116" s="838"/>
      <c r="DT116" s="838"/>
      <c r="DU116" s="839"/>
      <c r="DV116" s="885" t="s">
        <v>405</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3424290</v>
      </c>
      <c r="AB117" s="970"/>
      <c r="AC117" s="970"/>
      <c r="AD117" s="970"/>
      <c r="AE117" s="971"/>
      <c r="AF117" s="972">
        <v>3256191</v>
      </c>
      <c r="AG117" s="970"/>
      <c r="AH117" s="970"/>
      <c r="AI117" s="970"/>
      <c r="AJ117" s="971"/>
      <c r="AK117" s="972">
        <v>3002356</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463</v>
      </c>
      <c r="BR117" s="875"/>
      <c r="BS117" s="875"/>
      <c r="BT117" s="875"/>
      <c r="BU117" s="875"/>
      <c r="BV117" s="875" t="s">
        <v>463</v>
      </c>
      <c r="BW117" s="875"/>
      <c r="BX117" s="875"/>
      <c r="BY117" s="875"/>
      <c r="BZ117" s="875"/>
      <c r="CA117" s="875" t="s">
        <v>463</v>
      </c>
      <c r="CB117" s="875"/>
      <c r="CC117" s="875"/>
      <c r="CD117" s="875"/>
      <c r="CE117" s="875"/>
      <c r="CF117" s="936" t="s">
        <v>463</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463</v>
      </c>
      <c r="DH117" s="838"/>
      <c r="DI117" s="838"/>
      <c r="DJ117" s="838"/>
      <c r="DK117" s="839"/>
      <c r="DL117" s="840" t="s">
        <v>463</v>
      </c>
      <c r="DM117" s="838"/>
      <c r="DN117" s="838"/>
      <c r="DO117" s="838"/>
      <c r="DP117" s="839"/>
      <c r="DQ117" s="840" t="s">
        <v>463</v>
      </c>
      <c r="DR117" s="838"/>
      <c r="DS117" s="838"/>
      <c r="DT117" s="838"/>
      <c r="DU117" s="839"/>
      <c r="DV117" s="885" t="s">
        <v>463</v>
      </c>
      <c r="DW117" s="886"/>
      <c r="DX117" s="886"/>
      <c r="DY117" s="886"/>
      <c r="DZ117" s="887"/>
    </row>
    <row r="118" spans="1:130" s="226" customFormat="1" ht="26.25" customHeight="1">
      <c r="A118" s="962" t="s">
        <v>434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432</v>
      </c>
      <c r="AB118" s="963"/>
      <c r="AC118" s="963"/>
      <c r="AD118" s="963"/>
      <c r="AE118" s="964"/>
      <c r="AF118" s="965" t="s">
        <v>301</v>
      </c>
      <c r="AG118" s="963"/>
      <c r="AH118" s="963"/>
      <c r="AI118" s="963"/>
      <c r="AJ118" s="964"/>
      <c r="AK118" s="965" t="s">
        <v>300</v>
      </c>
      <c r="AL118" s="963"/>
      <c r="AM118" s="963"/>
      <c r="AN118" s="963"/>
      <c r="AO118" s="964"/>
      <c r="AP118" s="966" t="s">
        <v>433</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463</v>
      </c>
      <c r="BR118" s="906"/>
      <c r="BS118" s="906"/>
      <c r="BT118" s="906"/>
      <c r="BU118" s="906"/>
      <c r="BV118" s="906" t="s">
        <v>463</v>
      </c>
      <c r="BW118" s="906"/>
      <c r="BX118" s="906"/>
      <c r="BY118" s="906"/>
      <c r="BZ118" s="906"/>
      <c r="CA118" s="906" t="s">
        <v>463</v>
      </c>
      <c r="CB118" s="906"/>
      <c r="CC118" s="906"/>
      <c r="CD118" s="906"/>
      <c r="CE118" s="906"/>
      <c r="CF118" s="936" t="s">
        <v>463</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463</v>
      </c>
      <c r="DH118" s="838"/>
      <c r="DI118" s="838"/>
      <c r="DJ118" s="838"/>
      <c r="DK118" s="839"/>
      <c r="DL118" s="840" t="s">
        <v>463</v>
      </c>
      <c r="DM118" s="838"/>
      <c r="DN118" s="838"/>
      <c r="DO118" s="838"/>
      <c r="DP118" s="839"/>
      <c r="DQ118" s="840" t="s">
        <v>463</v>
      </c>
      <c r="DR118" s="838"/>
      <c r="DS118" s="838"/>
      <c r="DT118" s="838"/>
      <c r="DU118" s="839"/>
      <c r="DV118" s="885" t="s">
        <v>463</v>
      </c>
      <c r="DW118" s="886"/>
      <c r="DX118" s="886"/>
      <c r="DY118" s="886"/>
      <c r="DZ118" s="887"/>
    </row>
    <row r="119" spans="1:130" s="226" customFormat="1" ht="26.25" customHeight="1">
      <c r="A119" s="876" t="s">
        <v>437</v>
      </c>
      <c r="B119" s="877"/>
      <c r="C119" s="952" t="s">
        <v>438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463</v>
      </c>
      <c r="AB119" s="956"/>
      <c r="AC119" s="956"/>
      <c r="AD119" s="956"/>
      <c r="AE119" s="957"/>
      <c r="AF119" s="958" t="s">
        <v>463</v>
      </c>
      <c r="AG119" s="956"/>
      <c r="AH119" s="956"/>
      <c r="AI119" s="956"/>
      <c r="AJ119" s="957"/>
      <c r="AK119" s="958" t="s">
        <v>463</v>
      </c>
      <c r="AL119" s="956"/>
      <c r="AM119" s="956"/>
      <c r="AN119" s="956"/>
      <c r="AO119" s="957"/>
      <c r="AP119" s="959" t="s">
        <v>463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467</v>
      </c>
      <c r="BP119" s="939"/>
      <c r="BQ119" s="943">
        <v>28268974</v>
      </c>
      <c r="BR119" s="906"/>
      <c r="BS119" s="906"/>
      <c r="BT119" s="906"/>
      <c r="BU119" s="906"/>
      <c r="BV119" s="906">
        <v>28074570</v>
      </c>
      <c r="BW119" s="906"/>
      <c r="BX119" s="906"/>
      <c r="BY119" s="906"/>
      <c r="BZ119" s="906"/>
      <c r="CA119" s="906">
        <v>26055006</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463</v>
      </c>
      <c r="DH119" s="821"/>
      <c r="DI119" s="821"/>
      <c r="DJ119" s="821"/>
      <c r="DK119" s="822"/>
      <c r="DL119" s="823" t="s">
        <v>463</v>
      </c>
      <c r="DM119" s="821"/>
      <c r="DN119" s="821"/>
      <c r="DO119" s="821"/>
      <c r="DP119" s="822"/>
      <c r="DQ119" s="823" t="s">
        <v>463</v>
      </c>
      <c r="DR119" s="821"/>
      <c r="DS119" s="821"/>
      <c r="DT119" s="821"/>
      <c r="DU119" s="822"/>
      <c r="DV119" s="909" t="s">
        <v>463</v>
      </c>
      <c r="DW119" s="910"/>
      <c r="DX119" s="910"/>
      <c r="DY119" s="910"/>
      <c r="DZ119" s="911"/>
    </row>
    <row r="120" spans="1:130" s="226" customFormat="1" ht="26.25" customHeight="1">
      <c r="A120" s="878"/>
      <c r="B120" s="879"/>
      <c r="C120" s="882" t="s">
        <v>443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463</v>
      </c>
      <c r="AB120" s="838"/>
      <c r="AC120" s="838"/>
      <c r="AD120" s="838"/>
      <c r="AE120" s="839"/>
      <c r="AF120" s="840" t="s">
        <v>463</v>
      </c>
      <c r="AG120" s="838"/>
      <c r="AH120" s="838"/>
      <c r="AI120" s="838"/>
      <c r="AJ120" s="839"/>
      <c r="AK120" s="840" t="s">
        <v>463</v>
      </c>
      <c r="AL120" s="838"/>
      <c r="AM120" s="838"/>
      <c r="AN120" s="838"/>
      <c r="AO120" s="839"/>
      <c r="AP120" s="885" t="s">
        <v>463</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10570788</v>
      </c>
      <c r="BR120" s="903"/>
      <c r="BS120" s="903"/>
      <c r="BT120" s="903"/>
      <c r="BU120" s="903"/>
      <c r="BV120" s="903">
        <v>10971996</v>
      </c>
      <c r="BW120" s="903"/>
      <c r="BX120" s="903"/>
      <c r="BY120" s="903"/>
      <c r="BZ120" s="903"/>
      <c r="CA120" s="903">
        <v>10173678</v>
      </c>
      <c r="CB120" s="903"/>
      <c r="CC120" s="903"/>
      <c r="CD120" s="903"/>
      <c r="CE120" s="903"/>
      <c r="CF120" s="927">
        <v>118</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3824877</v>
      </c>
      <c r="DH120" s="903"/>
      <c r="DI120" s="903"/>
      <c r="DJ120" s="903"/>
      <c r="DK120" s="903"/>
      <c r="DL120" s="903">
        <v>3600020</v>
      </c>
      <c r="DM120" s="903"/>
      <c r="DN120" s="903"/>
      <c r="DO120" s="903"/>
      <c r="DP120" s="903"/>
      <c r="DQ120" s="903">
        <v>3385215</v>
      </c>
      <c r="DR120" s="903"/>
      <c r="DS120" s="903"/>
      <c r="DT120" s="903"/>
      <c r="DU120" s="903"/>
      <c r="DV120" s="904">
        <v>39.299999999999997</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463</v>
      </c>
      <c r="AB121" s="838"/>
      <c r="AC121" s="838"/>
      <c r="AD121" s="838"/>
      <c r="AE121" s="839"/>
      <c r="AF121" s="840" t="s">
        <v>463</v>
      </c>
      <c r="AG121" s="838"/>
      <c r="AH121" s="838"/>
      <c r="AI121" s="838"/>
      <c r="AJ121" s="839"/>
      <c r="AK121" s="840" t="s">
        <v>463</v>
      </c>
      <c r="AL121" s="838"/>
      <c r="AM121" s="838"/>
      <c r="AN121" s="838"/>
      <c r="AO121" s="839"/>
      <c r="AP121" s="885" t="s">
        <v>463</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360206</v>
      </c>
      <c r="BR121" s="875"/>
      <c r="BS121" s="875"/>
      <c r="BT121" s="875"/>
      <c r="BU121" s="875"/>
      <c r="BV121" s="875">
        <v>274997</v>
      </c>
      <c r="BW121" s="875"/>
      <c r="BX121" s="875"/>
      <c r="BY121" s="875"/>
      <c r="BZ121" s="875"/>
      <c r="CA121" s="875">
        <v>210155</v>
      </c>
      <c r="CB121" s="875"/>
      <c r="CC121" s="875"/>
      <c r="CD121" s="875"/>
      <c r="CE121" s="875"/>
      <c r="CF121" s="936">
        <v>2.4</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3350962</v>
      </c>
      <c r="DH121" s="875"/>
      <c r="DI121" s="875"/>
      <c r="DJ121" s="875"/>
      <c r="DK121" s="875"/>
      <c r="DL121" s="875">
        <v>3181793</v>
      </c>
      <c r="DM121" s="875"/>
      <c r="DN121" s="875"/>
      <c r="DO121" s="875"/>
      <c r="DP121" s="875"/>
      <c r="DQ121" s="875">
        <v>2973498</v>
      </c>
      <c r="DR121" s="875"/>
      <c r="DS121" s="875"/>
      <c r="DT121" s="875"/>
      <c r="DU121" s="875"/>
      <c r="DV121" s="852">
        <v>34.5</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463</v>
      </c>
      <c r="AB122" s="838"/>
      <c r="AC122" s="838"/>
      <c r="AD122" s="838"/>
      <c r="AE122" s="839"/>
      <c r="AF122" s="840" t="s">
        <v>463</v>
      </c>
      <c r="AG122" s="838"/>
      <c r="AH122" s="838"/>
      <c r="AI122" s="838"/>
      <c r="AJ122" s="839"/>
      <c r="AK122" s="840" t="s">
        <v>463</v>
      </c>
      <c r="AL122" s="838"/>
      <c r="AM122" s="838"/>
      <c r="AN122" s="838"/>
      <c r="AO122" s="839"/>
      <c r="AP122" s="885" t="s">
        <v>463</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21373244</v>
      </c>
      <c r="BR122" s="906"/>
      <c r="BS122" s="906"/>
      <c r="BT122" s="906"/>
      <c r="BU122" s="906"/>
      <c r="BV122" s="906">
        <v>21670819</v>
      </c>
      <c r="BW122" s="906"/>
      <c r="BX122" s="906"/>
      <c r="BY122" s="906"/>
      <c r="BZ122" s="906"/>
      <c r="CA122" s="906">
        <v>21120447</v>
      </c>
      <c r="CB122" s="906"/>
      <c r="CC122" s="906"/>
      <c r="CD122" s="906"/>
      <c r="CE122" s="906"/>
      <c r="CF122" s="907">
        <v>245</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1022775</v>
      </c>
      <c r="DH122" s="875"/>
      <c r="DI122" s="875"/>
      <c r="DJ122" s="875"/>
      <c r="DK122" s="875"/>
      <c r="DL122" s="875">
        <v>1533546</v>
      </c>
      <c r="DM122" s="875"/>
      <c r="DN122" s="875"/>
      <c r="DO122" s="875"/>
      <c r="DP122" s="875"/>
      <c r="DQ122" s="875">
        <v>1132575</v>
      </c>
      <c r="DR122" s="875"/>
      <c r="DS122" s="875"/>
      <c r="DT122" s="875"/>
      <c r="DU122" s="875"/>
      <c r="DV122" s="852">
        <v>13.1</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463</v>
      </c>
      <c r="AB123" s="838"/>
      <c r="AC123" s="838"/>
      <c r="AD123" s="838"/>
      <c r="AE123" s="839"/>
      <c r="AF123" s="840" t="s">
        <v>463</v>
      </c>
      <c r="AG123" s="838"/>
      <c r="AH123" s="838"/>
      <c r="AI123" s="838"/>
      <c r="AJ123" s="839"/>
      <c r="AK123" s="840" t="s">
        <v>463</v>
      </c>
      <c r="AL123" s="838"/>
      <c r="AM123" s="838"/>
      <c r="AN123" s="838"/>
      <c r="AO123" s="839"/>
      <c r="AP123" s="885" t="s">
        <v>463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478</v>
      </c>
      <c r="BP123" s="939"/>
      <c r="BQ123" s="893">
        <v>32304238</v>
      </c>
      <c r="BR123" s="894"/>
      <c r="BS123" s="894"/>
      <c r="BT123" s="894"/>
      <c r="BU123" s="894"/>
      <c r="BV123" s="894">
        <v>32917812</v>
      </c>
      <c r="BW123" s="894"/>
      <c r="BX123" s="894"/>
      <c r="BY123" s="894"/>
      <c r="BZ123" s="894"/>
      <c r="CA123" s="894">
        <v>31504280</v>
      </c>
      <c r="CB123" s="894"/>
      <c r="CC123" s="894"/>
      <c r="CD123" s="894"/>
      <c r="CE123" s="894"/>
      <c r="CF123" s="804"/>
      <c r="CG123" s="805"/>
      <c r="CH123" s="805"/>
      <c r="CI123" s="805"/>
      <c r="CJ123" s="895"/>
      <c r="CK123" s="930"/>
      <c r="CL123" s="916"/>
      <c r="CM123" s="916"/>
      <c r="CN123" s="916"/>
      <c r="CO123" s="917"/>
      <c r="CP123" s="896" t="s">
        <v>479</v>
      </c>
      <c r="CQ123" s="897"/>
      <c r="CR123" s="897"/>
      <c r="CS123" s="897"/>
      <c r="CT123" s="897"/>
      <c r="CU123" s="897"/>
      <c r="CV123" s="897"/>
      <c r="CW123" s="897"/>
      <c r="CX123" s="897"/>
      <c r="CY123" s="897"/>
      <c r="CZ123" s="897"/>
      <c r="DA123" s="897"/>
      <c r="DB123" s="897"/>
      <c r="DC123" s="897"/>
      <c r="DD123" s="897"/>
      <c r="DE123" s="897"/>
      <c r="DF123" s="898"/>
      <c r="DG123" s="837">
        <v>184123</v>
      </c>
      <c r="DH123" s="838"/>
      <c r="DI123" s="838"/>
      <c r="DJ123" s="838"/>
      <c r="DK123" s="839"/>
      <c r="DL123" s="840">
        <v>171078</v>
      </c>
      <c r="DM123" s="838"/>
      <c r="DN123" s="838"/>
      <c r="DO123" s="838"/>
      <c r="DP123" s="839"/>
      <c r="DQ123" s="840">
        <v>157747</v>
      </c>
      <c r="DR123" s="838"/>
      <c r="DS123" s="838"/>
      <c r="DT123" s="838"/>
      <c r="DU123" s="839"/>
      <c r="DV123" s="885">
        <v>1.8</v>
      </c>
      <c r="DW123" s="886"/>
      <c r="DX123" s="886"/>
      <c r="DY123" s="886"/>
      <c r="DZ123" s="887"/>
    </row>
    <row r="124" spans="1:130" s="226" customFormat="1" ht="26.25" customHeight="1" thickBot="1">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463</v>
      </c>
      <c r="AB124" s="838"/>
      <c r="AC124" s="838"/>
      <c r="AD124" s="838"/>
      <c r="AE124" s="839"/>
      <c r="AF124" s="840" t="s">
        <v>463</v>
      </c>
      <c r="AG124" s="838"/>
      <c r="AH124" s="838"/>
      <c r="AI124" s="838"/>
      <c r="AJ124" s="839"/>
      <c r="AK124" s="840" t="s">
        <v>463</v>
      </c>
      <c r="AL124" s="838"/>
      <c r="AM124" s="838"/>
      <c r="AN124" s="838"/>
      <c r="AO124" s="839"/>
      <c r="AP124" s="885" t="s">
        <v>463</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463</v>
      </c>
      <c r="BR124" s="892"/>
      <c r="BS124" s="892"/>
      <c r="BT124" s="892"/>
      <c r="BU124" s="892"/>
      <c r="BV124" s="892" t="s">
        <v>463</v>
      </c>
      <c r="BW124" s="892"/>
      <c r="BX124" s="892"/>
      <c r="BY124" s="892"/>
      <c r="BZ124" s="892"/>
      <c r="CA124" s="892" t="s">
        <v>463</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t="s">
        <v>463</v>
      </c>
      <c r="DH124" s="821"/>
      <c r="DI124" s="821"/>
      <c r="DJ124" s="821"/>
      <c r="DK124" s="822"/>
      <c r="DL124" s="823" t="s">
        <v>463</v>
      </c>
      <c r="DM124" s="821"/>
      <c r="DN124" s="821"/>
      <c r="DO124" s="821"/>
      <c r="DP124" s="822"/>
      <c r="DQ124" s="823">
        <v>2997</v>
      </c>
      <c r="DR124" s="821"/>
      <c r="DS124" s="821"/>
      <c r="DT124" s="821"/>
      <c r="DU124" s="822"/>
      <c r="DV124" s="909">
        <v>0</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463</v>
      </c>
      <c r="AB125" s="838"/>
      <c r="AC125" s="838"/>
      <c r="AD125" s="838"/>
      <c r="AE125" s="839"/>
      <c r="AF125" s="840" t="s">
        <v>463</v>
      </c>
      <c r="AG125" s="838"/>
      <c r="AH125" s="838"/>
      <c r="AI125" s="838"/>
      <c r="AJ125" s="839"/>
      <c r="AK125" s="840" t="s">
        <v>463</v>
      </c>
      <c r="AL125" s="838"/>
      <c r="AM125" s="838"/>
      <c r="AN125" s="838"/>
      <c r="AO125" s="839"/>
      <c r="AP125" s="885" t="s">
        <v>463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463</v>
      </c>
      <c r="DH125" s="903"/>
      <c r="DI125" s="903"/>
      <c r="DJ125" s="903"/>
      <c r="DK125" s="903"/>
      <c r="DL125" s="903" t="s">
        <v>463</v>
      </c>
      <c r="DM125" s="903"/>
      <c r="DN125" s="903"/>
      <c r="DO125" s="903"/>
      <c r="DP125" s="903"/>
      <c r="DQ125" s="903" t="s">
        <v>463</v>
      </c>
      <c r="DR125" s="903"/>
      <c r="DS125" s="903"/>
      <c r="DT125" s="903"/>
      <c r="DU125" s="903"/>
      <c r="DV125" s="904" t="s">
        <v>463</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463</v>
      </c>
      <c r="AB126" s="838"/>
      <c r="AC126" s="838"/>
      <c r="AD126" s="838"/>
      <c r="AE126" s="839"/>
      <c r="AF126" s="840" t="s">
        <v>463</v>
      </c>
      <c r="AG126" s="838"/>
      <c r="AH126" s="838"/>
      <c r="AI126" s="838"/>
      <c r="AJ126" s="839"/>
      <c r="AK126" s="840" t="s">
        <v>463</v>
      </c>
      <c r="AL126" s="838"/>
      <c r="AM126" s="838"/>
      <c r="AN126" s="838"/>
      <c r="AO126" s="839"/>
      <c r="AP126" s="885" t="s">
        <v>463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v>158914</v>
      </c>
      <c r="DH126" s="875"/>
      <c r="DI126" s="875"/>
      <c r="DJ126" s="875"/>
      <c r="DK126" s="875"/>
      <c r="DL126" s="875">
        <v>157674</v>
      </c>
      <c r="DM126" s="875"/>
      <c r="DN126" s="875"/>
      <c r="DO126" s="875"/>
      <c r="DP126" s="875"/>
      <c r="DQ126" s="875">
        <v>160012</v>
      </c>
      <c r="DR126" s="875"/>
      <c r="DS126" s="875"/>
      <c r="DT126" s="875"/>
      <c r="DU126" s="875"/>
      <c r="DV126" s="852">
        <v>1.9</v>
      </c>
      <c r="DW126" s="852"/>
      <c r="DX126" s="852"/>
      <c r="DY126" s="852"/>
      <c r="DZ126" s="853"/>
    </row>
    <row r="127" spans="1:130" s="226" customFormat="1" ht="26.25" customHeight="1">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463</v>
      </c>
      <c r="AB127" s="838"/>
      <c r="AC127" s="838"/>
      <c r="AD127" s="838"/>
      <c r="AE127" s="839"/>
      <c r="AF127" s="840" t="s">
        <v>463</v>
      </c>
      <c r="AG127" s="838"/>
      <c r="AH127" s="838"/>
      <c r="AI127" s="838"/>
      <c r="AJ127" s="839"/>
      <c r="AK127" s="840" t="s">
        <v>463</v>
      </c>
      <c r="AL127" s="838"/>
      <c r="AM127" s="838"/>
      <c r="AN127" s="838"/>
      <c r="AO127" s="839"/>
      <c r="AP127" s="885" t="s">
        <v>463</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463</v>
      </c>
      <c r="DH127" s="875"/>
      <c r="DI127" s="875"/>
      <c r="DJ127" s="875"/>
      <c r="DK127" s="875"/>
      <c r="DL127" s="875" t="s">
        <v>463</v>
      </c>
      <c r="DM127" s="875"/>
      <c r="DN127" s="875"/>
      <c r="DO127" s="875"/>
      <c r="DP127" s="875"/>
      <c r="DQ127" s="875" t="s">
        <v>463</v>
      </c>
      <c r="DR127" s="875"/>
      <c r="DS127" s="875"/>
      <c r="DT127" s="875"/>
      <c r="DU127" s="875"/>
      <c r="DV127" s="852" t="s">
        <v>463</v>
      </c>
      <c r="DW127" s="852"/>
      <c r="DX127" s="852"/>
      <c r="DY127" s="852"/>
      <c r="DZ127" s="853"/>
    </row>
    <row r="128" spans="1:130" s="226" customFormat="1" ht="26.25" customHeight="1" thickBot="1">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127917</v>
      </c>
      <c r="AB128" s="859"/>
      <c r="AC128" s="859"/>
      <c r="AD128" s="859"/>
      <c r="AE128" s="860"/>
      <c r="AF128" s="861">
        <v>101514</v>
      </c>
      <c r="AG128" s="859"/>
      <c r="AH128" s="859"/>
      <c r="AI128" s="859"/>
      <c r="AJ128" s="860"/>
      <c r="AK128" s="861">
        <v>96667</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463</v>
      </c>
      <c r="BG128" s="845"/>
      <c r="BH128" s="845"/>
      <c r="BI128" s="845"/>
      <c r="BJ128" s="845"/>
      <c r="BK128" s="845"/>
      <c r="BL128" s="868"/>
      <c r="BM128" s="844">
        <v>13.19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463</v>
      </c>
      <c r="DH128" s="849"/>
      <c r="DI128" s="849"/>
      <c r="DJ128" s="849"/>
      <c r="DK128" s="849"/>
      <c r="DL128" s="849" t="s">
        <v>463</v>
      </c>
      <c r="DM128" s="849"/>
      <c r="DN128" s="849"/>
      <c r="DO128" s="849"/>
      <c r="DP128" s="849"/>
      <c r="DQ128" s="849" t="s">
        <v>463</v>
      </c>
      <c r="DR128" s="849"/>
      <c r="DS128" s="849"/>
      <c r="DT128" s="849"/>
      <c r="DU128" s="849"/>
      <c r="DV128" s="850" t="s">
        <v>463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11491116</v>
      </c>
      <c r="AB129" s="838"/>
      <c r="AC129" s="838"/>
      <c r="AD129" s="838"/>
      <c r="AE129" s="839"/>
      <c r="AF129" s="840">
        <v>11247185</v>
      </c>
      <c r="AG129" s="838"/>
      <c r="AH129" s="838"/>
      <c r="AI129" s="838"/>
      <c r="AJ129" s="839"/>
      <c r="AK129" s="840">
        <v>10942246</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463</v>
      </c>
      <c r="BG129" s="828"/>
      <c r="BH129" s="828"/>
      <c r="BI129" s="828"/>
      <c r="BJ129" s="828"/>
      <c r="BK129" s="828"/>
      <c r="BL129" s="829"/>
      <c r="BM129" s="827">
        <v>18.190000000000001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2362706</v>
      </c>
      <c r="AB130" s="838"/>
      <c r="AC130" s="838"/>
      <c r="AD130" s="838"/>
      <c r="AE130" s="839"/>
      <c r="AF130" s="840">
        <v>2336793</v>
      </c>
      <c r="AG130" s="838"/>
      <c r="AH130" s="838"/>
      <c r="AI130" s="838"/>
      <c r="AJ130" s="839"/>
      <c r="AK130" s="840">
        <v>2320197</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8.6999999999999993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9128410</v>
      </c>
      <c r="AB131" s="821"/>
      <c r="AC131" s="821"/>
      <c r="AD131" s="821"/>
      <c r="AE131" s="822"/>
      <c r="AF131" s="823">
        <v>8910392</v>
      </c>
      <c r="AG131" s="821"/>
      <c r="AH131" s="821"/>
      <c r="AI131" s="821"/>
      <c r="AJ131" s="822"/>
      <c r="AK131" s="823">
        <v>8622049</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463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10.22814488</v>
      </c>
      <c r="AB132" s="801"/>
      <c r="AC132" s="801"/>
      <c r="AD132" s="801"/>
      <c r="AE132" s="802"/>
      <c r="AF132" s="803">
        <v>9.1789901050000005</v>
      </c>
      <c r="AG132" s="801"/>
      <c r="AH132" s="801"/>
      <c r="AI132" s="801"/>
      <c r="AJ132" s="802"/>
      <c r="AK132" s="803">
        <v>6.7906364249999998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11.1</v>
      </c>
      <c r="AB133" s="780"/>
      <c r="AC133" s="780"/>
      <c r="AD133" s="780"/>
      <c r="AE133" s="781"/>
      <c r="AF133" s="779">
        <v>10</v>
      </c>
      <c r="AG133" s="780"/>
      <c r="AH133" s="780"/>
      <c r="AI133" s="780"/>
      <c r="AJ133" s="781"/>
      <c r="AK133" s="779">
        <v>8.6999999999999993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1rmHY3pab6R4V33dEpS5JOHgabOPqQGRSIdWyubHUY57YFa/+1t7+/iJsbn37hJLWWKCeVq6EUrfyxAsb29WQ==" saltValue="v98Ca53lsNrkMb6jBQfg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aijTtVNjAD7ikrZw3+s7XRSZqsoKd8gVhkp4Crr6d06bF7sz6j6opfE+YA02KshgzNV6ySxzrG1s/mI4CNOyQ==" saltValue="GRVZhcFO3OUAHomjFe2R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VReKyV+cb+1g0EodP3Hf7U+HgcIf4MXqoepCdSTh/L3PAF41cQ3uWluP+VNe9FHfSy3XYn7ve8eYLhLqG35LQ==" saltValue="AiED8wNJZDX6foc5KeDk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513</v>
      </c>
      <c r="AL9" s="1210"/>
      <c r="AM9" s="1210"/>
      <c r="AN9" s="1211"/>
      <c r="AO9" s="292">
        <v>3293279</v>
      </c>
      <c r="AP9" s="292">
        <v>98210</v>
      </c>
      <c r="AQ9" s="293">
        <v>89546</v>
      </c>
      <c r="AR9" s="294">
        <v>9.6999999999999993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514</v>
      </c>
      <c r="AL10" s="1210"/>
      <c r="AM10" s="1210"/>
      <c r="AN10" s="1211"/>
      <c r="AO10" s="295">
        <v>239718</v>
      </c>
      <c r="AP10" s="295">
        <v>7149</v>
      </c>
      <c r="AQ10" s="296">
        <v>7518</v>
      </c>
      <c r="AR10" s="297">
        <v>-4.9000000000000004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515</v>
      </c>
      <c r="AL11" s="1210"/>
      <c r="AM11" s="1210"/>
      <c r="AN11" s="1211"/>
      <c r="AO11" s="295">
        <v>88861</v>
      </c>
      <c r="AP11" s="295">
        <v>2650</v>
      </c>
      <c r="AQ11" s="296">
        <v>9181</v>
      </c>
      <c r="AR11" s="297">
        <v>-71.099999999999994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516</v>
      </c>
      <c r="AL12" s="1210"/>
      <c r="AM12" s="1210"/>
      <c r="AN12" s="1211"/>
      <c r="AO12" s="295" t="s">
        <v>517</v>
      </c>
      <c r="AP12" s="295" t="s">
        <v>517</v>
      </c>
      <c r="AQ12" s="296">
        <v>1021</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518</v>
      </c>
      <c r="AL13" s="1210"/>
      <c r="AM13" s="1210"/>
      <c r="AN13" s="1211"/>
      <c r="AO13" s="295" t="s">
        <v>517</v>
      </c>
      <c r="AP13" s="295" t="s">
        <v>517</v>
      </c>
      <c r="AQ13" s="296">
        <v>11</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519</v>
      </c>
      <c r="AL14" s="1210"/>
      <c r="AM14" s="1210"/>
      <c r="AN14" s="1211"/>
      <c r="AO14" s="295">
        <v>141434</v>
      </c>
      <c r="AP14" s="295">
        <v>4218</v>
      </c>
      <c r="AQ14" s="296">
        <v>4082</v>
      </c>
      <c r="AR14" s="297">
        <v>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520</v>
      </c>
      <c r="AL15" s="1210"/>
      <c r="AM15" s="1210"/>
      <c r="AN15" s="1211"/>
      <c r="AO15" s="295">
        <v>23203</v>
      </c>
      <c r="AP15" s="295">
        <v>692</v>
      </c>
      <c r="AQ15" s="296">
        <v>2228</v>
      </c>
      <c r="AR15" s="297">
        <v>-68.900000000000006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521</v>
      </c>
      <c r="AL16" s="1213"/>
      <c r="AM16" s="1213"/>
      <c r="AN16" s="1214"/>
      <c r="AO16" s="295">
        <v>-309665</v>
      </c>
      <c r="AP16" s="295">
        <v>-9235</v>
      </c>
      <c r="AQ16" s="296">
        <v>-8980</v>
      </c>
      <c r="AR16" s="297">
        <v>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181</v>
      </c>
      <c r="AL17" s="1213"/>
      <c r="AM17" s="1213"/>
      <c r="AN17" s="1214"/>
      <c r="AO17" s="295">
        <v>3476830</v>
      </c>
      <c r="AP17" s="295">
        <v>103684</v>
      </c>
      <c r="AQ17" s="296">
        <v>104606</v>
      </c>
      <c r="AR17" s="297">
        <v>-0.9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526</v>
      </c>
      <c r="AL21" s="1207"/>
      <c r="AM21" s="1207"/>
      <c r="AN21" s="1208"/>
      <c r="AO21" s="307">
        <v>11.03</v>
      </c>
      <c r="AP21" s="308">
        <v>10.09</v>
      </c>
      <c r="AQ21" s="309">
        <v>0.94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527</v>
      </c>
      <c r="AL22" s="1207"/>
      <c r="AM22" s="1207"/>
      <c r="AN22" s="1208"/>
      <c r="AO22" s="312">
        <v>97.2</v>
      </c>
      <c r="AP22" s="313">
        <v>97.8</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532</v>
      </c>
      <c r="AL32" s="1198"/>
      <c r="AM32" s="1198"/>
      <c r="AN32" s="1199"/>
      <c r="AO32" s="322">
        <v>2315073</v>
      </c>
      <c r="AP32" s="322">
        <v>69039</v>
      </c>
      <c r="AQ32" s="323">
        <v>67805</v>
      </c>
      <c r="AR32" s="324">
        <v>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533</v>
      </c>
      <c r="AL33" s="1198"/>
      <c r="AM33" s="1198"/>
      <c r="AN33" s="1199"/>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534</v>
      </c>
      <c r="AL34" s="1198"/>
      <c r="AM34" s="1198"/>
      <c r="AN34" s="1199"/>
      <c r="AO34" s="322" t="s">
        <v>517</v>
      </c>
      <c r="AP34" s="322" t="s">
        <v>517</v>
      </c>
      <c r="AQ34" s="323">
        <v>11</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535</v>
      </c>
      <c r="AL35" s="1198"/>
      <c r="AM35" s="1198"/>
      <c r="AN35" s="1199"/>
      <c r="AO35" s="322">
        <v>670257</v>
      </c>
      <c r="AP35" s="322">
        <v>19988</v>
      </c>
      <c r="AQ35" s="323">
        <v>18110</v>
      </c>
      <c r="AR35" s="324">
        <v>10.4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536</v>
      </c>
      <c r="AL36" s="1198"/>
      <c r="AM36" s="1198"/>
      <c r="AN36" s="1199"/>
      <c r="AO36" s="322">
        <v>17026</v>
      </c>
      <c r="AP36" s="322">
        <v>508</v>
      </c>
      <c r="AQ36" s="323">
        <v>2781</v>
      </c>
      <c r="AR36" s="324">
        <v>-81.7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537</v>
      </c>
      <c r="AL37" s="1198"/>
      <c r="AM37" s="1198"/>
      <c r="AN37" s="1199"/>
      <c r="AO37" s="322" t="s">
        <v>517</v>
      </c>
      <c r="AP37" s="322" t="s">
        <v>517</v>
      </c>
      <c r="AQ37" s="323">
        <v>1073</v>
      </c>
      <c r="AR37" s="324" t="s">
        <v>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538</v>
      </c>
      <c r="AL38" s="1201"/>
      <c r="AM38" s="1201"/>
      <c r="AN38" s="1202"/>
      <c r="AO38" s="325" t="s">
        <v>517</v>
      </c>
      <c r="AP38" s="325" t="s">
        <v>517</v>
      </c>
      <c r="AQ38" s="326">
        <v>5</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539</v>
      </c>
      <c r="AL39" s="1201"/>
      <c r="AM39" s="1201"/>
      <c r="AN39" s="1202"/>
      <c r="AO39" s="322">
        <v>-96667</v>
      </c>
      <c r="AP39" s="322">
        <v>-2883</v>
      </c>
      <c r="AQ39" s="323">
        <v>-3858</v>
      </c>
      <c r="AR39" s="324">
        <v>-25.3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540</v>
      </c>
      <c r="AL40" s="1198"/>
      <c r="AM40" s="1198"/>
      <c r="AN40" s="1199"/>
      <c r="AO40" s="322">
        <v>-2320197</v>
      </c>
      <c r="AP40" s="322">
        <v>-69191</v>
      </c>
      <c r="AQ40" s="323">
        <v>-59194</v>
      </c>
      <c r="AR40" s="324">
        <v>16.899999999999999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295</v>
      </c>
      <c r="AL41" s="1204"/>
      <c r="AM41" s="1204"/>
      <c r="AN41" s="1205"/>
      <c r="AO41" s="322">
        <v>585492</v>
      </c>
      <c r="AP41" s="322">
        <v>17460</v>
      </c>
      <c r="AQ41" s="323">
        <v>26732</v>
      </c>
      <c r="AR41" s="324">
        <v>-34.700000000000003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508</v>
      </c>
      <c r="AN49" s="1192" t="s">
        <v>544</v>
      </c>
      <c r="AO49" s="1193"/>
      <c r="AP49" s="1193"/>
      <c r="AQ49" s="1193"/>
      <c r="AR49" s="119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2840976</v>
      </c>
      <c r="AN51" s="344">
        <v>82847</v>
      </c>
      <c r="AO51" s="345">
        <v>62.6</v>
      </c>
      <c r="AP51" s="346">
        <v>90961</v>
      </c>
      <c r="AQ51" s="347">
        <v>20.100000000000001</v>
      </c>
      <c r="AR51" s="348">
        <v>42.5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920912</v>
      </c>
      <c r="AN52" s="352">
        <v>26855</v>
      </c>
      <c r="AO52" s="353">
        <v>3.3</v>
      </c>
      <c r="AP52" s="354">
        <v>37720</v>
      </c>
      <c r="AQ52" s="355">
        <v>7.1</v>
      </c>
      <c r="AR52" s="356">
        <v>-3.8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6012158</v>
      </c>
      <c r="AN53" s="344">
        <v>175995</v>
      </c>
      <c r="AO53" s="345">
        <v>112.4</v>
      </c>
      <c r="AP53" s="346">
        <v>106614</v>
      </c>
      <c r="AQ53" s="347">
        <v>17.2</v>
      </c>
      <c r="AR53" s="348">
        <v>95.2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1673156</v>
      </c>
      <c r="AN54" s="352">
        <v>48979</v>
      </c>
      <c r="AO54" s="353">
        <v>82.4</v>
      </c>
      <c r="AP54" s="354">
        <v>45545</v>
      </c>
      <c r="AQ54" s="355">
        <v>20.7</v>
      </c>
      <c r="AR54" s="356">
        <v>61.7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2973751</v>
      </c>
      <c r="AN55" s="344">
        <v>87368</v>
      </c>
      <c r="AO55" s="345">
        <v>-50.4</v>
      </c>
      <c r="AP55" s="346">
        <v>85459</v>
      </c>
      <c r="AQ55" s="347">
        <v>-19.8</v>
      </c>
      <c r="AR55" s="348">
        <v>-30.6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1037706</v>
      </c>
      <c r="AN56" s="352">
        <v>30488</v>
      </c>
      <c r="AO56" s="353">
        <v>-37.799999999999997</v>
      </c>
      <c r="AP56" s="354">
        <v>44378</v>
      </c>
      <c r="AQ56" s="355">
        <v>-2.6</v>
      </c>
      <c r="AR56" s="356">
        <v>-35.200000000000003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2587649</v>
      </c>
      <c r="AN57" s="344">
        <v>76583</v>
      </c>
      <c r="AO57" s="345">
        <v>-12.3</v>
      </c>
      <c r="AP57" s="346">
        <v>83280</v>
      </c>
      <c r="AQ57" s="347">
        <v>-2.5</v>
      </c>
      <c r="AR57" s="348">
        <v>-9.8000000000000007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1427112</v>
      </c>
      <c r="AN58" s="352">
        <v>42236</v>
      </c>
      <c r="AO58" s="353">
        <v>38.5</v>
      </c>
      <c r="AP58" s="354">
        <v>43123</v>
      </c>
      <c r="AQ58" s="355">
        <v>-2.8</v>
      </c>
      <c r="AR58" s="356">
        <v>41.3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3769701</v>
      </c>
      <c r="AN59" s="344">
        <v>112418</v>
      </c>
      <c r="AO59" s="345">
        <v>46.8</v>
      </c>
      <c r="AP59" s="346">
        <v>88968</v>
      </c>
      <c r="AQ59" s="347">
        <v>6.8</v>
      </c>
      <c r="AR59" s="348">
        <v>40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2052999</v>
      </c>
      <c r="AN60" s="352">
        <v>61223</v>
      </c>
      <c r="AO60" s="353">
        <v>45</v>
      </c>
      <c r="AP60" s="354">
        <v>45482</v>
      </c>
      <c r="AQ60" s="355">
        <v>5.5</v>
      </c>
      <c r="AR60" s="356">
        <v>39.5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3636847</v>
      </c>
      <c r="AN61" s="359">
        <v>107042</v>
      </c>
      <c r="AO61" s="360">
        <v>31.8</v>
      </c>
      <c r="AP61" s="361">
        <v>91056</v>
      </c>
      <c r="AQ61" s="362">
        <v>4.4000000000000004</v>
      </c>
      <c r="AR61" s="348">
        <v>27.4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1422377</v>
      </c>
      <c r="AN62" s="352">
        <v>41956</v>
      </c>
      <c r="AO62" s="353">
        <v>26.3</v>
      </c>
      <c r="AP62" s="354">
        <v>43250</v>
      </c>
      <c r="AQ62" s="355">
        <v>5.6</v>
      </c>
      <c r="AR62" s="356">
        <v>20.7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HVTUUPWpu7Pa6xv/Z4xxZHylE338Jvzb63Cjb/NvT8OwByF/bw2E/uZogzl+qOi5Evmv7Hgdt7z9v+R49t2g==" saltValue="0ueMXazLv5tuQILlLhKB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GcG+pis80Q3F6K/xG0W/ibN8BxBV/cq4BZrb/0GYupVBxDZirc/bF2lOsgo1B2CaIG8tLTRgCbcCkwE9H7mAA==" saltValue="GXrIvbdaj0XPgpeAik9U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8HiA/Z+kLWXe1EzlYaT8qK6GPjK2Z8+WX4CLp0ZWvyHoanT9IowMYjl2UP6+bKtX+pfJ1lQEjcXnVJFzsclog==" saltValue="v7m4xEsZ/iYI8DrGhv6w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5" t="s">
        <v>3</v>
      </c>
      <c r="D47" s="1215"/>
      <c r="E47" s="1216"/>
      <c r="F47" s="11">
        <v>27.42</v>
      </c>
      <c r="G47" s="12">
        <v>29.49</v>
      </c>
      <c r="H47" s="12">
        <v>41.61</v>
      </c>
      <c r="I47" s="12">
        <v>44.76</v>
      </c>
      <c r="J47" s="13">
        <v>36.78</v>
      </c>
    </row>
    <row r="48" spans="2:10" ht="57.75" customHeight="1">
      <c r="B48" s="14"/>
      <c r="C48" s="1217" t="s">
        <v>4</v>
      </c>
      <c r="D48" s="1217"/>
      <c r="E48" s="1218"/>
      <c r="F48" s="15">
        <v>4.09</v>
      </c>
      <c r="G48" s="16">
        <v>10.39</v>
      </c>
      <c r="H48" s="16">
        <v>4.29</v>
      </c>
      <c r="I48" s="16">
        <v>2.74</v>
      </c>
      <c r="J48" s="17">
        <v>2.87</v>
      </c>
    </row>
    <row r="49" spans="2:10" ht="57.75" customHeight="1" thickBot="1">
      <c r="B49" s="18"/>
      <c r="C49" s="1219" t="s">
        <v>5</v>
      </c>
      <c r="D49" s="1219"/>
      <c r="E49" s="1220"/>
      <c r="F49" s="19">
        <v>7.86</v>
      </c>
      <c r="G49" s="20">
        <v>9.08</v>
      </c>
      <c r="H49" s="20">
        <v>10.75</v>
      </c>
      <c r="I49" s="20">
        <v>6.36</v>
      </c>
      <c r="J49" s="21">
        <v>3.42</v>
      </c>
    </row>
    <row r="50" spans="2:10" ht="13.5" customHeight="1"/>
    <row r="51" spans="2:10" ht="13.5" hidden="1" customHeight="1"/>
    <row r="52" spans="2:10" ht="13.5" hidden="1" customHeight="1"/>
    <row r="53" spans="2:10" ht="13.5" hidden="1" customHeight="1"/>
  </sheetData>
  <sheetProtection algorithmName="SHA-512" hashValue="5vLHceWnr12FdxOIwVk/eLA9MYk8I2eFDIHox251oNKLLxuIx7kkGC0sAy86ZLNxvpa0iHIFbH27HG7i2tfbRw==" saltValue="ST1bRhfpYcNQJFUrZpd7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2019-10-17T07:17:50Z</cp:lastPrinted>
  <dcterms:created xsi:type="dcterms:W3CDTF">2019-02-14T04:39:57Z</dcterms:created>
  <dcterms:modified xsi:type="dcterms:W3CDTF">2019-10-17T11:45:59Z</dcterms:modified>
  <cp:category/>
</cp:coreProperties>
</file>