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tabRatio="988" firstSheet="1" activeTab="9"/>
  </bookViews>
  <sheets>
    <sheet name="別紙２－１（所要額調書）" sheetId="1" r:id="rId1"/>
    <sheet name="別紙２－２" sheetId="8" r:id="rId2"/>
    <sheet name="別紙3－１,3ー2 " sheetId="12" r:id="rId3"/>
    <sheet name="別紙３－３" sheetId="16" r:id="rId4"/>
    <sheet name="別紙5－１（変更　所要額調書）" sheetId="4" r:id="rId5"/>
    <sheet name="別紙５－２" sheetId="14" r:id="rId6"/>
    <sheet name="別紙6－１，６－２ " sheetId="3" r:id="rId7"/>
    <sheet name="別紙６－３" sheetId="11" r:id="rId8"/>
    <sheet name="別紙８－１（精算額調書） " sheetId="10" r:id="rId9"/>
    <sheet name="別紙８－２" sheetId="9" r:id="rId10"/>
    <sheet name="別紙9－１,9ー2" sheetId="2" r:id="rId11"/>
    <sheet name="別紙９－３" sheetId="7" r:id="rId12"/>
  </sheets>
  <definedNames>
    <definedName name="_xlnm.Print_Area" localSheetId="1">'別紙２－２'!$A$1:$I$19</definedName>
    <definedName name="_xlnm.Print_Area" localSheetId="5">'別紙５－２'!$A$1:$I$27</definedName>
    <definedName name="_xlnm.Print_Area" localSheetId="7">'別紙６－３'!$A$1:$K$33</definedName>
    <definedName name="_xlnm.Print_Area" localSheetId="10">'別紙9－１,9ー2'!$A$1:$K$74</definedName>
    <definedName name="_xlnm.Print_Area" localSheetId="11">'別紙９－３'!$A$1:$K$20</definedName>
    <definedName name="_xlnm.Print_Area" localSheetId="0">'別紙２－１（所要額調書）'!$B$1:$H$37</definedName>
    <definedName name="_xlnm.Print_Area" localSheetId="6">'別紙6－１，６－２ '!$A$1:$K$99</definedName>
    <definedName name="_xlnm.Print_Area" localSheetId="8">'別紙８－１（精算額調書） '!$B$1:$I$39</definedName>
    <definedName name="_xlnm.Print_Area" localSheetId="9">'別紙８－２'!$A$1:$I$18</definedName>
    <definedName name="_xlnm.Print_Area" localSheetId="2">'別紙3－１,3ー2 '!$A$1:$K$74</definedName>
    <definedName name="_xlnm.Print_Area" localSheetId="3">'別紙３－３'!$A$1:$K$20</definedName>
    <definedName name="_xlnm.Print_Area" localSheetId="4">'別紙5－１（変更　所要額調書）'!$B$1:$H$37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<sst xmlns="http://schemas.openxmlformats.org/spreadsheetml/2006/main" xmlns:r="http://schemas.openxmlformats.org/officeDocument/2006/relationships" count="219" uniqueCount="219">
  <si>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積算内訳（※１）</t>
    <rPh sb="0" eb="2">
      <t>セキサン</t>
    </rPh>
    <rPh sb="2" eb="4">
      <t>ウチワケ</t>
    </rPh>
    <phoneticPr fontId="2"/>
  </si>
  <si>
    <t>１．子育て支援に係る講師への謝金、旅費</t>
  </si>
  <si>
    <t>補助精算額
D</t>
    <rPh sb="0" eb="2">
      <t>ホジョ</t>
    </rPh>
    <rPh sb="2" eb="4">
      <t>セイサン</t>
    </rPh>
    <rPh sb="4" eb="5">
      <t>ガク</t>
    </rPh>
    <phoneticPr fontId="2"/>
  </si>
  <si>
    <t>（２）運営経費</t>
    <rPh sb="3" eb="5">
      <t>ウンエイ</t>
    </rPh>
    <rPh sb="5" eb="7">
      <t>ケイヒ</t>
    </rPh>
    <phoneticPr fontId="2"/>
  </si>
  <si>
    <t>自主財源</t>
    <rPh sb="0" eb="2">
      <t>ジシュ</t>
    </rPh>
    <rPh sb="2" eb="4">
      <t>ザイゲン</t>
    </rPh>
    <phoneticPr fontId="2"/>
  </si>
  <si>
    <t>１　収入の部</t>
    <rPh sb="2" eb="4">
      <t>シュウニュウ</t>
    </rPh>
    <rPh sb="5" eb="6">
      <t>ブ</t>
    </rPh>
    <phoneticPr fontId="2"/>
  </si>
  <si>
    <t>「補助対象回数見合額」とは、子ども食堂開催予定のうち、補助対象となった開催にかかった費用です。</t>
    <rPh sb="1" eb="3">
      <t>ホジョ</t>
    </rPh>
    <rPh sb="3" eb="5">
      <t>タイショウ</t>
    </rPh>
    <rPh sb="5" eb="7">
      <t>カイスウ</t>
    </rPh>
    <rPh sb="7" eb="9">
      <t>ミアイ</t>
    </rPh>
    <rPh sb="9" eb="10">
      <t>ガク</t>
    </rPh>
    <rPh sb="14" eb="15">
      <t>コ</t>
    </rPh>
    <rPh sb="17" eb="19">
      <t>ショクドウ</t>
    </rPh>
    <rPh sb="19" eb="21">
      <t>カイサイ</t>
    </rPh>
    <rPh sb="21" eb="23">
      <t>ヨテイ</t>
    </rPh>
    <rPh sb="27" eb="29">
      <t>ホジョ</t>
    </rPh>
    <rPh sb="29" eb="31">
      <t>タイショウ</t>
    </rPh>
    <rPh sb="35" eb="37">
      <t>カイサイ</t>
    </rPh>
    <rPh sb="42" eb="44">
      <t>ヒヨウ</t>
    </rPh>
    <phoneticPr fontId="2"/>
  </si>
  <si>
    <t>補助対象回数を掛けた額を記入してください。</t>
  </si>
  <si>
    <t>◆</t>
  </si>
  <si>
    <t>色つきセルについては自動計算ではありませんので記入漏れがないようにしてください。</t>
    <rPh sb="0" eb="1">
      <t>イロ</t>
    </rPh>
    <rPh sb="10" eb="12">
      <t>ジドウ</t>
    </rPh>
    <rPh sb="12" eb="14">
      <t>ケイサン</t>
    </rPh>
    <rPh sb="23" eb="25">
      <t>キニュウ</t>
    </rPh>
    <rPh sb="25" eb="26">
      <t>モ</t>
    </rPh>
    <phoneticPr fontId="2"/>
  </si>
  <si>
    <r>
      <t>E</t>
    </r>
    <r>
      <rPr>
        <sz val="12"/>
        <color theme="1"/>
        <rFont val="ＭＳ Ｐゴシック"/>
      </rPr>
      <t>（⑧）</t>
    </r>
  </si>
  <si>
    <t>（単位：円）</t>
    <rPh sb="1" eb="3">
      <t>タンイ</t>
    </rPh>
    <rPh sb="4" eb="5">
      <t>エン</t>
    </rPh>
    <phoneticPr fontId="2"/>
  </si>
  <si>
    <t>⑦</t>
  </si>
  <si>
    <t>*DはA、B、Cの最小値を入力する</t>
    <rPh sb="9" eb="11">
      <t>サイショウ</t>
    </rPh>
    <rPh sb="11" eb="12">
      <t>チ</t>
    </rPh>
    <rPh sb="13" eb="15">
      <t>ニュウリョク</t>
    </rPh>
    <phoneticPr fontId="2"/>
  </si>
  <si>
    <r>
      <t>上記①～⑪</t>
    </r>
    <r>
      <rPr>
        <b/>
        <sz val="12"/>
        <color theme="1"/>
        <rFont val="ＭＳ Ｐゴシック"/>
      </rPr>
      <t>には、収支内訳書（別紙３－１、３－２、３－３）に記載されている①～⑪と同じ数字が入ります。</t>
    </r>
  </si>
  <si>
    <t>⑥</t>
  </si>
  <si>
    <t>D合計</t>
  </si>
  <si>
    <t>①</t>
  </si>
  <si>
    <t>②</t>
  </si>
  <si>
    <t>補助金所要額調書（変更）</t>
    <rPh sb="0" eb="2">
      <t>ホジョ</t>
    </rPh>
    <rPh sb="2" eb="3">
      <t>キン</t>
    </rPh>
    <rPh sb="3" eb="5">
      <t>ショヨウ</t>
    </rPh>
    <rPh sb="5" eb="6">
      <t>ガク</t>
    </rPh>
    <rPh sb="6" eb="8">
      <t>チョウショ</t>
    </rPh>
    <rPh sb="9" eb="11">
      <t>ヘンコウ</t>
    </rPh>
    <phoneticPr fontId="2"/>
  </si>
  <si>
    <t>⑨</t>
  </si>
  <si>
    <t>合計</t>
    <rPh sb="0" eb="2">
      <t>ゴウケイ</t>
    </rPh>
    <phoneticPr fontId="2"/>
  </si>
  <si>
    <t>計</t>
    <rPh sb="0" eb="1">
      <t>ケイ</t>
    </rPh>
    <phoneticPr fontId="2"/>
  </si>
  <si>
    <t>⑩</t>
  </si>
  <si>
    <t>項目</t>
    <rPh sb="0" eb="2">
      <t>コウモク</t>
    </rPh>
    <phoneticPr fontId="2"/>
  </si>
  <si>
    <t>③</t>
  </si>
  <si>
    <r>
      <t>寄附金その他</t>
    </r>
    <r>
      <rPr>
        <sz val="11"/>
        <color theme="1"/>
        <rFont val="ＭＳ Ｐゴシック"/>
      </rPr>
      <t>（※１）</t>
    </r>
    <rPh sb="0" eb="3">
      <t>キフキン</t>
    </rPh>
    <rPh sb="5" eb="6">
      <t>タ</t>
    </rPh>
    <phoneticPr fontId="2"/>
  </si>
  <si>
    <t>G</t>
  </si>
  <si>
    <t>※１</t>
  </si>
  <si>
    <t>⑤</t>
  </si>
  <si>
    <t>変更後</t>
    <rPh sb="0" eb="2">
      <t>ヘンコウ</t>
    </rPh>
    <rPh sb="2" eb="3">
      <t>ゴ</t>
    </rPh>
    <phoneticPr fontId="2"/>
  </si>
  <si>
    <r>
      <t>（６）</t>
    </r>
    <r>
      <rPr>
        <sz val="11"/>
        <color theme="1"/>
        <rFont val="ＭＳ Ｐゴシック"/>
      </rPr>
      <t>感染症対策経費</t>
    </r>
    <rPh sb="8" eb="10">
      <t>ケイヒ</t>
    </rPh>
    <phoneticPr fontId="2"/>
  </si>
  <si>
    <t>２　支出の部</t>
    <rPh sb="2" eb="4">
      <t>シシュツ</t>
    </rPh>
    <rPh sb="5" eb="6">
      <t>ブ</t>
    </rPh>
    <phoneticPr fontId="2"/>
  </si>
  <si>
    <t>収支内訳書</t>
    <rPh sb="0" eb="2">
      <t>シュウシ</t>
    </rPh>
    <rPh sb="2" eb="5">
      <t>ウチワケショ</t>
    </rPh>
    <phoneticPr fontId="2"/>
  </si>
  <si>
    <t>予算額</t>
    <rPh sb="0" eb="3">
      <t>ヨサンガク</t>
    </rPh>
    <phoneticPr fontId="2"/>
  </si>
  <si>
    <t>運営経費</t>
    <rPh sb="0" eb="2">
      <t>ウンエイ</t>
    </rPh>
    <rPh sb="2" eb="4">
      <t>ケイヒ</t>
    </rPh>
    <phoneticPr fontId="2"/>
  </si>
  <si>
    <t>項目</t>
  </si>
  <si>
    <t>市町村補助金</t>
    <rPh sb="0" eb="3">
      <t>シチョウソン</t>
    </rPh>
    <rPh sb="3" eb="6">
      <t>ホジョキン</t>
    </rPh>
    <phoneticPr fontId="2"/>
  </si>
  <si>
    <t>参加利用料</t>
    <rPh sb="0" eb="2">
      <t>サンカ</t>
    </rPh>
    <rPh sb="2" eb="4">
      <t>リヨウ</t>
    </rPh>
    <rPh sb="4" eb="5">
      <t>リョウ</t>
    </rPh>
    <phoneticPr fontId="2"/>
  </si>
  <si>
    <t>補助精算額計</t>
    <rPh sb="0" eb="2">
      <t>ホジョ</t>
    </rPh>
    <rPh sb="2" eb="4">
      <t>セイサン</t>
    </rPh>
    <rPh sb="4" eb="5">
      <t>ガク</t>
    </rPh>
    <rPh sb="5" eb="6">
      <t>ケイ</t>
    </rPh>
    <phoneticPr fontId="2"/>
  </si>
  <si>
    <t>※２</t>
  </si>
  <si>
    <t>　＝「補助対象経費」×「補助対象回数」÷「開催計画回数」（事業計画書（変更）（別紙４）に記入）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5" eb="37">
      <t>ヘンコウ</t>
    </rPh>
    <phoneticPr fontId="2"/>
  </si>
  <si>
    <t>円</t>
    <rPh sb="0" eb="1">
      <t>エン</t>
    </rPh>
    <phoneticPr fontId="2"/>
  </si>
  <si>
    <t>開設経費のうち、「開設準備」と「改修」はどちらか一方のみ活用できます。</t>
    <rPh sb="0" eb="2">
      <t>カイセツ</t>
    </rPh>
    <rPh sb="2" eb="4">
      <t>ケイヒ</t>
    </rPh>
    <rPh sb="9" eb="11">
      <t>カイセツ</t>
    </rPh>
    <rPh sb="11" eb="13">
      <t>ジュンビ</t>
    </rPh>
    <rPh sb="16" eb="18">
      <t>カイシュウ</t>
    </rPh>
    <rPh sb="24" eb="26">
      <t>イッポウ</t>
    </rPh>
    <rPh sb="28" eb="30">
      <t>カツヨウ</t>
    </rPh>
    <phoneticPr fontId="2"/>
  </si>
  <si>
    <t>収支内訳書（変更）</t>
    <rPh sb="0" eb="2">
      <t>シュウシ</t>
    </rPh>
    <rPh sb="2" eb="5">
      <t>ウチワケショ</t>
    </rPh>
    <rPh sb="6" eb="8">
      <t>ヘンコウ</t>
    </rPh>
    <phoneticPr fontId="2"/>
  </si>
  <si>
    <t>支出予定額</t>
    <rPh sb="0" eb="2">
      <t>シシュツ</t>
    </rPh>
    <rPh sb="2" eb="5">
      <t>ヨテイガク</t>
    </rPh>
    <phoneticPr fontId="2"/>
  </si>
  <si>
    <t>変更内容</t>
    <rPh sb="0" eb="2">
      <t>ヘンコウ</t>
    </rPh>
    <rPh sb="2" eb="4">
      <t>ナイヨウ</t>
    </rPh>
    <phoneticPr fontId="2"/>
  </si>
  <si>
    <t>（３）備品購入費</t>
    <rPh sb="3" eb="5">
      <t>ビヒン</t>
    </rPh>
    <rPh sb="5" eb="7">
      <t>コウニュウ</t>
    </rPh>
    <rPh sb="7" eb="8">
      <t>ヒ</t>
    </rPh>
    <phoneticPr fontId="2"/>
  </si>
  <si>
    <t>腸内細菌検査料</t>
  </si>
  <si>
    <t>内訳</t>
    <rPh sb="0" eb="2">
      <t>ウチワケ</t>
    </rPh>
    <phoneticPr fontId="2"/>
  </si>
  <si>
    <t>（３）</t>
  </si>
  <si>
    <t>補助対象経費</t>
    <rPh sb="0" eb="2">
      <t>ホジョ</t>
    </rPh>
    <rPh sb="2" eb="4">
      <t>タイショウ</t>
    </rPh>
    <rPh sb="4" eb="6">
      <t>ケイヒ</t>
    </rPh>
    <phoneticPr fontId="2"/>
  </si>
  <si>
    <t>円</t>
    <rPh sb="0" eb="1">
      <t>えん</t>
    </rPh>
    <phoneticPr fontId="17" type="Hiragana"/>
  </si>
  <si>
    <t>（４）</t>
  </si>
  <si>
    <t>前年度から繰り越した寄附金によって購入する予定のものは、（１）開設経費（開設準備）の積算内訳の欄に</t>
    <rPh sb="0" eb="3">
      <t>ゼンネンド</t>
    </rPh>
    <rPh sb="5" eb="6">
      <t>ク</t>
    </rPh>
    <rPh sb="7" eb="8">
      <t>コ</t>
    </rPh>
    <rPh sb="10" eb="13">
      <t>キフキン</t>
    </rPh>
    <rPh sb="17" eb="19">
      <t>コウニュウ</t>
    </rPh>
    <rPh sb="21" eb="23">
      <t>ヨテイ</t>
    </rPh>
    <rPh sb="31" eb="33">
      <t>カイセツ</t>
    </rPh>
    <rPh sb="33" eb="35">
      <t>ケイヒ</t>
    </rPh>
    <rPh sb="36" eb="38">
      <t>カイセツ</t>
    </rPh>
    <rPh sb="38" eb="40">
      <t>ジュンビ</t>
    </rPh>
    <rPh sb="42" eb="44">
      <t>セキサン</t>
    </rPh>
    <rPh sb="44" eb="46">
      <t>ウチワケ</t>
    </rPh>
    <rPh sb="47" eb="48">
      <t>ラン</t>
    </rPh>
    <phoneticPr fontId="2"/>
  </si>
  <si>
    <t>変更前</t>
    <rPh sb="0" eb="2">
      <t>ヘンコウ</t>
    </rPh>
    <rPh sb="2" eb="3">
      <t>マエ</t>
    </rPh>
    <phoneticPr fontId="2"/>
  </si>
  <si>
    <t>F＝D-E</t>
  </si>
  <si>
    <t>２．学習支援を行う者への謝金、旅費</t>
  </si>
  <si>
    <t>子ども食堂支援事業費補助金</t>
    <rPh sb="0" eb="1">
      <t>コ</t>
    </rPh>
    <rPh sb="3" eb="5">
      <t>ショクドウ</t>
    </rPh>
    <rPh sb="5" eb="7">
      <t>シエン</t>
    </rPh>
    <rPh sb="7" eb="10">
      <t>ジギョウヒ</t>
    </rPh>
    <rPh sb="10" eb="13">
      <t>ホジョキン</t>
    </rPh>
    <phoneticPr fontId="2"/>
  </si>
  <si>
    <t>保険料</t>
    <rPh sb="0" eb="3">
      <t>ホケンリョウ</t>
    </rPh>
    <phoneticPr fontId="2"/>
  </si>
  <si>
    <t>変更前</t>
    <rPh sb="0" eb="3">
      <t>ヘンコウマエ</t>
    </rPh>
    <phoneticPr fontId="2"/>
  </si>
  <si>
    <t>変更後</t>
    <rPh sb="0" eb="3">
      <t>ヘンコウゴ</t>
    </rPh>
    <phoneticPr fontId="2"/>
  </si>
  <si>
    <t>（別紙６－１）</t>
    <rPh sb="1" eb="3">
      <t>ベッシ</t>
    </rPh>
    <phoneticPr fontId="2"/>
  </si>
  <si>
    <t>収入額を超えた額 J</t>
    <rPh sb="0" eb="3">
      <t>シュウニュウガク</t>
    </rPh>
    <rPh sb="4" eb="5">
      <t>コ</t>
    </rPh>
    <rPh sb="7" eb="8">
      <t>ガク</t>
    </rPh>
    <phoneticPr fontId="2"/>
  </si>
  <si>
    <t>変更前　　　　　</t>
    <rPh sb="0" eb="3">
      <t>ヘンコウマエ</t>
    </rPh>
    <phoneticPr fontId="2"/>
  </si>
  <si>
    <t>変更後　　　　　　　</t>
    <rPh sb="0" eb="3">
      <t>ヘンコウゴ</t>
    </rPh>
    <phoneticPr fontId="2"/>
  </si>
  <si>
    <t>変更前</t>
  </si>
  <si>
    <t>（ただし上限2万円）</t>
    <rPh sb="4" eb="6">
      <t>ジョウゲン</t>
    </rPh>
    <rPh sb="7" eb="8">
      <t>マン</t>
    </rPh>
    <rPh sb="8" eb="9">
      <t>エン</t>
    </rPh>
    <phoneticPr fontId="2"/>
  </si>
  <si>
    <t>県補助金額</t>
    <rPh sb="0" eb="1">
      <t>ケン</t>
    </rPh>
    <rPh sb="1" eb="4">
      <t>ホジョキン</t>
    </rPh>
    <rPh sb="4" eb="5">
      <t>ガク</t>
    </rPh>
    <phoneticPr fontId="2"/>
  </si>
  <si>
    <t>（印刷外）</t>
    <rPh sb="1" eb="3">
      <t>インサツ</t>
    </rPh>
    <rPh sb="3" eb="4">
      <t>ガイ</t>
    </rPh>
    <phoneticPr fontId="2"/>
  </si>
  <si>
    <t>前年度から繰り越した寄附金がある場合は記載してください。</t>
    <rPh sb="0" eb="3">
      <t>ゼンネンド</t>
    </rPh>
    <rPh sb="5" eb="6">
      <t>ク</t>
    </rPh>
    <rPh sb="7" eb="8">
      <t>コ</t>
    </rPh>
    <rPh sb="10" eb="13">
      <t>キフキン</t>
    </rPh>
    <rPh sb="16" eb="18">
      <t>バアイ</t>
    </rPh>
    <rPh sb="19" eb="21">
      <t>キサイ</t>
    </rPh>
    <phoneticPr fontId="2"/>
  </si>
  <si>
    <t>※３</t>
  </si>
  <si>
    <t>④＋⑤</t>
  </si>
  <si>
    <t>改修費</t>
  </si>
  <si>
    <t>（別紙６－２）</t>
    <rPh sb="1" eb="3">
      <t>ベッシ</t>
    </rPh>
    <phoneticPr fontId="2"/>
  </si>
  <si>
    <r>
      <t>D</t>
    </r>
    <r>
      <rPr>
        <sz val="12"/>
        <color theme="1"/>
        <rFont val="ＭＳ Ｐゴシック"/>
      </rPr>
      <t>（⑧）</t>
    </r>
  </si>
  <si>
    <t>決算額</t>
    <rPh sb="0" eb="3">
      <t>ケッサンガク</t>
    </rPh>
    <phoneticPr fontId="2"/>
  </si>
  <si>
    <t>（1,000円未満を切り捨て）</t>
    <rPh sb="6" eb="7">
      <t>エン</t>
    </rPh>
    <rPh sb="7" eb="9">
      <t>ミマン</t>
    </rPh>
    <rPh sb="10" eb="11">
      <t>キ</t>
    </rPh>
    <rPh sb="12" eb="13">
      <t>ス</t>
    </rPh>
    <phoneticPr fontId="2"/>
  </si>
  <si>
    <t>補助精算額調書</t>
    <rPh sb="0" eb="2">
      <t>ホジョ</t>
    </rPh>
    <rPh sb="2" eb="4">
      <t>セイサン</t>
    </rPh>
    <rPh sb="4" eb="5">
      <t>ガク</t>
    </rPh>
    <rPh sb="5" eb="7">
      <t>チョウショ</t>
    </rPh>
    <phoneticPr fontId="2"/>
  </si>
  <si>
    <t>B合計</t>
  </si>
  <si>
    <t>（別紙９－１）</t>
    <rPh sb="1" eb="3">
      <t>ベッシ</t>
    </rPh>
    <phoneticPr fontId="2"/>
  </si>
  <si>
    <t>※４</t>
  </si>
  <si>
    <t>　＝「補助対象経費」×「補助対象回数」÷「開催計画回数」（事業計画書（別紙１）に記入）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phoneticPr fontId="2"/>
  </si>
  <si>
    <t>仕上げてから作成してください。</t>
  </si>
  <si>
    <t>（２）</t>
  </si>
  <si>
    <t>（別紙６－３）</t>
  </si>
  <si>
    <t>（別紙２－２）</t>
  </si>
  <si>
    <t>（別紙２－１）</t>
    <rPh sb="1" eb="3">
      <t>ベッシ</t>
    </rPh>
    <phoneticPr fontId="2"/>
  </si>
  <si>
    <t>（5）子育て支援及び学習支援経費</t>
  </si>
  <si>
    <t>（別紙３－３）</t>
  </si>
  <si>
    <t>合計</t>
    <rPh sb="0" eb="1">
      <t>ゴウ</t>
    </rPh>
    <rPh sb="1" eb="2">
      <t>ケイ</t>
    </rPh>
    <phoneticPr fontId="2"/>
  </si>
  <si>
    <t>変更後の
交付申請額</t>
    <rPh sb="0" eb="3">
      <t>ヘンコウゴ</t>
    </rPh>
    <rPh sb="5" eb="7">
      <t>コウフ</t>
    </rPh>
    <rPh sb="7" eb="9">
      <t>シンセイ</t>
    </rPh>
    <rPh sb="9" eb="10">
      <t>ガク</t>
    </rPh>
    <phoneticPr fontId="2"/>
  </si>
  <si>
    <t>＜感染症対策経費＞</t>
    <rPh sb="6" eb="8">
      <t>ケイヒ</t>
    </rPh>
    <phoneticPr fontId="2"/>
  </si>
  <si>
    <t>※５</t>
  </si>
  <si>
    <t>補助金所要額調書</t>
    <rPh sb="0" eb="2">
      <t>ホジョ</t>
    </rPh>
    <rPh sb="2" eb="3">
      <t>キン</t>
    </rPh>
    <rPh sb="3" eb="5">
      <t>ショヨウ</t>
    </rPh>
    <rPh sb="5" eb="6">
      <t>ガク</t>
    </rPh>
    <rPh sb="6" eb="8">
      <t>チョウショ</t>
    </rPh>
    <phoneticPr fontId="2"/>
  </si>
  <si>
    <t>補助所要額調書　※感染症対策経費のみ</t>
    <rPh sb="0" eb="2">
      <t>ホジョ</t>
    </rPh>
    <rPh sb="2" eb="5">
      <t>ショヨウガク</t>
    </rPh>
    <rPh sb="5" eb="7">
      <t>チョウショ</t>
    </rPh>
    <rPh sb="9" eb="12">
      <t>カンセンショウ</t>
    </rPh>
    <rPh sb="12" eb="14">
      <t>タイサク</t>
    </rPh>
    <rPh sb="14" eb="16">
      <t>ケイヒ</t>
    </rPh>
    <phoneticPr fontId="2"/>
  </si>
  <si>
    <t>②主に消毒に従事する者への賃金、報償費、旅費</t>
  </si>
  <si>
    <t>合計（ア）</t>
    <rPh sb="0" eb="2">
      <t>ゴウケイ</t>
    </rPh>
    <phoneticPr fontId="2"/>
  </si>
  <si>
    <t>小計</t>
    <rPh sb="0" eb="2">
      <t>ショウケイ</t>
    </rPh>
    <phoneticPr fontId="2"/>
  </si>
  <si>
    <t>C合計</t>
  </si>
  <si>
    <t>支出予定額合計</t>
    <rPh sb="0" eb="2">
      <t>シシュツ</t>
    </rPh>
    <rPh sb="2" eb="4">
      <t>ヨテイ</t>
    </rPh>
    <rPh sb="4" eb="5">
      <t>ガク</t>
    </rPh>
    <rPh sb="5" eb="7">
      <t>ゴウケイ</t>
    </rPh>
    <phoneticPr fontId="2"/>
  </si>
  <si>
    <t>補助上限額
B</t>
    <rPh sb="0" eb="2">
      <t>ホジョ</t>
    </rPh>
    <rPh sb="2" eb="5">
      <t>ジョウゲンガク</t>
    </rPh>
    <phoneticPr fontId="2"/>
  </si>
  <si>
    <t>※１　補助対象外経費については、積算内訳の最後尾に「外」と記載してください。（例：○○○○（外））</t>
  </si>
  <si>
    <t>２．学習支援を行う者への謝金、
旅費</t>
  </si>
  <si>
    <t>（別紙５－２）</t>
  </si>
  <si>
    <t>補助所要額調書（変更）※感染症対策経費のみ</t>
    <rPh sb="0" eb="2">
      <t>ホジョ</t>
    </rPh>
    <rPh sb="2" eb="5">
      <t>ショヨウガク</t>
    </rPh>
    <rPh sb="5" eb="7">
      <t>チョウショ</t>
    </rPh>
    <rPh sb="8" eb="10">
      <t>ヘンコウ</t>
    </rPh>
    <rPh sb="12" eb="15">
      <t>カンセンショウ</t>
    </rPh>
    <rPh sb="15" eb="17">
      <t>タイサク</t>
    </rPh>
    <rPh sb="17" eb="19">
      <t>ケイヒ</t>
    </rPh>
    <phoneticPr fontId="2"/>
  </si>
  <si>
    <t>①備品購入費、消耗品費</t>
    <rPh sb="1" eb="3">
      <t>ビヒン</t>
    </rPh>
    <rPh sb="3" eb="6">
      <t>コウニュウヒ</t>
    </rPh>
    <rPh sb="7" eb="10">
      <t>ショウモウヒン</t>
    </rPh>
    <rPh sb="10" eb="11">
      <t>ヒ</t>
    </rPh>
    <phoneticPr fontId="2"/>
  </si>
  <si>
    <t>（別紙８－１）</t>
    <rPh sb="1" eb="3">
      <t>ベッシ</t>
    </rPh>
    <phoneticPr fontId="2"/>
  </si>
  <si>
    <t>⑪</t>
  </si>
  <si>
    <t>上記（１）開設経費の補助上限額には「開設準備」10万円または「改修」15万円の金額を記入してください。</t>
    <rPh sb="39" eb="41">
      <t>キンガク</t>
    </rPh>
    <phoneticPr fontId="2"/>
  </si>
  <si>
    <t>（4）衛生管理経費</t>
  </si>
  <si>
    <t>上記（２）運営経費の補助上限額には、1回あたりの補助基準額(6,500円）に事業計画書（別紙１）に記入した補助</t>
  </si>
  <si>
    <t>（1）開設経費</t>
  </si>
  <si>
    <t>（2）運営経費</t>
  </si>
  <si>
    <t>（6）感染症対策経費</t>
  </si>
  <si>
    <t>II　県補助金額</t>
    <rPh sb="3" eb="4">
      <t>ケン</t>
    </rPh>
    <rPh sb="4" eb="7">
      <t>ホジョキン</t>
    </rPh>
    <rPh sb="7" eb="8">
      <t>ガク</t>
    </rPh>
    <phoneticPr fontId="2"/>
  </si>
  <si>
    <t>いずれか低い額</t>
  </si>
  <si>
    <t>※１　</t>
  </si>
  <si>
    <t>差引き額</t>
    <rPh sb="0" eb="2">
      <t>サシヒ</t>
    </rPh>
    <rPh sb="3" eb="4">
      <t>ガク</t>
    </rPh>
    <phoneticPr fontId="2"/>
  </si>
  <si>
    <t>G＝E-F</t>
  </si>
  <si>
    <t>H</t>
  </si>
  <si>
    <t>支出決算額合計</t>
    <rPh sb="0" eb="2">
      <t>シシュツ</t>
    </rPh>
    <rPh sb="2" eb="4">
      <t>ケッサン</t>
    </rPh>
    <rPh sb="4" eb="5">
      <t>ガク</t>
    </rPh>
    <rPh sb="5" eb="7">
      <t>ゴウケイ</t>
    </rPh>
    <phoneticPr fontId="2"/>
  </si>
  <si>
    <t>積算内訳（※４、５）</t>
    <rPh sb="0" eb="2">
      <t>セキサン</t>
    </rPh>
    <rPh sb="2" eb="4">
      <t>ウチワケ</t>
    </rPh>
    <phoneticPr fontId="2"/>
  </si>
  <si>
    <t>寄附金その他（※１）</t>
    <rPh sb="0" eb="3">
      <t>キフキン</t>
    </rPh>
    <rPh sb="5" eb="6">
      <t>タ</t>
    </rPh>
    <phoneticPr fontId="2"/>
  </si>
  <si>
    <t>（１）開設経費（※２）</t>
    <rPh sb="3" eb="5">
      <t>カイセツ</t>
    </rPh>
    <rPh sb="5" eb="7">
      <t>ケイヒ</t>
    </rPh>
    <phoneticPr fontId="2"/>
  </si>
  <si>
    <t>備品購入費</t>
    <rPh sb="0" eb="2">
      <t>ビヒン</t>
    </rPh>
    <rPh sb="2" eb="4">
      <t>コウニュウ</t>
    </rPh>
    <rPh sb="4" eb="5">
      <t>ヒ</t>
    </rPh>
    <phoneticPr fontId="2"/>
  </si>
  <si>
    <t>（別紙９－２）</t>
    <rPh sb="1" eb="3">
      <t>ベッシ</t>
    </rPh>
    <phoneticPr fontId="2"/>
  </si>
  <si>
    <t>寄附金を翌年度以降の予備費として残す場合は、寄附活用予定額を差し引いた額を記載してください。</t>
    <rPh sb="0" eb="3">
      <t>キフキン</t>
    </rPh>
    <rPh sb="4" eb="7">
      <t>ヨクネンド</t>
    </rPh>
    <rPh sb="7" eb="9">
      <t>イコウ</t>
    </rPh>
    <rPh sb="10" eb="13">
      <t>ヨビヒ</t>
    </rPh>
    <rPh sb="16" eb="17">
      <t>ノコ</t>
    </rPh>
    <rPh sb="18" eb="20">
      <t>バアイ</t>
    </rPh>
    <rPh sb="22" eb="24">
      <t>キフ</t>
    </rPh>
    <rPh sb="24" eb="26">
      <t>カツヨウ</t>
    </rPh>
    <rPh sb="26" eb="28">
      <t>ヨテイ</t>
    </rPh>
    <rPh sb="28" eb="29">
      <t>ガク</t>
    </rPh>
    <rPh sb="30" eb="31">
      <t>サ</t>
    </rPh>
    <rPh sb="32" eb="33">
      <t>ヒ</t>
    </rPh>
    <rPh sb="35" eb="36">
      <t>ガク</t>
    </rPh>
    <rPh sb="37" eb="39">
      <t>キサイ</t>
    </rPh>
    <phoneticPr fontId="2"/>
  </si>
  <si>
    <t>（「子ども食堂支援事業費補助金の交付を受ける場合の寄附金の取り扱いについて（別紙10）」参照）</t>
    <rPh sb="2" eb="3">
      <t>コ</t>
    </rPh>
    <rPh sb="5" eb="7">
      <t>ショクドウ</t>
    </rPh>
    <rPh sb="7" eb="9">
      <t>シエン</t>
    </rPh>
    <rPh sb="9" eb="12">
      <t>ジギョウヒ</t>
    </rPh>
    <rPh sb="12" eb="15">
      <t>ホジョキン</t>
    </rPh>
    <rPh sb="16" eb="18">
      <t>コウフ</t>
    </rPh>
    <rPh sb="19" eb="20">
      <t>ウ</t>
    </rPh>
    <rPh sb="22" eb="24">
      <t>バアイ</t>
    </rPh>
    <rPh sb="25" eb="28">
      <t>キフキン</t>
    </rPh>
    <rPh sb="29" eb="30">
      <t>ト</t>
    </rPh>
    <rPh sb="31" eb="32">
      <t>アツカ</t>
    </rPh>
    <rPh sb="38" eb="40">
      <t>ベッシ</t>
    </rPh>
    <rPh sb="44" eb="46">
      <t>サンショウ</t>
    </rPh>
    <phoneticPr fontId="2"/>
  </si>
  <si>
    <r>
      <t>補助対象外経費については、</t>
    </r>
    <r>
      <rPr>
        <b/>
        <u/>
        <sz val="11"/>
        <color theme="1"/>
        <rFont val="ＭＳ Ｐゴシック"/>
      </rPr>
      <t>積算内訳の最後尾に「外」と記載</t>
    </r>
    <r>
      <rPr>
        <sz val="11"/>
        <color theme="1"/>
        <rFont val="ＭＳ Ｐゴシック"/>
      </rPr>
      <t>してください。（例：○○○○（外））</t>
    </r>
    <rPh sb="0" eb="2">
      <t>ホジョ</t>
    </rPh>
    <rPh sb="2" eb="5">
      <t>タイショウガイ</t>
    </rPh>
    <rPh sb="5" eb="7">
      <t>ケイヒ</t>
    </rPh>
    <rPh sb="13" eb="15">
      <t>セキサン</t>
    </rPh>
    <rPh sb="15" eb="17">
      <t>ウチワケ</t>
    </rPh>
    <rPh sb="18" eb="21">
      <t>サイコウビ</t>
    </rPh>
    <rPh sb="23" eb="24">
      <t>ガイ</t>
    </rPh>
    <rPh sb="26" eb="28">
      <t>キサイ</t>
    </rPh>
    <rPh sb="36" eb="37">
      <t>レイ</t>
    </rPh>
    <rPh sb="43" eb="44">
      <t>ガイ</t>
    </rPh>
    <phoneticPr fontId="2"/>
  </si>
  <si>
    <t>積算内訳（※４）</t>
    <rPh sb="0" eb="2">
      <t>セキサン</t>
    </rPh>
    <rPh sb="2" eb="4">
      <t>ウチワケ</t>
    </rPh>
    <phoneticPr fontId="2"/>
  </si>
  <si>
    <t>（別紙９－３）</t>
  </si>
  <si>
    <t>決算額</t>
  </si>
  <si>
    <t>（3）備品購入経費</t>
    <rPh sb="3" eb="5">
      <t>ビヒン</t>
    </rPh>
    <rPh sb="5" eb="7">
      <t>コウニュウ</t>
    </rPh>
    <rPh sb="7" eb="9">
      <t>ケイヒ</t>
    </rPh>
    <phoneticPr fontId="2"/>
  </si>
  <si>
    <t>収入額
（特定財源）</t>
    <rPh sb="0" eb="3">
      <t>シュウニュウガク</t>
    </rPh>
    <rPh sb="5" eb="7">
      <t>トクテイ</t>
    </rPh>
    <rPh sb="7" eb="9">
      <t>ザイゲン</t>
    </rPh>
    <phoneticPr fontId="2"/>
  </si>
  <si>
    <t>I　支出額</t>
    <rPh sb="2" eb="4">
      <t>シシュツ</t>
    </rPh>
    <rPh sb="4" eb="5">
      <t>ガク</t>
    </rPh>
    <phoneticPr fontId="2"/>
  </si>
  <si>
    <t>運営経費</t>
  </si>
  <si>
    <t>G及びD合計いずれか
低い額</t>
    <rPh sb="1" eb="2">
      <t>オヨ</t>
    </rPh>
    <rPh sb="11" eb="12">
      <t>ヒク</t>
    </rPh>
    <rPh sb="13" eb="14">
      <t>ガク</t>
    </rPh>
    <phoneticPr fontId="2"/>
  </si>
  <si>
    <t>（別紙８－２）</t>
  </si>
  <si>
    <t>A合計</t>
    <rPh sb="1" eb="3">
      <t>ゴウケイ</t>
    </rPh>
    <phoneticPr fontId="2"/>
  </si>
  <si>
    <t>補助精算額調書　※感染症対策経費のみ</t>
    <rPh sb="0" eb="2">
      <t>ホジョ</t>
    </rPh>
    <rPh sb="2" eb="4">
      <t>セイサン</t>
    </rPh>
    <rPh sb="4" eb="5">
      <t>ガク</t>
    </rPh>
    <rPh sb="5" eb="7">
      <t>チョウショ</t>
    </rPh>
    <rPh sb="9" eb="12">
      <t>カンセンショウ</t>
    </rPh>
    <rPh sb="12" eb="14">
      <t>タイサク</t>
    </rPh>
    <rPh sb="14" eb="16">
      <t>ケイヒ</t>
    </rPh>
    <phoneticPr fontId="2"/>
  </si>
  <si>
    <t>※２　</t>
  </si>
  <si>
    <t>※３　</t>
  </si>
  <si>
    <t>作成してください。</t>
  </si>
  <si>
    <t>この所要額調書は、事業実績報告書（別紙７）、決算収支内訳書（別紙９－１、９－２、９－３）を仕上げてから</t>
    <rPh sb="2" eb="5">
      <t>ショヨウガク</t>
    </rPh>
    <rPh sb="5" eb="7">
      <t>チョウショ</t>
    </rPh>
    <phoneticPr fontId="2"/>
  </si>
  <si>
    <t>対象回数を掛けた額を記入してください。</t>
  </si>
  <si>
    <t>決算収支内訳書</t>
    <rPh sb="0" eb="2">
      <t>ケッサン</t>
    </rPh>
    <rPh sb="2" eb="4">
      <t>シュウシ</t>
    </rPh>
    <rPh sb="4" eb="7">
      <t>ウチワケショ</t>
    </rPh>
    <phoneticPr fontId="2"/>
  </si>
  <si>
    <t>（１）</t>
  </si>
  <si>
    <t>（６）</t>
  </si>
  <si>
    <t>（５）</t>
  </si>
  <si>
    <t>小計</t>
    <rPh sb="0" eb="1">
      <t>ショウ</t>
    </rPh>
    <rPh sb="1" eb="2">
      <t>ケイ</t>
    </rPh>
    <phoneticPr fontId="2"/>
  </si>
  <si>
    <t>前年度から繰り越した寄附金によって購入したものは、（１）開設経費（開設準備）の積算内訳の欄に</t>
    <rPh sb="0" eb="3">
      <t>ゼンネンド</t>
    </rPh>
    <rPh sb="5" eb="6">
      <t>ク</t>
    </rPh>
    <rPh sb="7" eb="8">
      <t>コ</t>
    </rPh>
    <rPh sb="10" eb="13">
      <t>キフキン</t>
    </rPh>
    <rPh sb="17" eb="19">
      <t>コウニュウ</t>
    </rPh>
    <rPh sb="28" eb="30">
      <t>カイセツ</t>
    </rPh>
    <rPh sb="30" eb="32">
      <t>ケイヒ</t>
    </rPh>
    <rPh sb="33" eb="35">
      <t>カイセツ</t>
    </rPh>
    <rPh sb="35" eb="37">
      <t>ジュンビ</t>
    </rPh>
    <rPh sb="39" eb="41">
      <t>セキサン</t>
    </rPh>
    <rPh sb="41" eb="43">
      <t>ウチワケ</t>
    </rPh>
    <rPh sb="44" eb="45">
      <t>ラン</t>
    </rPh>
    <phoneticPr fontId="2"/>
  </si>
  <si>
    <r>
      <t>⑧</t>
    </r>
    <r>
      <rPr>
        <sz val="12"/>
        <color theme="1"/>
        <rFont val="ＭＳ Ｐゴシック"/>
      </rPr>
      <t>支出予定額　合計
支出予定額小計(1)+(2)+(3)+(4)+(5)+(6)</t>
    </r>
    <rPh sb="1" eb="3">
      <t>シシュツ</t>
    </rPh>
    <rPh sb="3" eb="5">
      <t>ヨテイ</t>
    </rPh>
    <rPh sb="5" eb="6">
      <t>ガク</t>
    </rPh>
    <rPh sb="7" eb="9">
      <t>ゴウケイ</t>
    </rPh>
    <rPh sb="11" eb="13">
      <t>シシュツ</t>
    </rPh>
    <rPh sb="13" eb="15">
      <t>ヨテイ</t>
    </rPh>
    <rPh sb="15" eb="16">
      <t>ガク</t>
    </rPh>
    <phoneticPr fontId="2"/>
  </si>
  <si>
    <t>対象外として記載してください。</t>
  </si>
  <si>
    <t>ください。</t>
  </si>
  <si>
    <t>交付申請額</t>
    <rPh sb="0" eb="2">
      <t>コウフ</t>
    </rPh>
    <rPh sb="2" eb="4">
      <t>シンセイ</t>
    </rPh>
    <rPh sb="4" eb="5">
      <t>ガク</t>
    </rPh>
    <phoneticPr fontId="2"/>
  </si>
  <si>
    <t>この所要額調書は、事業計画書（別紙１）、収支内訳書（別紙３－１、３－２、３－３）を仕上げてから作成して</t>
    <rPh sb="2" eb="5">
      <t>ショヨウガク</t>
    </rPh>
    <rPh sb="5" eb="7">
      <t>チョウショ</t>
    </rPh>
    <rPh sb="11" eb="13">
      <t>ケイカク</t>
    </rPh>
    <phoneticPr fontId="2"/>
  </si>
  <si>
    <t>（別紙３－１）</t>
    <rPh sb="1" eb="3">
      <t>ベッシ</t>
    </rPh>
    <phoneticPr fontId="2"/>
  </si>
  <si>
    <t>積算内訳（※４,５）</t>
    <rPh sb="0" eb="2">
      <t>セキサン</t>
    </rPh>
    <rPh sb="2" eb="4">
      <t>ウチワケ</t>
    </rPh>
    <phoneticPr fontId="2"/>
  </si>
  <si>
    <t>予算額</t>
    <rPh sb="0" eb="2">
      <t>ヨサン</t>
    </rPh>
    <rPh sb="2" eb="3">
      <t>ガク</t>
    </rPh>
    <phoneticPr fontId="2"/>
  </si>
  <si>
    <t>支出予定額</t>
    <rPh sb="0" eb="2">
      <t>シシュツ</t>
    </rPh>
    <rPh sb="2" eb="4">
      <t>ヨテイ</t>
    </rPh>
    <rPh sb="4" eb="5">
      <t>ガク</t>
    </rPh>
    <phoneticPr fontId="2"/>
  </si>
  <si>
    <t>上記（２）運営経費の補助上限額には、1回あたりの補助基準額(6,500円）に事業報告書（別紙７）に記入した補助</t>
    <rPh sb="40" eb="42">
      <t>ホウコク</t>
    </rPh>
    <phoneticPr fontId="2"/>
  </si>
  <si>
    <t>変更申請をしている場合は、変更後の額を記入してください。</t>
  </si>
  <si>
    <t>補助対象経費
A</t>
    <rPh sb="4" eb="6">
      <t>ケイヒ</t>
    </rPh>
    <phoneticPr fontId="2"/>
  </si>
  <si>
    <t>補助所要額
C</t>
    <rPh sb="0" eb="2">
      <t>ホジョ</t>
    </rPh>
    <rPh sb="2" eb="4">
      <t>ショヨウ</t>
    </rPh>
    <rPh sb="4" eb="5">
      <t>ガク</t>
    </rPh>
    <phoneticPr fontId="2"/>
  </si>
  <si>
    <t>C合計</t>
    <rPh sb="1" eb="3">
      <t>ゴウケイ</t>
    </rPh>
    <phoneticPr fontId="2"/>
  </si>
  <si>
    <t>B合計</t>
    <rPh sb="1" eb="3">
      <t>ゴウケイ</t>
    </rPh>
    <phoneticPr fontId="2"/>
  </si>
  <si>
    <t>F及びC合計の
いずれか低い額</t>
  </si>
  <si>
    <t>*CはA、Bいずれか低い額を入力する</t>
    <rPh sb="10" eb="11">
      <t>ヒク</t>
    </rPh>
    <rPh sb="12" eb="13">
      <t>ガク</t>
    </rPh>
    <rPh sb="14" eb="16">
      <t>ニュウリョク</t>
    </rPh>
    <phoneticPr fontId="2"/>
  </si>
  <si>
    <t>補助対象経費
B</t>
    <rPh sb="4" eb="6">
      <t>ケイヒ</t>
    </rPh>
    <phoneticPr fontId="2"/>
  </si>
  <si>
    <t>補助上限額
C</t>
    <rPh sb="0" eb="2">
      <t>ホジョ</t>
    </rPh>
    <rPh sb="2" eb="5">
      <t>ジョウゲンガク</t>
    </rPh>
    <phoneticPr fontId="2"/>
  </si>
  <si>
    <r>
      <t>変更後</t>
    </r>
    <r>
      <rPr>
        <sz val="11"/>
        <color theme="1"/>
        <rFont val="ＭＳ Ｐゴシック"/>
      </rPr>
      <t>⑧</t>
    </r>
    <rPh sb="0" eb="3">
      <t>ヘンコウゴ</t>
    </rPh>
    <phoneticPr fontId="2"/>
  </si>
  <si>
    <t>補助所要額
A　※１</t>
    <rPh sb="0" eb="2">
      <t>ホジョ</t>
    </rPh>
    <rPh sb="2" eb="5">
      <t>ショヨウガク</t>
    </rPh>
    <phoneticPr fontId="2"/>
  </si>
  <si>
    <t>＊差引き額（G）及び補助精算額計（D合計）の</t>
    <rPh sb="1" eb="3">
      <t>サシヒキ</t>
    </rPh>
    <rPh sb="4" eb="5">
      <t>ガク</t>
    </rPh>
    <rPh sb="8" eb="9">
      <t>オヨ</t>
    </rPh>
    <rPh sb="10" eb="12">
      <t>ホジョ</t>
    </rPh>
    <rPh sb="12" eb="15">
      <t>セイサンガク</t>
    </rPh>
    <rPh sb="15" eb="16">
      <t>ケイ</t>
    </rPh>
    <rPh sb="18" eb="20">
      <t>ゴウケイ</t>
    </rPh>
    <phoneticPr fontId="2"/>
  </si>
  <si>
    <t>各項目について、交付申請時の別紙２－１「補助金所要額調書」に記載の「補助所要額C」欄の数字を記入してください。</t>
    <rPh sb="0" eb="1">
      <t>カク</t>
    </rPh>
    <rPh sb="1" eb="3">
      <t>コウモク</t>
    </rPh>
    <rPh sb="8" eb="10">
      <t>コウフ</t>
    </rPh>
    <rPh sb="10" eb="13">
      <t>シンセイジ</t>
    </rPh>
    <rPh sb="14" eb="16">
      <t>ベッシ</t>
    </rPh>
    <rPh sb="20" eb="23">
      <t>ホジョキン</t>
    </rPh>
    <rPh sb="23" eb="26">
      <t>ショヨウガク</t>
    </rPh>
    <rPh sb="26" eb="28">
      <t>チョウショ</t>
    </rPh>
    <rPh sb="30" eb="32">
      <t>キサイ</t>
    </rPh>
    <rPh sb="34" eb="36">
      <t>ホジョ</t>
    </rPh>
    <rPh sb="36" eb="39">
      <t>ショヨウガク</t>
    </rPh>
    <rPh sb="41" eb="42">
      <t>ラン</t>
    </rPh>
    <rPh sb="43" eb="45">
      <t>スウジ</t>
    </rPh>
    <rPh sb="46" eb="48">
      <t>キニュウ</t>
    </rPh>
    <phoneticPr fontId="2"/>
  </si>
  <si>
    <t>　＝「補助対象経費」×「補助対象回数」÷「開催計画回数」（事業報告書（別紙７）に記入）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1" eb="33">
      <t>ホウコク</t>
    </rPh>
    <phoneticPr fontId="2"/>
  </si>
  <si>
    <r>
      <t>積算内訳</t>
    </r>
    <r>
      <rPr>
        <sz val="11"/>
        <color theme="1"/>
        <rFont val="ＭＳ Ｐゴシック"/>
      </rPr>
      <t>（※４,５）</t>
    </r>
    <rPh sb="0" eb="2">
      <t>セキサン</t>
    </rPh>
    <rPh sb="2" eb="4">
      <t>ウチワケ</t>
    </rPh>
    <phoneticPr fontId="2"/>
  </si>
  <si>
    <t>（３）備品購入経費</t>
    <rPh sb="3" eb="5">
      <t>ビヒン</t>
    </rPh>
    <rPh sb="5" eb="7">
      <t>コウニュウ</t>
    </rPh>
    <rPh sb="7" eb="9">
      <t>ケイヒ</t>
    </rPh>
    <phoneticPr fontId="2"/>
  </si>
  <si>
    <t>（別紙５－１）</t>
    <rPh sb="1" eb="3">
      <t>ベッシ</t>
    </rPh>
    <phoneticPr fontId="2"/>
  </si>
  <si>
    <t>この所要額調書は、事業計画書（変更）（別紙４）、収支内訳書（変更）（別紙６－１、６－２、６－３）を</t>
    <rPh sb="2" eb="5">
      <t>ショヨウガク</t>
    </rPh>
    <rPh sb="5" eb="7">
      <t>チョウショ</t>
    </rPh>
    <rPh sb="11" eb="13">
      <t>ケイカク</t>
    </rPh>
    <rPh sb="15" eb="17">
      <t>ヘンコウ</t>
    </rPh>
    <rPh sb="30" eb="32">
      <t>ヘンコウ</t>
    </rPh>
    <phoneticPr fontId="2"/>
  </si>
  <si>
    <t>小計</t>
  </si>
  <si>
    <t>＊差引き額（F）及び補助所要額計（C合計）の</t>
    <rPh sb="1" eb="3">
      <t>サシヒキ</t>
    </rPh>
    <rPh sb="4" eb="5">
      <t>ガク</t>
    </rPh>
    <rPh sb="8" eb="9">
      <t>オヨ</t>
    </rPh>
    <rPh sb="10" eb="12">
      <t>ホジョ</t>
    </rPh>
    <rPh sb="12" eb="14">
      <t>ショヨウ</t>
    </rPh>
    <rPh sb="14" eb="15">
      <t>ガク</t>
    </rPh>
    <rPh sb="15" eb="16">
      <t>ケイ</t>
    </rPh>
    <rPh sb="18" eb="20">
      <t>ゴウケイ</t>
    </rPh>
    <phoneticPr fontId="2"/>
  </si>
  <si>
    <t>補助所要額計</t>
    <rPh sb="0" eb="2">
      <t>ホジョ</t>
    </rPh>
    <rPh sb="2" eb="4">
      <t>ショヨウ</t>
    </rPh>
    <rPh sb="4" eb="5">
      <t>ガク</t>
    </rPh>
    <rPh sb="5" eb="6">
      <t>ケイ</t>
    </rPh>
    <phoneticPr fontId="2"/>
  </si>
  <si>
    <t>上記（２）運営経費の補助上限額には、1回あたりの補助基準額(6,500円）に事業計画書（変更）（別紙４）に記入した</t>
    <rPh sb="44" eb="46">
      <t>ヘンコウ</t>
    </rPh>
    <phoneticPr fontId="2"/>
  </si>
  <si>
    <t>１．子育て支援に係る講師への
謝金、旅費</t>
  </si>
  <si>
    <r>
      <t>④</t>
    </r>
    <r>
      <rPr>
        <sz val="12"/>
        <color theme="1"/>
        <rFont val="ＭＳ Ｐゴシック"/>
      </rPr>
      <t>　補助対象回数見合額（※３）</t>
    </r>
  </si>
  <si>
    <r>
      <t>⑥</t>
    </r>
    <r>
      <rPr>
        <sz val="12"/>
        <color theme="1"/>
        <rFont val="ＭＳ Ｐゴシック"/>
      </rPr>
      <t>　補助対象回数見合額（※３）</t>
    </r>
  </si>
  <si>
    <r>
      <t>（6）</t>
    </r>
    <r>
      <rPr>
        <sz val="11"/>
        <color theme="1"/>
        <rFont val="ＭＳ Ｐゴシック"/>
      </rPr>
      <t>感染症対策経費</t>
    </r>
    <rPh sb="8" eb="10">
      <t>ケイヒ</t>
    </rPh>
    <phoneticPr fontId="2"/>
  </si>
  <si>
    <r>
      <t>②</t>
    </r>
    <r>
      <rPr>
        <sz val="12"/>
        <color theme="1"/>
        <rFont val="ＭＳ Ｐゴシック"/>
      </rPr>
      <t>　補助対象回数見合額（※３）</t>
    </r>
  </si>
  <si>
    <t>（別紙３－２）</t>
    <rPh sb="1" eb="3">
      <t>ベッシ</t>
    </rPh>
    <phoneticPr fontId="2"/>
  </si>
  <si>
    <t>開設準備
①</t>
    <rPh sb="0" eb="2">
      <t>カイセツ</t>
    </rPh>
    <rPh sb="2" eb="4">
      <t>ジュンビ</t>
    </rPh>
    <phoneticPr fontId="2"/>
  </si>
  <si>
    <r>
      <t>寄附金その他</t>
    </r>
    <r>
      <rPr>
        <sz val="12"/>
        <color theme="1"/>
        <rFont val="ＭＳ Ｐゴシック"/>
      </rPr>
      <t>（※１）</t>
    </r>
    <rPh sb="0" eb="3">
      <t>キフキン</t>
    </rPh>
    <rPh sb="5" eb="6">
      <t>タ</t>
    </rPh>
    <phoneticPr fontId="2"/>
  </si>
  <si>
    <r>
      <t>（１）開設経費</t>
    </r>
    <r>
      <rPr>
        <sz val="11"/>
        <color theme="1"/>
        <rFont val="ＭＳ Ｐゴシック"/>
      </rPr>
      <t>（※２）</t>
    </r>
    <rPh sb="3" eb="5">
      <t>カイセツ</t>
    </rPh>
    <rPh sb="5" eb="7">
      <t>ケイヒ</t>
    </rPh>
    <phoneticPr fontId="2"/>
  </si>
  <si>
    <r>
      <t xml:space="preserve">備品購入費、消耗品費、
</t>
    </r>
    <r>
      <rPr>
        <sz val="11"/>
        <color theme="1"/>
        <rFont val="ＭＳ Ｐゴシック"/>
      </rPr>
      <t>改修費</t>
    </r>
    <rPh sb="0" eb="2">
      <t>ビヒン</t>
    </rPh>
    <rPh sb="2" eb="5">
      <t>コウニュウヒ</t>
    </rPh>
    <rPh sb="6" eb="9">
      <t>ショウモウヒン</t>
    </rPh>
    <rPh sb="9" eb="10">
      <t>ヒ</t>
    </rPh>
    <phoneticPr fontId="2"/>
  </si>
  <si>
    <r>
      <t>（</t>
    </r>
    <r>
      <rPr>
        <sz val="11"/>
        <color theme="1"/>
        <rFont val="ＭＳ Ｐゴシック"/>
      </rPr>
      <t>４）衛生管理経費</t>
    </r>
  </si>
  <si>
    <r>
      <t>（</t>
    </r>
    <r>
      <rPr>
        <sz val="11"/>
        <color theme="1"/>
        <rFont val="ＭＳ Ｐゴシック"/>
      </rPr>
      <t>５）子育て支援及び学習支援経費</t>
    </r>
  </si>
  <si>
    <r>
      <t>※</t>
    </r>
    <r>
      <rPr>
        <sz val="11"/>
        <color theme="1"/>
        <rFont val="ＭＳ Ｐゴシック"/>
      </rPr>
      <t>４</t>
    </r>
  </si>
  <si>
    <r>
      <t>E</t>
    </r>
    <r>
      <rPr>
        <sz val="12"/>
        <color theme="1"/>
        <rFont val="ＭＳ Ｐゴシック"/>
      </rPr>
      <t>（⑨＋⑩＋⑪）</t>
    </r>
  </si>
  <si>
    <r>
      <t>※</t>
    </r>
    <r>
      <rPr>
        <sz val="11"/>
        <color theme="1"/>
        <rFont val="ＭＳ Ｐゴシック"/>
      </rPr>
      <t>２：合計（ア）から1,000円未満切り捨て</t>
    </r>
    <rPh sb="3" eb="4">
      <t>ゴウ</t>
    </rPh>
    <rPh sb="4" eb="5">
      <t>ケイ</t>
    </rPh>
    <phoneticPr fontId="2"/>
  </si>
  <si>
    <r>
      <t>上記①～⑪</t>
    </r>
    <r>
      <rPr>
        <b/>
        <sz val="12"/>
        <color theme="1"/>
        <rFont val="ＭＳ Ｐゴシック"/>
      </rPr>
      <t>には、収支内訳書（別紙６－１、６－２、６－３）に記載されている①～⑪と同じ数字が入ります。</t>
    </r>
  </si>
  <si>
    <r>
      <t>積算内訳</t>
    </r>
    <r>
      <rPr>
        <sz val="11"/>
        <color theme="1"/>
        <rFont val="ＭＳ Ｐゴシック"/>
      </rPr>
      <t>（※１）</t>
    </r>
    <rPh sb="0" eb="2">
      <t>セキサン</t>
    </rPh>
    <rPh sb="2" eb="4">
      <t>ウチワケ</t>
    </rPh>
    <phoneticPr fontId="2"/>
  </si>
  <si>
    <r>
      <t>積算内訳</t>
    </r>
    <r>
      <rPr>
        <sz val="11"/>
        <color theme="1"/>
        <rFont val="ＭＳ Ｐゴシック"/>
      </rPr>
      <t>（※４、５）</t>
    </r>
    <rPh sb="0" eb="2">
      <t>セキサン</t>
    </rPh>
    <rPh sb="2" eb="4">
      <t>ウチワケ</t>
    </rPh>
    <phoneticPr fontId="2"/>
  </si>
  <si>
    <r>
      <t>積算内訳</t>
    </r>
    <r>
      <rPr>
        <sz val="11"/>
        <color theme="1"/>
        <rFont val="ＭＳ Ｐゴシック"/>
      </rPr>
      <t>（※４）</t>
    </r>
    <rPh sb="0" eb="2">
      <t>セキサン</t>
    </rPh>
    <rPh sb="2" eb="4">
      <t>ウチワケ</t>
    </rPh>
    <phoneticPr fontId="2"/>
  </si>
  <si>
    <r>
      <t>②</t>
    </r>
    <r>
      <rPr>
        <sz val="11"/>
        <color theme="1"/>
        <rFont val="ＭＳ Ｐゴシック"/>
      </rPr>
      <t>変更後補助対象回数見合額　※３</t>
    </r>
    <rPh sb="1" eb="4">
      <t>ヘンコウゴ</t>
    </rPh>
    <phoneticPr fontId="2"/>
  </si>
  <si>
    <r>
      <t>④</t>
    </r>
    <r>
      <rPr>
        <sz val="11"/>
        <color theme="1"/>
        <rFont val="ＭＳ Ｐゴシック"/>
      </rPr>
      <t>　変更後補助対象回数見合額　※３</t>
    </r>
    <rPh sb="2" eb="5">
      <t>ヘンコウゴ</t>
    </rPh>
    <phoneticPr fontId="2"/>
  </si>
  <si>
    <r>
      <t>⑥</t>
    </r>
    <r>
      <rPr>
        <sz val="11"/>
        <color theme="1"/>
        <rFont val="ＭＳ Ｐゴシック"/>
      </rPr>
      <t>変更後補助対象回数見合額　※３</t>
    </r>
    <rPh sb="1" eb="4">
      <t>ヘンコウゴ</t>
    </rPh>
    <phoneticPr fontId="2"/>
  </si>
  <si>
    <r>
      <t>※</t>
    </r>
    <r>
      <rPr>
        <sz val="11"/>
        <color theme="1"/>
        <rFont val="ＭＳ Ｐゴシック"/>
      </rPr>
      <t>２</t>
    </r>
  </si>
  <si>
    <r>
      <t>※</t>
    </r>
    <r>
      <rPr>
        <sz val="11"/>
        <color theme="1"/>
        <rFont val="ＭＳ Ｐゴシック"/>
      </rPr>
      <t>３</t>
    </r>
  </si>
  <si>
    <r>
      <t>上記①～⑪</t>
    </r>
    <r>
      <rPr>
        <b/>
        <sz val="12"/>
        <color theme="1"/>
        <rFont val="ＭＳ Ｐゴシック"/>
      </rPr>
      <t>には、決算収支内訳書（別紙９－１、９－２、９－３）に記載されている①～⑪と同じ数字が入ります。</t>
    </r>
    <rPh sb="8" eb="10">
      <t>ケッサン</t>
    </rPh>
    <phoneticPr fontId="2"/>
  </si>
  <si>
    <r>
      <t>F</t>
    </r>
    <r>
      <rPr>
        <sz val="12"/>
        <color theme="1"/>
        <rFont val="ＭＳ Ｐゴシック"/>
      </rPr>
      <t>（⑨＋⑩＋⑪）</t>
    </r>
  </si>
  <si>
    <r>
      <t>⑧</t>
    </r>
    <r>
      <rPr>
        <sz val="12"/>
        <color theme="1"/>
        <rFont val="ＭＳ Ｐゴシック"/>
      </rPr>
      <t>支出決算額　合計
決算額小計(1)+(2)+(3)+(4)+(5)+(6)</t>
    </r>
    <rPh sb="1" eb="3">
      <t>シシュツ</t>
    </rPh>
    <rPh sb="3" eb="5">
      <t>ケッサン</t>
    </rPh>
    <rPh sb="5" eb="6">
      <t>ガク</t>
    </rPh>
    <rPh sb="7" eb="9">
      <t>ゴウケイ</t>
    </rPh>
    <rPh sb="11" eb="14">
      <t>ケッサンガク</t>
    </rPh>
    <phoneticPr fontId="2"/>
  </si>
  <si>
    <r>
      <t xml:space="preserve">支出予定額　合計
</t>
    </r>
    <r>
      <rPr>
        <sz val="11"/>
        <color theme="1"/>
        <rFont val="ＭＳ Ｐゴシック"/>
      </rPr>
      <t>支出予定額小計(1)+(2)+(3)+(4)+(5)+(6)</t>
    </r>
    <rPh sb="10" eb="12">
      <t>シシュツ</t>
    </rPh>
    <rPh sb="12" eb="15">
      <t>ヨテイガク</t>
    </rPh>
    <phoneticPr fontId="2"/>
  </si>
  <si>
    <t>補助所要額（※２）
（交付申請額）</t>
    <rPh sb="11" eb="13">
      <t>コウフ</t>
    </rPh>
    <rPh sb="13" eb="16">
      <t>シンセイガク</t>
    </rPh>
    <phoneticPr fontId="2"/>
  </si>
  <si>
    <t>　　　上限10万円</t>
    <rPh sb="3" eb="5">
      <t>ジョウゲン</t>
    </rPh>
    <rPh sb="7" eb="9">
      <t>マンエン</t>
    </rPh>
    <phoneticPr fontId="2"/>
  </si>
  <si>
    <t>補助所要額（※２）
（変更後の交付申請額）</t>
    <rPh sb="2" eb="4">
      <t>ショヨウ</t>
    </rPh>
    <rPh sb="4" eb="5">
      <t>ガク</t>
    </rPh>
    <rPh sb="11" eb="14">
      <t>ヘンコウゴ</t>
    </rPh>
    <rPh sb="15" eb="17">
      <t>コウフ</t>
    </rPh>
    <rPh sb="17" eb="20">
      <t>シンセイガク</t>
    </rPh>
    <phoneticPr fontId="2"/>
  </si>
  <si>
    <t>補助金精算額（※２）</t>
    <rPh sb="2" eb="3">
      <t>キン</t>
    </rPh>
    <rPh sb="3" eb="6">
      <t>セイサンガク</t>
    </rPh>
    <phoneticPr fontId="2"/>
  </si>
  <si>
    <t>改修
②・③</t>
    <rPh sb="0" eb="2">
      <t>カイシュウ</t>
    </rPh>
    <phoneticPr fontId="2"/>
  </si>
  <si>
    <r>
      <t>開設準備費（備品購入費、
消耗品費、</t>
    </r>
    <r>
      <rPr>
        <sz val="11"/>
        <color theme="1"/>
        <rFont val="ＭＳ Ｐゴシック"/>
      </rPr>
      <t>改修費）①</t>
    </r>
    <rPh sb="0" eb="2">
      <t>カイセツ</t>
    </rPh>
    <rPh sb="2" eb="4">
      <t>ジュンビ</t>
    </rPh>
    <rPh sb="4" eb="5">
      <t>ヒ</t>
    </rPh>
    <rPh sb="6" eb="8">
      <t>ビヒン</t>
    </rPh>
    <rPh sb="8" eb="11">
      <t>コウニュウヒ</t>
    </rPh>
    <rPh sb="13" eb="16">
      <t>ショウモウヒン</t>
    </rPh>
    <rPh sb="16" eb="17">
      <t>ヒ</t>
    </rPh>
    <rPh sb="18" eb="20">
      <t>カイシュウ</t>
    </rPh>
    <rPh sb="20" eb="21">
      <t>ヒ</t>
    </rPh>
    <phoneticPr fontId="2"/>
  </si>
  <si>
    <t>改修費②・③</t>
    <rPh sb="0" eb="3">
      <t>カイシュウヒ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</si>
</sst>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quot;円&quot;"/>
    <numFmt numFmtId="176" formatCode="#,##0_ "/>
  </numFmts>
  <fonts count="18">
    <font>
      <sz val="11"/>
      <color theme="1"/>
      <name val="ＭＳ Ｐゴシック"/>
      <family val="3"/>
    </font>
    <font>
      <sz val="11"/>
      <color theme="1"/>
      <name val="ＭＳ Ｐゴシック"/>
      <family val="3"/>
    </font>
    <font>
      <sz val="6"/>
      <color auto="1"/>
      <name val="ＭＳ Ｐゴシック"/>
      <family val="3"/>
    </font>
    <font>
      <sz val="14"/>
      <color theme="1"/>
      <name val="ＭＳ Ｐゴシック"/>
      <family val="3"/>
    </font>
    <font>
      <b/>
      <sz val="20"/>
      <color theme="1"/>
      <name val="ＭＳ Ｐゴシック"/>
      <family val="3"/>
    </font>
    <font>
      <b/>
      <sz val="16"/>
      <color theme="1"/>
      <name val="ＭＳ Ｐゴシック"/>
      <family val="3"/>
    </font>
    <font>
      <sz val="12"/>
      <color theme="1"/>
      <name val="ＭＳ Ｐゴシック"/>
      <family val="3"/>
    </font>
    <font>
      <sz val="16"/>
      <color theme="1"/>
      <name val="ＭＳ Ｐゴシック"/>
      <family val="3"/>
    </font>
    <font>
      <b/>
      <sz val="12"/>
      <color theme="1"/>
      <name val="ＭＳ Ｐゴシック"/>
      <family val="3"/>
    </font>
    <font>
      <b/>
      <u/>
      <sz val="12"/>
      <color theme="1"/>
      <name val="ＭＳ Ｐゴシック"/>
      <family val="3"/>
    </font>
    <font>
      <b/>
      <sz val="14"/>
      <color theme="1"/>
      <name val="ＭＳ Ｐゴシック"/>
      <family val="3"/>
    </font>
    <font>
      <sz val="10"/>
      <color theme="1"/>
      <name val="ＭＳ Ｐゴシック"/>
      <family val="3"/>
    </font>
    <font>
      <b/>
      <sz val="11"/>
      <color theme="1"/>
      <name val="ＭＳ Ｐゴシック"/>
      <family val="3"/>
    </font>
    <font>
      <u/>
      <sz val="11"/>
      <color theme="1"/>
      <name val="ＭＳ Ｐゴシック"/>
      <family val="3"/>
    </font>
    <font>
      <sz val="9"/>
      <color theme="1"/>
      <name val="ＭＳ Ｐゴシック"/>
      <family val="3"/>
    </font>
    <font>
      <u/>
      <sz val="12"/>
      <color theme="1"/>
      <name val="ＭＳ Ｐゴシック"/>
      <family val="3"/>
    </font>
    <font>
      <sz val="8"/>
      <color theme="1"/>
      <name val="ＭＳ Ｐゴシック"/>
      <family val="3"/>
    </font>
    <font>
      <sz val="6"/>
      <color auto="1"/>
      <name val="游ゴシック"/>
      <family val="3"/>
    </font>
  </fonts>
  <fills count="5">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0"/>
        <bgColor indexed="64"/>
      </patternFill>
    </fill>
  </fills>
  <borders count="44">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23">
    <xf numFmtId="0" fontId="0" fillId="0" borderId="0" xfId="0"/>
    <xf numFmtId="176" fontId="0" fillId="0" borderId="0" xfId="0" applyNumberFormat="1" applyFont="1" applyAlignment="1">
      <alignment vertical="center"/>
    </xf>
    <xf numFmtId="176" fontId="0" fillId="0" borderId="0" xfId="0" applyNumberFormat="1" applyFont="1" applyAlignment="1">
      <alignment horizontal="left" vertical="center"/>
    </xf>
    <xf numFmtId="176" fontId="0" fillId="0" borderId="0" xfId="0" applyNumberFormat="1" applyFont="1" applyAlignment="1">
      <alignment horizontal="left" vertical="center" wrapText="1"/>
    </xf>
    <xf numFmtId="176" fontId="3" fillId="0" borderId="0" xfId="0" applyNumberFormat="1" applyFont="1" applyAlignment="1">
      <alignment vertical="center"/>
    </xf>
    <xf numFmtId="176" fontId="4" fillId="0" borderId="0" xfId="0" applyNumberFormat="1" applyFont="1" applyBorder="1" applyAlignment="1">
      <alignment horizontal="center" vertical="center"/>
    </xf>
    <xf numFmtId="176" fontId="5" fillId="0" borderId="0" xfId="0" applyNumberFormat="1" applyFont="1" applyAlignment="1">
      <alignment horizontal="left" vertical="center"/>
    </xf>
    <xf numFmtId="176" fontId="6" fillId="0" borderId="1" xfId="0" applyNumberFormat="1" applyFont="1" applyBorder="1" applyAlignment="1">
      <alignment vertical="center"/>
    </xf>
    <xf numFmtId="176" fontId="6" fillId="0" borderId="1" xfId="0" applyNumberFormat="1" applyFont="1" applyBorder="1" applyAlignment="1">
      <alignment horizontal="center" vertical="center"/>
    </xf>
    <xf numFmtId="176" fontId="0" fillId="0" borderId="1" xfId="0" applyNumberFormat="1" applyFont="1" applyBorder="1" applyAlignment="1">
      <alignment vertical="center"/>
    </xf>
    <xf numFmtId="176" fontId="7" fillId="0" borderId="0" xfId="0" applyNumberFormat="1" applyFont="1" applyAlignment="1">
      <alignment horizontal="center"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6" fillId="0" borderId="0" xfId="0" applyNumberFormat="1" applyFont="1" applyBorder="1" applyAlignment="1">
      <alignment vertical="center" wrapText="1"/>
    </xf>
    <xf numFmtId="176" fontId="6" fillId="0" borderId="0" xfId="0" applyNumberFormat="1" applyFont="1" applyBorder="1" applyAlignment="1">
      <alignment horizontal="left" vertical="center" wrapText="1"/>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0" borderId="2"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6" fillId="0" borderId="2" xfId="0" applyNumberFormat="1" applyFont="1" applyFill="1" applyBorder="1" applyAlignment="1">
      <alignment horizontal="left" vertical="center" shrinkToFit="1"/>
    </xf>
    <xf numFmtId="176" fontId="6" fillId="0" borderId="3"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2" borderId="6" xfId="1" applyNumberFormat="1" applyFont="1" applyFill="1" applyBorder="1" applyAlignment="1" applyProtection="1">
      <alignment horizontal="center" vertical="center"/>
    </xf>
    <xf numFmtId="176" fontId="8" fillId="0" borderId="7" xfId="1" applyNumberFormat="1" applyFont="1" applyFill="1" applyBorder="1" applyAlignment="1" applyProtection="1">
      <alignment horizontal="left" vertical="center"/>
    </xf>
    <xf numFmtId="176" fontId="3" fillId="0" borderId="8" xfId="1" applyNumberFormat="1" applyFont="1" applyFill="1" applyBorder="1" applyAlignment="1" applyProtection="1">
      <alignment horizontal="right" vertical="center"/>
    </xf>
    <xf numFmtId="176" fontId="6" fillId="0" borderId="0" xfId="0" applyNumberFormat="1" applyFont="1" applyAlignment="1">
      <alignment vertical="top"/>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6" fillId="0" borderId="0" xfId="0" applyNumberFormat="1" applyFont="1" applyBorder="1" applyAlignment="1">
      <alignment vertical="center"/>
    </xf>
    <xf numFmtId="176" fontId="9" fillId="0" borderId="0" xfId="0" applyNumberFormat="1" applyFont="1" applyAlignment="1">
      <alignment vertical="center"/>
    </xf>
    <xf numFmtId="176" fontId="8" fillId="0" borderId="0" xfId="0" applyNumberFormat="1" applyFont="1" applyBorder="1" applyAlignment="1">
      <alignment horizontal="left" vertical="center" wrapText="1"/>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0" borderId="9" xfId="0" applyNumberFormat="1" applyFont="1" applyFill="1" applyBorder="1" applyAlignment="1">
      <alignment horizontal="left" vertical="center"/>
    </xf>
    <xf numFmtId="176" fontId="6" fillId="0" borderId="10" xfId="0" applyNumberFormat="1" applyFont="1" applyFill="1" applyBorder="1" applyAlignment="1">
      <alignment horizontal="left" vertical="center"/>
    </xf>
    <xf numFmtId="176" fontId="6" fillId="0" borderId="9" xfId="0" applyNumberFormat="1" applyFont="1" applyFill="1" applyBorder="1" applyAlignment="1">
      <alignment horizontal="left" vertical="center" shrinkToFit="1"/>
    </xf>
    <xf numFmtId="176" fontId="6" fillId="0" borderId="10" xfId="0" applyNumberFormat="1" applyFont="1" applyFill="1" applyBorder="1" applyAlignment="1">
      <alignment horizontal="left" vertical="center" shrinkToFit="1"/>
    </xf>
    <xf numFmtId="176" fontId="6" fillId="0" borderId="11" xfId="0" applyNumberFormat="1" applyFont="1" applyFill="1" applyBorder="1" applyAlignment="1">
      <alignment horizontal="left" vertical="center"/>
    </xf>
    <xf numFmtId="176" fontId="6" fillId="0" borderId="10" xfId="0" applyNumberFormat="1" applyFont="1" applyFill="1" applyBorder="1" applyAlignment="1">
      <alignment horizontal="center" vertical="center"/>
    </xf>
    <xf numFmtId="176" fontId="6" fillId="2" borderId="6" xfId="1" applyNumberFormat="1" applyFont="1" applyFill="1" applyBorder="1" applyAlignment="1" applyProtection="1">
      <alignment horizontal="center" vertical="center" wrapText="1"/>
    </xf>
    <xf numFmtId="176" fontId="6" fillId="2" borderId="7"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6" fillId="0" borderId="9" xfId="0" applyNumberFormat="1" applyFont="1" applyFill="1" applyBorder="1" applyAlignment="1">
      <alignment vertical="center"/>
    </xf>
    <xf numFmtId="176" fontId="3" fillId="0" borderId="11" xfId="0" applyNumberFormat="1" applyFont="1" applyFill="1" applyBorder="1" applyAlignment="1">
      <alignment vertical="center"/>
    </xf>
    <xf numFmtId="176" fontId="8" fillId="0" borderId="1" xfId="0" applyNumberFormat="1" applyFont="1" applyFill="1" applyBorder="1" applyAlignment="1">
      <alignment vertical="center"/>
    </xf>
    <xf numFmtId="176" fontId="3" fillId="0" borderId="10" xfId="1" applyNumberFormat="1" applyFont="1" applyFill="1" applyBorder="1" applyAlignment="1" applyProtection="1">
      <alignment horizontal="right" vertical="center"/>
    </xf>
    <xf numFmtId="176" fontId="0" fillId="0" borderId="0" xfId="1" applyNumberFormat="1" applyFont="1" applyFill="1" applyAlignment="1" applyProtection="1">
      <alignment horizontal="left" vertical="center"/>
    </xf>
    <xf numFmtId="176" fontId="6" fillId="0" borderId="0" xfId="1" applyNumberFormat="1" applyFont="1" applyFill="1" applyAlignment="1" applyProtection="1">
      <alignment horizontal="left" vertical="center"/>
    </xf>
    <xf numFmtId="176" fontId="6" fillId="2" borderId="8" xfId="0" applyNumberFormat="1" applyFont="1" applyFill="1" applyBorder="1" applyAlignment="1">
      <alignment horizontal="center" vertical="center"/>
    </xf>
    <xf numFmtId="176" fontId="6" fillId="3" borderId="12" xfId="0" applyNumberFormat="1" applyFont="1" applyFill="1" applyBorder="1" applyAlignment="1">
      <alignment horizontal="left" vertical="center"/>
    </xf>
    <xf numFmtId="176" fontId="3" fillId="3" borderId="8" xfId="0" applyNumberFormat="1" applyFont="1" applyFill="1" applyBorder="1" applyAlignment="1">
      <alignment vertical="center"/>
    </xf>
    <xf numFmtId="176" fontId="6" fillId="3" borderId="7" xfId="0" applyNumberFormat="1" applyFont="1" applyFill="1" applyBorder="1" applyAlignment="1">
      <alignment vertical="center"/>
    </xf>
    <xf numFmtId="176" fontId="6" fillId="0" borderId="7" xfId="0" applyNumberFormat="1" applyFont="1" applyFill="1" applyBorder="1" applyAlignment="1">
      <alignment vertical="center"/>
    </xf>
    <xf numFmtId="176" fontId="3" fillId="0" borderId="8" xfId="0" applyNumberFormat="1" applyFont="1" applyBorder="1" applyAlignment="1">
      <alignment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3" fillId="0" borderId="15" xfId="0" applyNumberFormat="1" applyFont="1" applyBorder="1" applyAlignment="1">
      <alignment vertical="center"/>
    </xf>
    <xf numFmtId="176" fontId="8" fillId="0" borderId="12" xfId="0" applyNumberFormat="1" applyFont="1" applyFill="1" applyBorder="1" applyAlignment="1">
      <alignment vertical="center"/>
    </xf>
    <xf numFmtId="176" fontId="6" fillId="2" borderId="16" xfId="0" applyNumberFormat="1" applyFont="1" applyFill="1" applyBorder="1" applyAlignment="1">
      <alignment horizontal="center" vertical="center"/>
    </xf>
    <xf numFmtId="176" fontId="8" fillId="0" borderId="2" xfId="0" applyNumberFormat="1" applyFont="1" applyFill="1" applyBorder="1" applyAlignment="1">
      <alignment horizontal="left" vertical="center"/>
    </xf>
    <xf numFmtId="176" fontId="3" fillId="0" borderId="3" xfId="0" applyNumberFormat="1" applyFont="1" applyBorder="1" applyAlignment="1">
      <alignment horizontal="right" vertical="center"/>
    </xf>
    <xf numFmtId="176" fontId="6" fillId="0" borderId="12"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wrapText="1"/>
    </xf>
    <xf numFmtId="176" fontId="8" fillId="0" borderId="18" xfId="0" applyNumberFormat="1" applyFont="1" applyFill="1" applyBorder="1" applyAlignment="1">
      <alignment horizontal="left" vertical="center" wrapText="1"/>
    </xf>
    <xf numFmtId="176" fontId="10" fillId="0" borderId="19" xfId="0" applyNumberFormat="1" applyFont="1" applyBorder="1" applyAlignment="1">
      <alignment vertical="center"/>
    </xf>
    <xf numFmtId="176" fontId="0" fillId="0" borderId="0" xfId="1" applyNumberFormat="1" applyFont="1" applyAlignment="1" applyProtection="1">
      <alignment vertical="center"/>
    </xf>
    <xf numFmtId="176" fontId="6" fillId="0" borderId="5" xfId="0" applyNumberFormat="1" applyFont="1" applyFill="1" applyBorder="1" applyAlignment="1">
      <alignment vertical="center"/>
    </xf>
    <xf numFmtId="176" fontId="8" fillId="0" borderId="5" xfId="0" applyNumberFormat="1" applyFont="1" applyFill="1" applyBorder="1" applyAlignment="1">
      <alignment vertical="center"/>
    </xf>
    <xf numFmtId="176" fontId="6" fillId="0" borderId="5" xfId="1" applyNumberFormat="1" applyFont="1" applyFill="1" applyBorder="1" applyAlignment="1" applyProtection="1">
      <alignment horizontal="right" vertical="center"/>
    </xf>
    <xf numFmtId="176" fontId="0" fillId="0" borderId="0" xfId="0" applyNumberFormat="1" applyFont="1" applyFill="1" applyAlignment="1">
      <alignment horizontal="center" vertical="center" wrapText="1"/>
    </xf>
    <xf numFmtId="176" fontId="10" fillId="0" borderId="0" xfId="0" applyNumberFormat="1" applyFont="1" applyFill="1" applyAlignment="1">
      <alignment vertical="center"/>
    </xf>
    <xf numFmtId="176" fontId="6" fillId="0" borderId="0" xfId="0" applyNumberFormat="1" applyFont="1" applyAlignment="1">
      <alignment horizontal="left" vertical="center" wrapText="1"/>
    </xf>
    <xf numFmtId="176" fontId="8" fillId="0" borderId="0" xfId="0" applyNumberFormat="1" applyFont="1" applyAlignment="1">
      <alignment horizontal="left" vertical="center" wrapText="1"/>
    </xf>
    <xf numFmtId="176" fontId="11" fillId="0" borderId="5" xfId="0" applyNumberFormat="1" applyFont="1" applyFill="1" applyBorder="1" applyAlignment="1">
      <alignment horizontal="left" vertical="center" wrapText="1"/>
    </xf>
    <xf numFmtId="176" fontId="0" fillId="0" borderId="6" xfId="0" applyNumberFormat="1" applyFont="1" applyBorder="1" applyAlignment="1">
      <alignment horizontal="center" vertical="center" wrapText="1"/>
    </xf>
    <xf numFmtId="176" fontId="0"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11" fillId="0" borderId="0" xfId="0" applyNumberFormat="1" applyFont="1" applyFill="1" applyBorder="1" applyAlignment="1">
      <alignment horizontal="left" vertical="center" wrapText="1"/>
    </xf>
    <xf numFmtId="176" fontId="11" fillId="0" borderId="0" xfId="0" applyNumberFormat="1" applyFont="1" applyFill="1" applyAlignment="1">
      <alignment horizontal="left" vertical="center" wrapText="1"/>
    </xf>
    <xf numFmtId="0" fontId="0" fillId="0" borderId="0" xfId="0" applyFont="1"/>
    <xf numFmtId="0" fontId="3" fillId="0" borderId="0" xfId="0" applyFont="1" applyBorder="1" applyAlignment="1">
      <alignment horizontal="center"/>
    </xf>
    <xf numFmtId="0" fontId="3" fillId="0" borderId="0" xfId="0" applyFont="1" applyAlignment="1">
      <alignment horizontal="center"/>
    </xf>
    <xf numFmtId="0" fontId="0" fillId="0" borderId="0" xfId="0" applyFont="1" applyAlignment="1">
      <alignment vertical="center"/>
    </xf>
    <xf numFmtId="0" fontId="0" fillId="0" borderId="6"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176" fontId="12" fillId="0" borderId="20" xfId="0" applyNumberFormat="1" applyFont="1" applyBorder="1" applyAlignment="1">
      <alignment horizontal="center" vertical="center" wrapText="1"/>
    </xf>
    <xf numFmtId="0" fontId="6" fillId="0" borderId="0" xfId="0" applyFont="1"/>
    <xf numFmtId="0" fontId="0" fillId="0" borderId="21" xfId="0" applyFont="1" applyBorder="1" applyAlignment="1">
      <alignment horizontal="center" vertical="center" wrapText="1" shrinkToFit="1"/>
    </xf>
    <xf numFmtId="0" fontId="0" fillId="0" borderId="0" xfId="0" applyFont="1" applyBorder="1" applyAlignment="1">
      <alignment horizontal="center" vertical="center"/>
    </xf>
    <xf numFmtId="0" fontId="0" fillId="0" borderId="22" xfId="0" applyFont="1" applyBorder="1" applyAlignment="1">
      <alignment horizontal="center" vertical="center"/>
    </xf>
    <xf numFmtId="176" fontId="12" fillId="0" borderId="23" xfId="0" applyNumberFormat="1" applyFont="1" applyBorder="1" applyAlignment="1">
      <alignment horizontal="center" vertical="center" wrapText="1"/>
    </xf>
    <xf numFmtId="0" fontId="0" fillId="0" borderId="24" xfId="0" applyFont="1" applyBorder="1" applyAlignment="1">
      <alignment horizontal="center" vertical="center" wrapText="1" shrinkToFit="1"/>
    </xf>
    <xf numFmtId="0" fontId="0" fillId="0" borderId="1" xfId="0" applyFont="1" applyBorder="1" applyAlignment="1">
      <alignment horizontal="center" vertical="center"/>
    </xf>
    <xf numFmtId="0" fontId="0" fillId="0" borderId="10" xfId="0" applyFont="1" applyBorder="1" applyAlignment="1">
      <alignment horizontal="center" vertical="center"/>
    </xf>
    <xf numFmtId="176" fontId="12" fillId="0" borderId="25" xfId="0" applyNumberFormat="1" applyFont="1" applyBorder="1" applyAlignment="1">
      <alignment horizontal="center" vertical="center" wrapText="1"/>
    </xf>
    <xf numFmtId="38" fontId="6" fillId="0" borderId="16" xfId="1" applyFont="1" applyBorder="1" applyAlignment="1">
      <alignment horizontal="right" vertical="center"/>
    </xf>
    <xf numFmtId="38" fontId="6" fillId="0" borderId="2" xfId="1" applyFont="1" applyBorder="1" applyAlignment="1">
      <alignment horizontal="right" vertical="center"/>
    </xf>
    <xf numFmtId="38" fontId="1" fillId="0" borderId="26" xfId="1" applyFont="1" applyBorder="1" applyAlignment="1">
      <alignment horizontal="left" vertical="top"/>
    </xf>
    <xf numFmtId="38" fontId="6" fillId="0" borderId="27" xfId="1" applyFont="1" applyBorder="1" applyAlignment="1">
      <alignment horizontal="right" vertical="center"/>
    </xf>
    <xf numFmtId="176" fontId="0" fillId="0" borderId="20" xfId="0" applyNumberFormat="1" applyFont="1" applyBorder="1" applyAlignment="1">
      <alignment horizontal="center" vertical="center"/>
    </xf>
    <xf numFmtId="0" fontId="0" fillId="0" borderId="24" xfId="0" applyFont="1" applyBorder="1" applyAlignment="1">
      <alignment horizontal="left" vertical="center"/>
    </xf>
    <xf numFmtId="0" fontId="0" fillId="0" borderId="9"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176" fontId="0" fillId="0" borderId="25" xfId="0" applyNumberFormat="1" applyFont="1" applyBorder="1" applyAlignment="1">
      <alignment horizontal="center" vertical="center"/>
    </xf>
    <xf numFmtId="0" fontId="0" fillId="0" borderId="16" xfId="0" applyFont="1" applyBorder="1" applyAlignment="1">
      <alignment vertical="top" wrapText="1"/>
    </xf>
    <xf numFmtId="0" fontId="0" fillId="0" borderId="5" xfId="0" applyFont="1" applyBorder="1" applyAlignment="1">
      <alignment vertical="top" wrapText="1"/>
    </xf>
    <xf numFmtId="0" fontId="0" fillId="0" borderId="30" xfId="0" applyFont="1" applyBorder="1" applyAlignment="1">
      <alignment horizontal="left" vertical="center"/>
    </xf>
    <xf numFmtId="38" fontId="6" fillId="0" borderId="22" xfId="1" applyFont="1" applyBorder="1" applyAlignment="1">
      <alignment vertical="center"/>
    </xf>
    <xf numFmtId="176" fontId="0" fillId="0" borderId="0" xfId="0" applyNumberFormat="1" applyFont="1"/>
    <xf numFmtId="0" fontId="0" fillId="0" borderId="0" xfId="0" applyFont="1" applyAlignment="1">
      <alignment horizontal="right" vertical="center"/>
    </xf>
    <xf numFmtId="0" fontId="0" fillId="0" borderId="21" xfId="0" applyFont="1" applyBorder="1" applyAlignment="1">
      <alignment vertical="top"/>
    </xf>
    <xf numFmtId="0" fontId="0" fillId="0" borderId="0" xfId="0" applyFont="1" applyBorder="1" applyAlignment="1">
      <alignment vertical="top"/>
    </xf>
    <xf numFmtId="0" fontId="6" fillId="0" borderId="22" xfId="0" applyFont="1" applyBorder="1" applyAlignment="1">
      <alignment vertical="center"/>
    </xf>
    <xf numFmtId="0" fontId="0" fillId="0" borderId="24" xfId="0" applyFont="1" applyBorder="1" applyAlignment="1">
      <alignment vertical="top"/>
    </xf>
    <xf numFmtId="0" fontId="0" fillId="0" borderId="1" xfId="0" applyFont="1" applyBorder="1" applyAlignment="1">
      <alignment vertical="top"/>
    </xf>
    <xf numFmtId="177" fontId="0" fillId="0" borderId="10" xfId="0" applyNumberFormat="1"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top"/>
    </xf>
    <xf numFmtId="177" fontId="0" fillId="0" borderId="0" xfId="0" applyNumberFormat="1" applyFont="1" applyAlignment="1">
      <alignment vertical="center"/>
    </xf>
    <xf numFmtId="176" fontId="6" fillId="0" borderId="0" xfId="0" applyNumberFormat="1" applyFont="1"/>
    <xf numFmtId="176" fontId="3" fillId="0" borderId="0" xfId="0" applyNumberFormat="1" applyFont="1" applyBorder="1" applyAlignment="1">
      <alignment horizontal="center"/>
    </xf>
    <xf numFmtId="176" fontId="0" fillId="0" borderId="6" xfId="0" applyNumberFormat="1" applyFont="1" applyBorder="1" applyAlignment="1">
      <alignment horizontal="center" vertical="center"/>
    </xf>
    <xf numFmtId="176" fontId="6" fillId="0" borderId="6"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6" xfId="0" applyNumberFormat="1" applyFont="1" applyBorder="1" applyAlignment="1">
      <alignment horizontal="center" vertical="center"/>
    </xf>
    <xf numFmtId="176" fontId="0" fillId="0" borderId="0" xfId="0" applyNumberFormat="1" applyFont="1" applyAlignment="1">
      <alignment horizontal="center" vertical="center"/>
    </xf>
    <xf numFmtId="176" fontId="0" fillId="0" borderId="0" xfId="0" applyNumberFormat="1" applyFont="1" applyFill="1" applyBorder="1" applyAlignment="1">
      <alignment vertical="center"/>
    </xf>
    <xf numFmtId="176" fontId="0" fillId="0" borderId="5" xfId="0" applyNumberFormat="1" applyFont="1" applyFill="1" applyBorder="1" applyAlignment="1">
      <alignment horizontal="center" vertical="center" textRotation="255" wrapText="1"/>
    </xf>
    <xf numFmtId="176" fontId="0" fillId="0" borderId="3" xfId="0" applyNumberFormat="1" applyFont="1" applyFill="1" applyBorder="1" applyAlignment="1">
      <alignment horizontal="center" vertical="center" textRotation="255" wrapText="1"/>
    </xf>
    <xf numFmtId="176" fontId="0" fillId="0" borderId="2" xfId="0" applyNumberFormat="1" applyFont="1" applyFill="1" applyBorder="1" applyAlignment="1">
      <alignment horizontal="center" vertical="center" textRotation="255" wrapText="1"/>
    </xf>
    <xf numFmtId="176" fontId="0" fillId="0" borderId="3" xfId="0" applyNumberFormat="1" applyFont="1" applyFill="1" applyBorder="1" applyAlignment="1">
      <alignment horizontal="center" vertical="center" textRotation="255"/>
    </xf>
    <xf numFmtId="176" fontId="0" fillId="0" borderId="2"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0" xfId="0" applyNumberFormat="1" applyFont="1" applyAlignment="1">
      <alignment horizontal="center" vertical="center" textRotation="255"/>
    </xf>
    <xf numFmtId="176" fontId="0" fillId="0" borderId="2"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3" fillId="0" borderId="0" xfId="0" applyNumberFormat="1" applyFont="1"/>
    <xf numFmtId="176" fontId="13" fillId="0" borderId="0" xfId="0" applyNumberFormat="1" applyFont="1" applyAlignment="1">
      <alignment horizontal="center" vertical="center"/>
    </xf>
    <xf numFmtId="176" fontId="0" fillId="0" borderId="7" xfId="0" applyNumberFormat="1" applyFont="1" applyBorder="1" applyAlignment="1">
      <alignment horizontal="center" vertical="center"/>
    </xf>
    <xf numFmtId="176" fontId="0" fillId="0" borderId="5" xfId="0" applyNumberFormat="1" applyFont="1" applyBorder="1" applyAlignment="1">
      <alignment horizontal="center" vertical="center" wrapText="1"/>
    </xf>
    <xf numFmtId="176" fontId="0" fillId="0" borderId="2" xfId="0" applyNumberFormat="1" applyFont="1" applyBorder="1" applyAlignment="1">
      <alignment horizontal="left" vertical="center" wrapText="1"/>
    </xf>
    <xf numFmtId="176" fontId="0" fillId="0" borderId="3" xfId="0" applyNumberFormat="1" applyFont="1" applyBorder="1" applyAlignment="1">
      <alignment horizontal="left" vertical="center" wrapText="1"/>
    </xf>
    <xf numFmtId="176" fontId="3" fillId="0" borderId="0" xfId="0" applyNumberFormat="1" applyFont="1" applyAlignment="1">
      <alignment horizontal="center"/>
    </xf>
    <xf numFmtId="176" fontId="6" fillId="0" borderId="30" xfId="0" applyNumberFormat="1" applyFont="1" applyBorder="1" applyAlignment="1">
      <alignment horizontal="left" vertical="center"/>
    </xf>
    <xf numFmtId="176" fontId="6" fillId="0" borderId="22" xfId="0" applyNumberFormat="1" applyFont="1" applyBorder="1" applyAlignment="1">
      <alignment horizontal="left" vertical="center"/>
    </xf>
    <xf numFmtId="176" fontId="6" fillId="0" borderId="0" xfId="0" applyNumberFormat="1" applyFont="1" applyBorder="1" applyAlignment="1">
      <alignment horizontal="left" vertical="center"/>
    </xf>
    <xf numFmtId="176" fontId="0" fillId="0" borderId="1" xfId="0" applyNumberFormat="1" applyFont="1" applyFill="1" applyBorder="1" applyAlignment="1">
      <alignment horizontal="center" vertical="center" textRotation="255" wrapText="1"/>
    </xf>
    <xf numFmtId="176" fontId="0" fillId="0" borderId="10" xfId="0" applyNumberFormat="1" applyFont="1" applyFill="1" applyBorder="1" applyAlignment="1">
      <alignment horizontal="center" vertical="center" textRotation="255" wrapText="1"/>
    </xf>
    <xf numFmtId="176" fontId="0" fillId="0" borderId="9" xfId="0" applyNumberFormat="1" applyFont="1" applyFill="1" applyBorder="1" applyAlignment="1">
      <alignment horizontal="center" vertical="center" textRotation="255"/>
    </xf>
    <xf numFmtId="176" fontId="0" fillId="0" borderId="10" xfId="0" applyNumberFormat="1" applyFont="1" applyFill="1" applyBorder="1" applyAlignment="1">
      <alignment horizontal="center" vertical="center" textRotation="255"/>
    </xf>
    <xf numFmtId="176" fontId="0" fillId="0" borderId="30" xfId="0" applyNumberFormat="1" applyFont="1" applyBorder="1" applyAlignment="1">
      <alignment horizontal="center" vertical="center" wrapText="1"/>
    </xf>
    <xf numFmtId="176" fontId="0" fillId="0" borderId="22" xfId="0" applyNumberFormat="1" applyFont="1" applyBorder="1" applyAlignment="1">
      <alignment horizontal="center" vertical="center" wrapText="1"/>
    </xf>
    <xf numFmtId="176" fontId="0" fillId="0" borderId="0" xfId="0" applyNumberFormat="1" applyFont="1" applyBorder="1" applyAlignment="1">
      <alignment horizontal="center" vertical="center" textRotation="255"/>
    </xf>
    <xf numFmtId="176" fontId="0" fillId="0" borderId="30"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0" fillId="0" borderId="0" xfId="0" applyNumberFormat="1" applyFont="1" applyBorder="1" applyAlignment="1">
      <alignment horizontal="center" vertical="center" wrapText="1"/>
    </xf>
    <xf numFmtId="176" fontId="0" fillId="0" borderId="30" xfId="0" applyNumberFormat="1" applyFont="1" applyBorder="1" applyAlignment="1">
      <alignment horizontal="left" vertical="center" wrapText="1"/>
    </xf>
    <xf numFmtId="176" fontId="0" fillId="0" borderId="22" xfId="0" applyNumberFormat="1" applyFont="1" applyBorder="1" applyAlignment="1">
      <alignment horizontal="left" vertical="center" wrapText="1"/>
    </xf>
    <xf numFmtId="176" fontId="6" fillId="0" borderId="1" xfId="0" applyNumberFormat="1" applyFont="1" applyBorder="1" applyAlignment="1">
      <alignment horizontal="left" vertical="center"/>
    </xf>
    <xf numFmtId="176" fontId="0" fillId="0" borderId="31" xfId="0" applyNumberFormat="1" applyFont="1" applyBorder="1" applyAlignment="1">
      <alignment horizontal="left" vertical="center" wrapText="1"/>
    </xf>
    <xf numFmtId="176" fontId="0" fillId="0" borderId="8" xfId="0" applyNumberFormat="1" applyFont="1" applyBorder="1" applyAlignment="1">
      <alignment horizontal="left" vertical="center" wrapText="1"/>
    </xf>
    <xf numFmtId="176" fontId="0" fillId="0" borderId="31" xfId="0" applyNumberFormat="1" applyFont="1" applyBorder="1" applyAlignment="1">
      <alignment horizontal="left" vertical="center"/>
    </xf>
    <xf numFmtId="176" fontId="0" fillId="0" borderId="8" xfId="0" applyNumberFormat="1" applyFont="1" applyBorder="1" applyAlignment="1">
      <alignment horizontal="left" vertical="center"/>
    </xf>
    <xf numFmtId="176" fontId="0" fillId="0" borderId="9"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176" fontId="0" fillId="0" borderId="9"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9" xfId="0" applyNumberFormat="1" applyFont="1" applyBorder="1" applyAlignment="1">
      <alignment horizontal="left" vertical="center" wrapText="1"/>
    </xf>
    <xf numFmtId="176" fontId="0" fillId="0" borderId="10" xfId="0" applyNumberFormat="1" applyFont="1" applyBorder="1" applyAlignment="1">
      <alignment horizontal="left" vertical="center" wrapText="1"/>
    </xf>
    <xf numFmtId="176" fontId="6" fillId="0" borderId="16" xfId="0" applyNumberFormat="1" applyFont="1" applyBorder="1" applyAlignment="1">
      <alignment vertical="center"/>
    </xf>
    <xf numFmtId="176" fontId="6" fillId="0" borderId="3" xfId="0" applyNumberFormat="1" applyFont="1" applyBorder="1" applyAlignment="1">
      <alignment vertical="center"/>
    </xf>
    <xf numFmtId="176" fontId="14" fillId="0" borderId="32" xfId="1" applyNumberFormat="1" applyFont="1" applyBorder="1" applyAlignment="1">
      <alignment horizontal="left" vertical="top"/>
    </xf>
    <xf numFmtId="176" fontId="6" fillId="0" borderId="3" xfId="1" applyNumberFormat="1" applyFont="1" applyBorder="1" applyAlignment="1">
      <alignment horizontal="right" vertical="center"/>
    </xf>
    <xf numFmtId="176" fontId="14" fillId="0" borderId="32" xfId="1" applyNumberFormat="1" applyFont="1" applyBorder="1" applyAlignment="1">
      <alignment horizontal="left"/>
    </xf>
    <xf numFmtId="176" fontId="6" fillId="0" borderId="2" xfId="1" quotePrefix="1" applyNumberFormat="1" applyFont="1" applyBorder="1" applyAlignment="1">
      <alignment horizontal="left"/>
    </xf>
    <xf numFmtId="176" fontId="6" fillId="0" borderId="0" xfId="1" applyNumberFormat="1" applyFont="1" applyBorder="1" applyAlignment="1">
      <alignment horizontal="right" vertical="top"/>
    </xf>
    <xf numFmtId="176" fontId="6" fillId="0" borderId="0" xfId="1" applyNumberFormat="1" applyFont="1" applyAlignment="1">
      <alignment horizontal="right" vertical="top"/>
    </xf>
    <xf numFmtId="176" fontId="6" fillId="0" borderId="2"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0" xfId="1" applyNumberFormat="1" applyFont="1" applyAlignment="1">
      <alignment horizontal="right" vertical="center"/>
    </xf>
    <xf numFmtId="176" fontId="6" fillId="0" borderId="2" xfId="0" quotePrefix="1" applyNumberFormat="1" applyFont="1" applyBorder="1" applyAlignment="1">
      <alignment vertical="center"/>
    </xf>
    <xf numFmtId="176" fontId="6" fillId="0" borderId="2" xfId="1" applyNumberFormat="1" applyFont="1" applyBorder="1" applyAlignment="1">
      <alignment horizontal="left" vertical="top"/>
    </xf>
    <xf numFmtId="176" fontId="0" fillId="0" borderId="24" xfId="0" applyNumberFormat="1" applyFont="1" applyBorder="1" applyAlignment="1">
      <alignment vertical="center"/>
    </xf>
    <xf numFmtId="176" fontId="0" fillId="0" borderId="10" xfId="0" applyNumberFormat="1" applyFont="1" applyBorder="1" applyAlignment="1">
      <alignment vertical="center"/>
    </xf>
    <xf numFmtId="176" fontId="0" fillId="0" borderId="22" xfId="0" applyNumberFormat="1" applyFont="1" applyBorder="1" applyAlignment="1">
      <alignment vertical="center"/>
    </xf>
    <xf numFmtId="176" fontId="0" fillId="0" borderId="33" xfId="0" applyNumberFormat="1" applyFont="1" applyBorder="1" applyAlignment="1">
      <alignment horizontal="left"/>
    </xf>
    <xf numFmtId="176" fontId="0" fillId="0" borderId="10" xfId="0" applyNumberFormat="1" applyFont="1" applyBorder="1" applyAlignment="1">
      <alignment horizontal="left"/>
    </xf>
    <xf numFmtId="176" fontId="0" fillId="0" borderId="30" xfId="0" applyNumberFormat="1" applyFont="1" applyBorder="1" applyAlignment="1">
      <alignment horizontal="left"/>
    </xf>
    <xf numFmtId="176" fontId="0" fillId="0" borderId="22" xfId="0" applyNumberFormat="1" applyFont="1" applyBorder="1" applyAlignment="1">
      <alignment horizontal="left"/>
    </xf>
    <xf numFmtId="176" fontId="0" fillId="0" borderId="0" xfId="0" applyNumberFormat="1" applyFont="1" applyBorder="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 xfId="0" applyNumberFormat="1" applyFont="1" applyBorder="1" applyAlignment="1">
      <alignment horizontal="left" vertical="center"/>
    </xf>
    <xf numFmtId="176" fontId="0" fillId="0" borderId="10" xfId="0" applyNumberFormat="1" applyFont="1" applyBorder="1" applyAlignment="1">
      <alignment horizontal="left" vertical="center"/>
    </xf>
    <xf numFmtId="176" fontId="0" fillId="0" borderId="9" xfId="0" applyNumberFormat="1" applyFont="1" applyBorder="1" applyAlignment="1">
      <alignment horizontal="center"/>
    </xf>
    <xf numFmtId="176" fontId="0" fillId="0" borderId="1" xfId="0" applyNumberFormat="1" applyFont="1" applyBorder="1" applyAlignment="1">
      <alignment horizontal="center"/>
    </xf>
    <xf numFmtId="176" fontId="0" fillId="0" borderId="10" xfId="0" applyNumberFormat="1" applyFont="1" applyBorder="1" applyAlignment="1">
      <alignment horizontal="center"/>
    </xf>
    <xf numFmtId="176" fontId="0" fillId="0" borderId="9" xfId="0" applyNumberFormat="1" applyFont="1" applyBorder="1" applyAlignment="1">
      <alignment horizontal="left" vertical="center"/>
    </xf>
    <xf numFmtId="176" fontId="0" fillId="0" borderId="9" xfId="0" applyNumberFormat="1" applyFont="1" applyBorder="1" applyAlignment="1">
      <alignment horizontal="right" vertical="center"/>
    </xf>
    <xf numFmtId="176" fontId="0" fillId="0" borderId="6" xfId="0" applyNumberFormat="1" applyFont="1" applyBorder="1" applyAlignment="1">
      <alignment horizontal="left" vertical="top" wrapText="1"/>
    </xf>
    <xf numFmtId="176" fontId="0" fillId="0" borderId="2" xfId="0" applyNumberFormat="1" applyFont="1" applyBorder="1" applyAlignment="1">
      <alignment horizontal="left" vertical="top" wrapText="1"/>
    </xf>
    <xf numFmtId="176" fontId="0" fillId="0" borderId="3" xfId="0" applyNumberFormat="1" applyFont="1" applyBorder="1" applyAlignment="1">
      <alignment horizontal="left" vertical="top" wrapText="1"/>
    </xf>
    <xf numFmtId="176" fontId="0" fillId="0" borderId="5" xfId="0" applyNumberFormat="1" applyFont="1" applyBorder="1" applyAlignment="1">
      <alignment horizontal="left" vertical="top" wrapText="1"/>
    </xf>
    <xf numFmtId="176" fontId="6" fillId="0" borderId="2" xfId="1" applyNumberFormat="1" applyFont="1" applyBorder="1" applyAlignment="1">
      <alignment vertical="center"/>
    </xf>
    <xf numFmtId="176" fontId="6" fillId="0" borderId="5" xfId="1" applyNumberFormat="1" applyFont="1" applyBorder="1" applyAlignment="1">
      <alignment horizontal="left" vertical="top"/>
    </xf>
    <xf numFmtId="176" fontId="0" fillId="0" borderId="30" xfId="0" applyNumberFormat="1" applyFont="1" applyBorder="1" applyAlignment="1">
      <alignment horizontal="left" vertical="top" wrapText="1"/>
    </xf>
    <xf numFmtId="176" fontId="0" fillId="0" borderId="22" xfId="0" applyNumberFormat="1" applyFont="1" applyBorder="1" applyAlignment="1">
      <alignment horizontal="left" vertical="top" wrapText="1"/>
    </xf>
    <xf numFmtId="176" fontId="0" fillId="0" borderId="0" xfId="0" applyNumberFormat="1" applyFont="1" applyBorder="1" applyAlignment="1">
      <alignment horizontal="left" vertical="top" wrapText="1"/>
    </xf>
    <xf numFmtId="176" fontId="0" fillId="0" borderId="1" xfId="0" applyNumberFormat="1" applyFont="1" applyBorder="1" applyAlignment="1">
      <alignment horizontal="left"/>
    </xf>
    <xf numFmtId="176" fontId="0" fillId="0" borderId="9" xfId="0" applyNumberFormat="1" applyFont="1" applyBorder="1" applyAlignment="1">
      <alignment horizontal="left"/>
    </xf>
    <xf numFmtId="176" fontId="0" fillId="0" borderId="0" xfId="0" applyNumberFormat="1" applyFont="1" applyFill="1" applyBorder="1" applyAlignment="1">
      <alignment horizontal="left" vertical="center"/>
    </xf>
    <xf numFmtId="176" fontId="0" fillId="0" borderId="22" xfId="0" applyNumberFormat="1" applyFont="1" applyBorder="1" applyAlignment="1">
      <alignment horizontal="left" vertical="center"/>
    </xf>
    <xf numFmtId="176" fontId="0" fillId="0" borderId="30" xfId="0" applyNumberFormat="1" applyFont="1" applyBorder="1" applyAlignment="1">
      <alignment horizontal="left" vertical="center"/>
    </xf>
    <xf numFmtId="176" fontId="0" fillId="0" borderId="30" xfId="0" applyNumberFormat="1" applyFont="1" applyBorder="1" applyAlignment="1">
      <alignment horizontal="right" vertical="center"/>
    </xf>
    <xf numFmtId="176" fontId="0" fillId="0" borderId="34" xfId="0" applyNumberFormat="1" applyFont="1" applyBorder="1" applyAlignment="1">
      <alignment horizontal="left" vertical="top" wrapText="1"/>
    </xf>
    <xf numFmtId="176" fontId="0" fillId="0" borderId="35" xfId="0" applyNumberFormat="1" applyFont="1" applyBorder="1" applyAlignment="1">
      <alignment horizontal="left" vertical="top" wrapText="1"/>
    </xf>
    <xf numFmtId="176" fontId="14" fillId="0" borderId="2" xfId="0" applyNumberFormat="1" applyFont="1" applyBorder="1" applyAlignment="1">
      <alignment horizontal="left" vertical="top" wrapText="1"/>
    </xf>
    <xf numFmtId="176" fontId="14" fillId="0" borderId="3" xfId="0" applyNumberFormat="1" applyFont="1" applyBorder="1" applyAlignment="1">
      <alignment horizontal="left" vertical="top" wrapText="1"/>
    </xf>
    <xf numFmtId="176" fontId="14" fillId="0" borderId="0" xfId="0" applyNumberFormat="1" applyFont="1" applyFill="1" applyBorder="1" applyAlignment="1">
      <alignment vertical="center"/>
    </xf>
    <xf numFmtId="176" fontId="14" fillId="0" borderId="0" xfId="0" applyNumberFormat="1" applyFont="1" applyFill="1" applyAlignment="1">
      <alignment vertical="center"/>
    </xf>
    <xf numFmtId="176" fontId="6" fillId="0" borderId="2" xfId="0" applyNumberFormat="1" applyFont="1" applyBorder="1" applyAlignment="1">
      <alignment horizontal="center" vertical="center"/>
    </xf>
    <xf numFmtId="176" fontId="15" fillId="0" borderId="0" xfId="0" applyNumberFormat="1" applyFont="1" applyAlignment="1">
      <alignment horizontal="center" vertical="center"/>
    </xf>
    <xf numFmtId="176" fontId="0" fillId="0" borderId="2" xfId="0" applyNumberFormat="1" applyFont="1" applyFill="1" applyBorder="1" applyAlignment="1">
      <alignment horizontal="left" vertical="center"/>
    </xf>
    <xf numFmtId="176" fontId="14" fillId="0" borderId="30" xfId="0" applyNumberFormat="1" applyFont="1" applyBorder="1" applyAlignment="1">
      <alignment horizontal="left" vertical="top" wrapText="1"/>
    </xf>
    <xf numFmtId="176" fontId="14" fillId="0" borderId="22" xfId="0" applyNumberFormat="1" applyFont="1" applyBorder="1" applyAlignment="1">
      <alignment horizontal="left" vertical="top" wrapText="1"/>
    </xf>
    <xf numFmtId="176" fontId="0" fillId="0" borderId="30" xfId="0" applyNumberFormat="1" applyFont="1" applyBorder="1" applyAlignment="1">
      <alignment vertical="center"/>
    </xf>
    <xf numFmtId="176" fontId="6" fillId="0" borderId="22" xfId="0" applyNumberFormat="1" applyFont="1" applyBorder="1" applyAlignment="1">
      <alignment vertical="center"/>
    </xf>
    <xf numFmtId="176" fontId="6" fillId="0" borderId="30"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0" fillId="0" borderId="9" xfId="0" applyNumberFormat="1" applyFont="1" applyBorder="1" applyAlignment="1">
      <alignment horizontal="left" vertical="top" wrapText="1"/>
    </xf>
    <xf numFmtId="176" fontId="0" fillId="0" borderId="10" xfId="0" applyNumberFormat="1" applyFont="1" applyBorder="1" applyAlignment="1">
      <alignment horizontal="left" vertical="top" wrapText="1"/>
    </xf>
    <xf numFmtId="176" fontId="0" fillId="0" borderId="1" xfId="0" applyNumberFormat="1" applyFont="1" applyBorder="1" applyAlignment="1">
      <alignment horizontal="left" vertical="top" wrapText="1"/>
    </xf>
    <xf numFmtId="176" fontId="14" fillId="0" borderId="9" xfId="0" applyNumberFormat="1" applyFont="1" applyBorder="1" applyAlignment="1">
      <alignment horizontal="left" vertical="top" wrapText="1"/>
    </xf>
    <xf numFmtId="176" fontId="14" fillId="0" borderId="10" xfId="0" applyNumberFormat="1" applyFont="1" applyBorder="1" applyAlignment="1">
      <alignment horizontal="left" vertical="top" wrapText="1"/>
    </xf>
    <xf numFmtId="176" fontId="0" fillId="0" borderId="9" xfId="0" applyNumberFormat="1" applyFont="1" applyBorder="1" applyAlignment="1">
      <alignment vertical="center"/>
    </xf>
    <xf numFmtId="176" fontId="6" fillId="0" borderId="9" xfId="0" applyNumberFormat="1" applyFont="1" applyBorder="1" applyAlignment="1">
      <alignment horizontal="center" vertical="center"/>
    </xf>
    <xf numFmtId="176" fontId="14" fillId="0" borderId="10" xfId="0" applyNumberFormat="1" applyFont="1" applyFill="1" applyBorder="1" applyAlignment="1">
      <alignment vertical="center"/>
    </xf>
    <xf numFmtId="0" fontId="3" fillId="0" borderId="0" xfId="0" applyFont="1" applyBorder="1" applyAlignment="1"/>
    <xf numFmtId="176" fontId="6" fillId="0" borderId="20"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3" fillId="0" borderId="0" xfId="0" applyFont="1"/>
    <xf numFmtId="176" fontId="6" fillId="0" borderId="23" xfId="0" applyNumberFormat="1" applyFont="1" applyBorder="1" applyAlignment="1">
      <alignment horizontal="center" vertical="center" wrapText="1"/>
    </xf>
    <xf numFmtId="0" fontId="0" fillId="0" borderId="0" xfId="0" applyFont="1" applyFill="1" applyBorder="1" applyAlignment="1">
      <alignment vertical="center"/>
    </xf>
    <xf numFmtId="38" fontId="6" fillId="0" borderId="2" xfId="0" quotePrefix="1" applyNumberFormat="1" applyFont="1" applyBorder="1" applyAlignment="1">
      <alignment vertical="center"/>
    </xf>
    <xf numFmtId="38" fontId="6" fillId="0" borderId="3" xfId="1" applyFont="1" applyBorder="1" applyAlignment="1">
      <alignment horizontal="right" vertical="center"/>
    </xf>
    <xf numFmtId="0" fontId="0" fillId="0" borderId="0" xfId="0" applyFont="1" applyBorder="1" applyAlignment="1">
      <alignment horizontal="left" vertical="center" wrapText="1"/>
    </xf>
    <xf numFmtId="38" fontId="6" fillId="0" borderId="0" xfId="1" applyFont="1" applyBorder="1" applyAlignment="1">
      <alignment horizontal="right" vertical="center"/>
    </xf>
    <xf numFmtId="0" fontId="0" fillId="0" borderId="0" xfId="0" applyFont="1" applyBorder="1" applyAlignment="1">
      <alignment horizontal="left"/>
    </xf>
    <xf numFmtId="0" fontId="0" fillId="0" borderId="22" xfId="0" applyFont="1" applyBorder="1" applyAlignment="1">
      <alignment horizontal="left"/>
    </xf>
    <xf numFmtId="176" fontId="6" fillId="0" borderId="25" xfId="0" applyNumberFormat="1" applyFont="1" applyBorder="1" applyAlignment="1">
      <alignment horizontal="center" vertical="center" wrapText="1"/>
    </xf>
    <xf numFmtId="0" fontId="0" fillId="0" borderId="0" xfId="0" applyFont="1" applyBorder="1" applyAlignment="1">
      <alignment horizontal="right" vertical="center"/>
    </xf>
    <xf numFmtId="38" fontId="6" fillId="0" borderId="2" xfId="1" applyFont="1" applyBorder="1" applyAlignment="1">
      <alignment horizontal="left" vertical="top"/>
    </xf>
    <xf numFmtId="176" fontId="6" fillId="0" borderId="20" xfId="0" applyNumberFormat="1" applyFont="1" applyBorder="1" applyAlignment="1">
      <alignment horizontal="right" vertical="center"/>
    </xf>
    <xf numFmtId="0" fontId="0" fillId="0" borderId="9" xfId="0" applyFont="1" applyBorder="1" applyAlignment="1">
      <alignment horizontal="left"/>
    </xf>
    <xf numFmtId="0" fontId="0" fillId="0" borderId="10" xfId="0" applyFont="1" applyBorder="1" applyAlignment="1">
      <alignment horizontal="left"/>
    </xf>
    <xf numFmtId="176" fontId="6" fillId="0" borderId="25" xfId="0" applyNumberFormat="1" applyFont="1" applyBorder="1" applyAlignment="1">
      <alignment horizontal="right" vertical="center"/>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30" xfId="0" applyFont="1" applyBorder="1" applyAlignment="1">
      <alignment horizontal="left" vertical="top"/>
    </xf>
    <xf numFmtId="0" fontId="0" fillId="0" borderId="22" xfId="0" applyFont="1" applyBorder="1" applyAlignment="1">
      <alignment horizontal="left" vertical="top"/>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2"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12" fillId="0" borderId="20" xfId="0" applyFont="1" applyBorder="1" applyAlignment="1">
      <alignment horizontal="center" vertical="center" wrapText="1"/>
    </xf>
    <xf numFmtId="0" fontId="0" fillId="0" borderId="30"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22" xfId="0" applyFont="1" applyBorder="1" applyAlignment="1">
      <alignment horizontal="center" vertical="center" wrapText="1" shrinkToFit="1"/>
    </xf>
    <xf numFmtId="0" fontId="0" fillId="0" borderId="0" xfId="0" applyFont="1" applyAlignment="1">
      <alignment horizontal="center" vertical="center" wrapText="1" shrinkToFit="1"/>
    </xf>
    <xf numFmtId="0" fontId="12" fillId="0" borderId="23" xfId="0" applyFont="1" applyBorder="1" applyAlignment="1">
      <alignment horizontal="center" vertical="center" wrapText="1"/>
    </xf>
    <xf numFmtId="0" fontId="0" fillId="0" borderId="9"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12" fillId="0" borderId="25" xfId="0" applyFont="1" applyBorder="1" applyAlignment="1">
      <alignment horizontal="center" vertical="center" wrapText="1"/>
    </xf>
    <xf numFmtId="0" fontId="0" fillId="0" borderId="2" xfId="0" applyFont="1" applyBorder="1" applyAlignment="1">
      <alignment horizontal="center" vertical="center"/>
    </xf>
    <xf numFmtId="38" fontId="6" fillId="0" borderId="5" xfId="1" applyFont="1" applyBorder="1" applyAlignment="1">
      <alignment horizontal="right" vertical="center"/>
    </xf>
    <xf numFmtId="0" fontId="0" fillId="2" borderId="32" xfId="0" applyFont="1" applyFill="1" applyBorder="1" applyAlignment="1">
      <alignment horizontal="center" vertical="center"/>
    </xf>
    <xf numFmtId="38" fontId="6" fillId="2" borderId="3" xfId="1" applyFont="1" applyFill="1" applyBorder="1" applyAlignment="1">
      <alignment horizontal="right" vertical="center"/>
    </xf>
    <xf numFmtId="0" fontId="0" fillId="2" borderId="26" xfId="0" applyFont="1" applyFill="1" applyBorder="1" applyAlignment="1">
      <alignment horizontal="center" vertical="center"/>
    </xf>
    <xf numFmtId="0" fontId="0" fillId="2" borderId="36" xfId="0" applyFont="1" applyFill="1" applyBorder="1" applyAlignment="1">
      <alignment horizontal="center" vertical="center"/>
    </xf>
    <xf numFmtId="38" fontId="6" fillId="2" borderId="27" xfId="1" applyFont="1" applyFill="1" applyBorder="1" applyAlignment="1">
      <alignment horizontal="right" vertical="center"/>
    </xf>
    <xf numFmtId="176" fontId="0" fillId="2" borderId="20"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left" vertical="center"/>
    </xf>
    <xf numFmtId="0" fontId="0" fillId="2" borderId="33"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29" xfId="0" applyFont="1" applyFill="1" applyBorder="1" applyAlignment="1">
      <alignment horizontal="left" vertical="center"/>
    </xf>
    <xf numFmtId="176" fontId="0" fillId="2" borderId="25" xfId="0" applyNumberFormat="1" applyFont="1" applyFill="1" applyBorder="1" applyAlignment="1">
      <alignment horizontal="center" vertical="center"/>
    </xf>
    <xf numFmtId="0" fontId="0" fillId="0" borderId="2" xfId="0" applyFont="1" applyBorder="1" applyAlignment="1">
      <alignment horizontal="left" vertical="center" wrapText="1"/>
    </xf>
    <xf numFmtId="0" fontId="0" fillId="0" borderId="5" xfId="0" applyFont="1" applyBorder="1" applyAlignment="1">
      <alignment horizontal="left" vertical="center"/>
    </xf>
    <xf numFmtId="0" fontId="0" fillId="2" borderId="32" xfId="0" applyFont="1" applyFill="1" applyBorder="1" applyAlignment="1">
      <alignment horizontal="left" vertical="center" wrapText="1"/>
    </xf>
    <xf numFmtId="0" fontId="0" fillId="2" borderId="3" xfId="0" applyFont="1" applyFill="1" applyBorder="1" applyAlignment="1">
      <alignment horizontal="left" vertical="center"/>
    </xf>
    <xf numFmtId="0" fontId="0" fillId="0" borderId="2" xfId="0" applyFont="1" applyBorder="1" applyAlignment="1">
      <alignment horizontal="left" vertical="center"/>
    </xf>
    <xf numFmtId="0" fontId="0" fillId="2" borderId="32" xfId="0" applyFont="1" applyFill="1" applyBorder="1" applyAlignment="1">
      <alignment horizontal="left" vertical="center"/>
    </xf>
    <xf numFmtId="0" fontId="0" fillId="2" borderId="3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176" fontId="0" fillId="0" borderId="0" xfId="0" applyNumberFormat="1" applyFont="1" applyBorder="1" applyAlignment="1"/>
    <xf numFmtId="0" fontId="0" fillId="2" borderId="38" xfId="0" applyFont="1" applyFill="1" applyBorder="1" applyAlignment="1">
      <alignment horizontal="left" vertical="center"/>
    </xf>
    <xf numFmtId="0" fontId="0" fillId="2" borderId="22" xfId="0" applyFont="1" applyFill="1" applyBorder="1" applyAlignment="1">
      <alignment horizontal="left" vertical="center"/>
    </xf>
    <xf numFmtId="0" fontId="0" fillId="0" borderId="30" xfId="0" applyFont="1" applyBorder="1" applyAlignment="1">
      <alignment horizontal="center" vertical="center"/>
    </xf>
    <xf numFmtId="0" fontId="0" fillId="2" borderId="33" xfId="0" applyFont="1" applyFill="1" applyBorder="1" applyAlignment="1">
      <alignment horizontal="left" vertical="center"/>
    </xf>
    <xf numFmtId="0" fontId="0" fillId="2" borderId="1" xfId="0" applyFont="1" applyFill="1" applyBorder="1" applyAlignment="1">
      <alignment horizontal="center" vertical="center"/>
    </xf>
    <xf numFmtId="0" fontId="0" fillId="2" borderId="10" xfId="0" applyFont="1" applyFill="1" applyBorder="1" applyAlignment="1">
      <alignment horizontal="center" vertical="center"/>
    </xf>
    <xf numFmtId="176" fontId="0" fillId="0" borderId="5" xfId="0" applyNumberFormat="1" applyFont="1" applyBorder="1" applyAlignment="1">
      <alignment horizontal="left" vertical="center"/>
    </xf>
    <xf numFmtId="176" fontId="0" fillId="0" borderId="3" xfId="0" applyNumberFormat="1" applyFont="1" applyBorder="1" applyAlignment="1">
      <alignment horizontal="left" vertical="center"/>
    </xf>
    <xf numFmtId="176" fontId="0" fillId="0" borderId="32" xfId="0" applyNumberFormat="1" applyFont="1" applyBorder="1" applyAlignment="1">
      <alignment horizontal="center" vertical="center"/>
    </xf>
    <xf numFmtId="176" fontId="0" fillId="0" borderId="39" xfId="0" applyNumberFormat="1" applyFont="1" applyBorder="1" applyAlignment="1">
      <alignment horizontal="center" vertical="center"/>
    </xf>
    <xf numFmtId="176" fontId="0" fillId="0" borderId="2" xfId="0" applyNumberFormat="1" applyFont="1" applyBorder="1" applyAlignment="1">
      <alignment horizontal="center" vertical="center" shrinkToFit="1"/>
    </xf>
    <xf numFmtId="176" fontId="0" fillId="0" borderId="5" xfId="0" applyNumberFormat="1" applyFont="1" applyBorder="1" applyAlignment="1">
      <alignment horizontal="center" vertical="center" shrinkToFit="1"/>
    </xf>
    <xf numFmtId="176" fontId="0" fillId="0" borderId="39" xfId="0" applyNumberFormat="1" applyFont="1" applyBorder="1" applyAlignment="1">
      <alignment horizontal="center" vertical="center" shrinkToFit="1"/>
    </xf>
    <xf numFmtId="176" fontId="13" fillId="0" borderId="6" xfId="0" applyNumberFormat="1" applyFont="1" applyBorder="1" applyAlignment="1">
      <alignment horizontal="center" vertical="center"/>
    </xf>
    <xf numFmtId="176" fontId="0" fillId="0" borderId="32" xfId="0" applyNumberFormat="1" applyFont="1" applyBorder="1" applyAlignment="1">
      <alignment horizontal="center" vertical="center" shrinkToFit="1"/>
    </xf>
    <xf numFmtId="176" fontId="0" fillId="0" borderId="2" xfId="0" applyNumberFormat="1" applyFont="1" applyBorder="1" applyAlignment="1">
      <alignment horizontal="center" vertical="center" wrapText="1" shrinkToFit="1"/>
    </xf>
    <xf numFmtId="176" fontId="0" fillId="0" borderId="5" xfId="0" applyNumberFormat="1" applyFont="1" applyBorder="1" applyAlignment="1">
      <alignment horizontal="center" vertical="center" wrapText="1" shrinkToFit="1"/>
    </xf>
    <xf numFmtId="176" fontId="0" fillId="0" borderId="32" xfId="0" applyNumberFormat="1" applyFont="1" applyBorder="1" applyAlignment="1">
      <alignment horizontal="center" vertical="center" wrapText="1" shrinkToFit="1"/>
    </xf>
    <xf numFmtId="176" fontId="0" fillId="0" borderId="39" xfId="0" applyNumberFormat="1" applyFont="1" applyBorder="1" applyAlignment="1">
      <alignment horizontal="center" vertical="center" wrapText="1" shrinkToFit="1"/>
    </xf>
    <xf numFmtId="176" fontId="0" fillId="0" borderId="38" xfId="0" applyNumberFormat="1" applyFont="1" applyBorder="1" applyAlignment="1">
      <alignment horizontal="center" vertical="center"/>
    </xf>
    <xf numFmtId="176" fontId="0" fillId="0" borderId="40" xfId="0" applyNumberFormat="1" applyFont="1" applyBorder="1" applyAlignment="1">
      <alignment horizontal="center" vertical="center"/>
    </xf>
    <xf numFmtId="176" fontId="0" fillId="0" borderId="30" xfId="0" applyNumberFormat="1" applyFont="1" applyBorder="1" applyAlignment="1">
      <alignment horizontal="center" vertical="center" shrinkToFit="1"/>
    </xf>
    <xf numFmtId="176" fontId="0" fillId="0" borderId="0" xfId="0" applyNumberFormat="1" applyFont="1" applyBorder="1" applyAlignment="1">
      <alignment horizontal="center" vertical="center" shrinkToFit="1"/>
    </xf>
    <xf numFmtId="176" fontId="0" fillId="0" borderId="40" xfId="0" applyNumberFormat="1" applyFont="1" applyBorder="1" applyAlignment="1">
      <alignment horizontal="center" vertical="center" shrinkToFit="1"/>
    </xf>
    <xf numFmtId="176" fontId="0" fillId="4" borderId="0" xfId="0" applyNumberFormat="1" applyFont="1" applyFill="1" applyBorder="1" applyAlignment="1">
      <alignment horizontal="center" vertical="center" textRotation="255"/>
    </xf>
    <xf numFmtId="176" fontId="0" fillId="4" borderId="0" xfId="0" applyNumberFormat="1" applyFont="1" applyFill="1" applyAlignment="1">
      <alignment horizontal="center" vertical="center" textRotation="255"/>
    </xf>
    <xf numFmtId="176" fontId="13" fillId="4" borderId="0" xfId="0" applyNumberFormat="1" applyFont="1" applyFill="1" applyAlignment="1">
      <alignment horizontal="center" vertical="center" textRotation="255"/>
    </xf>
    <xf numFmtId="176" fontId="0" fillId="0" borderId="38" xfId="0" applyNumberFormat="1" applyFont="1" applyBorder="1" applyAlignment="1">
      <alignment horizontal="center" vertical="center" shrinkToFit="1"/>
    </xf>
    <xf numFmtId="176" fontId="0" fillId="0" borderId="30" xfId="0" applyNumberFormat="1" applyFont="1" applyBorder="1" applyAlignment="1">
      <alignment horizontal="center" vertical="center" wrapText="1" shrinkToFit="1"/>
    </xf>
    <xf numFmtId="176" fontId="0" fillId="0" borderId="0" xfId="0" applyNumberFormat="1" applyFont="1" applyBorder="1" applyAlignment="1">
      <alignment horizontal="center" vertical="center" wrapText="1" shrinkToFit="1"/>
    </xf>
    <xf numFmtId="176" fontId="0" fillId="0" borderId="38" xfId="0" applyNumberFormat="1" applyFont="1" applyBorder="1" applyAlignment="1">
      <alignment horizontal="center" vertical="center" wrapText="1" shrinkToFit="1"/>
    </xf>
    <xf numFmtId="176" fontId="0" fillId="0" borderId="40" xfId="0" applyNumberFormat="1" applyFont="1" applyBorder="1" applyAlignment="1">
      <alignment horizontal="center" vertical="center" wrapText="1" shrinkToFit="1"/>
    </xf>
    <xf numFmtId="176" fontId="0" fillId="0" borderId="33" xfId="0" applyNumberFormat="1" applyFont="1" applyBorder="1" applyAlignment="1">
      <alignment horizontal="center" vertical="center"/>
    </xf>
    <xf numFmtId="176" fontId="0" fillId="0" borderId="41" xfId="0" applyNumberFormat="1" applyFont="1" applyBorder="1" applyAlignment="1">
      <alignment horizontal="center" vertical="center"/>
    </xf>
    <xf numFmtId="176" fontId="0" fillId="0" borderId="9" xfId="0" applyNumberFormat="1" applyFont="1" applyBorder="1" applyAlignment="1">
      <alignment horizontal="center" vertical="center" shrinkToFit="1"/>
    </xf>
    <xf numFmtId="176" fontId="0" fillId="0" borderId="1" xfId="0" applyNumberFormat="1" applyFont="1" applyBorder="1" applyAlignment="1">
      <alignment horizontal="center" vertical="center" shrinkToFit="1"/>
    </xf>
    <xf numFmtId="176" fontId="0" fillId="0" borderId="41" xfId="0" applyNumberFormat="1" applyFont="1" applyBorder="1" applyAlignment="1">
      <alignment horizontal="center" vertical="center" shrinkToFit="1"/>
    </xf>
    <xf numFmtId="176" fontId="0" fillId="4" borderId="0" xfId="0" applyNumberFormat="1" applyFont="1" applyFill="1" applyBorder="1" applyAlignment="1">
      <alignment horizontal="center" vertical="center"/>
    </xf>
    <xf numFmtId="176" fontId="0" fillId="4" borderId="0" xfId="0" applyNumberFormat="1" applyFont="1" applyFill="1" applyAlignment="1">
      <alignment horizontal="center" vertical="center"/>
    </xf>
    <xf numFmtId="176" fontId="0" fillId="0" borderId="33" xfId="0" applyNumberFormat="1" applyFont="1" applyBorder="1" applyAlignment="1">
      <alignment horizontal="center" vertical="center" shrinkToFit="1"/>
    </xf>
    <xf numFmtId="176" fontId="0" fillId="0" borderId="9" xfId="0" applyNumberFormat="1" applyFont="1" applyBorder="1" applyAlignment="1">
      <alignment horizontal="center" vertical="center" wrapText="1" shrinkToFit="1"/>
    </xf>
    <xf numFmtId="176" fontId="0" fillId="0" borderId="1" xfId="0" applyNumberFormat="1" applyFont="1" applyBorder="1" applyAlignment="1">
      <alignment horizontal="center" vertical="center" wrapText="1" shrinkToFit="1"/>
    </xf>
    <xf numFmtId="176" fontId="0" fillId="0" borderId="33" xfId="0" applyNumberFormat="1" applyFont="1" applyBorder="1" applyAlignment="1">
      <alignment horizontal="center" vertical="center" wrapText="1" shrinkToFit="1"/>
    </xf>
    <xf numFmtId="176" fontId="0" fillId="0" borderId="41" xfId="0" applyNumberFormat="1" applyFont="1" applyBorder="1" applyAlignment="1">
      <alignment horizontal="center" vertical="center" wrapText="1" shrinkToFit="1"/>
    </xf>
    <xf numFmtId="176" fontId="14" fillId="0" borderId="2" xfId="0" applyNumberFormat="1" applyFont="1" applyBorder="1" applyAlignment="1">
      <alignment vertical="center"/>
    </xf>
    <xf numFmtId="176" fontId="0" fillId="0" borderId="5" xfId="0" applyNumberFormat="1" applyFont="1" applyBorder="1" applyAlignment="1">
      <alignment horizontal="right" vertical="center"/>
    </xf>
    <xf numFmtId="176" fontId="14" fillId="2" borderId="32" xfId="0" applyNumberFormat="1" applyFont="1" applyFill="1" applyBorder="1" applyAlignment="1">
      <alignment horizontal="left" vertical="center"/>
    </xf>
    <xf numFmtId="176" fontId="0" fillId="2" borderId="3" xfId="0" applyNumberFormat="1" applyFont="1" applyFill="1" applyBorder="1" applyAlignment="1">
      <alignment vertical="center"/>
    </xf>
    <xf numFmtId="176" fontId="14" fillId="0" borderId="2" xfId="0" applyNumberFormat="1" applyFont="1" applyBorder="1" applyAlignment="1">
      <alignment horizontal="left" vertical="center"/>
    </xf>
    <xf numFmtId="176" fontId="0" fillId="0" borderId="5" xfId="0" applyNumberFormat="1" applyFont="1" applyBorder="1" applyAlignment="1">
      <alignment vertical="center"/>
    </xf>
    <xf numFmtId="176" fontId="14" fillId="2" borderId="32" xfId="0" applyNumberFormat="1" applyFont="1" applyFill="1" applyBorder="1" applyAlignment="1">
      <alignment vertical="center"/>
    </xf>
    <xf numFmtId="176" fontId="6" fillId="0" borderId="5" xfId="1" applyNumberFormat="1" applyFont="1" applyBorder="1" applyAlignment="1">
      <alignment horizontal="right" vertical="top"/>
    </xf>
    <xf numFmtId="176" fontId="14" fillId="2" borderId="32" xfId="1" applyNumberFormat="1" applyFont="1" applyFill="1" applyBorder="1" applyAlignment="1">
      <alignment horizontal="left" vertical="top"/>
    </xf>
    <xf numFmtId="176" fontId="6" fillId="2" borderId="39" xfId="1" applyNumberFormat="1" applyFont="1" applyFill="1" applyBorder="1" applyAlignment="1">
      <alignment horizontal="right" vertical="top"/>
    </xf>
    <xf numFmtId="176" fontId="14" fillId="0" borderId="32" xfId="0" applyNumberFormat="1" applyFont="1" applyBorder="1" applyAlignment="1">
      <alignment horizontal="left" vertical="center"/>
    </xf>
    <xf numFmtId="176" fontId="6" fillId="0" borderId="39" xfId="1" applyNumberFormat="1" applyFont="1" applyBorder="1" applyAlignment="1">
      <alignment horizontal="right" vertical="top"/>
    </xf>
    <xf numFmtId="176" fontId="6" fillId="2" borderId="39" xfId="1" applyNumberFormat="1" applyFont="1" applyFill="1" applyBorder="1" applyAlignment="1">
      <alignment horizontal="right" vertical="center"/>
    </xf>
    <xf numFmtId="176" fontId="6" fillId="2" borderId="3" xfId="1" applyNumberFormat="1" applyFont="1" applyFill="1" applyBorder="1" applyAlignment="1">
      <alignment horizontal="right" vertical="top"/>
    </xf>
    <xf numFmtId="176" fontId="14" fillId="0" borderId="2" xfId="1" applyNumberFormat="1" applyFont="1" applyBorder="1" applyAlignment="1">
      <alignment horizontal="left" vertical="top"/>
    </xf>
    <xf numFmtId="176" fontId="6" fillId="0" borderId="39" xfId="1" applyNumberFormat="1" applyFont="1" applyBorder="1" applyAlignment="1">
      <alignment horizontal="right" vertical="center"/>
    </xf>
    <xf numFmtId="176" fontId="6" fillId="4" borderId="0" xfId="1" applyNumberFormat="1" applyFont="1" applyFill="1" applyBorder="1" applyAlignment="1">
      <alignment horizontal="right" vertical="top"/>
    </xf>
    <xf numFmtId="176" fontId="6" fillId="4" borderId="0" xfId="1" applyNumberFormat="1" applyFont="1" applyFill="1" applyAlignment="1">
      <alignment horizontal="right" vertical="top"/>
    </xf>
    <xf numFmtId="176" fontId="6" fillId="2" borderId="5" xfId="1" applyNumberFormat="1" applyFont="1" applyFill="1" applyBorder="1" applyAlignment="1">
      <alignment horizontal="right" vertical="center"/>
    </xf>
    <xf numFmtId="176" fontId="14" fillId="0" borderId="5" xfId="1" applyNumberFormat="1" applyFont="1" applyBorder="1" applyAlignment="1">
      <alignment horizontal="left" vertical="center"/>
    </xf>
    <xf numFmtId="176" fontId="14" fillId="0" borderId="5" xfId="1" applyNumberFormat="1" applyFont="1" applyBorder="1" applyAlignment="1">
      <alignment horizontal="left" vertical="top"/>
    </xf>
    <xf numFmtId="176" fontId="6" fillId="0" borderId="0" xfId="1" applyNumberFormat="1" applyFont="1" applyBorder="1" applyAlignment="1">
      <alignment horizontal="right" vertical="center"/>
    </xf>
    <xf numFmtId="176" fontId="0" fillId="2" borderId="33" xfId="0" applyNumberFormat="1" applyFont="1" applyFill="1" applyBorder="1" applyAlignment="1">
      <alignment horizontal="center" vertical="center"/>
    </xf>
    <xf numFmtId="176" fontId="0" fillId="2" borderId="10" xfId="0" applyNumberFormat="1" applyFont="1" applyFill="1" applyBorder="1" applyAlignment="1">
      <alignment vertical="center"/>
    </xf>
    <xf numFmtId="176" fontId="14" fillId="0" borderId="9" xfId="0" applyNumberFormat="1" applyFont="1" applyBorder="1" applyAlignment="1">
      <alignment horizontal="left" vertical="center"/>
    </xf>
    <xf numFmtId="176" fontId="0" fillId="2" borderId="33" xfId="0" applyNumberFormat="1" applyFont="1" applyFill="1" applyBorder="1" applyAlignment="1">
      <alignment horizontal="left" vertical="center"/>
    </xf>
    <xf numFmtId="176" fontId="0" fillId="2" borderId="33" xfId="0" applyNumberFormat="1" applyFont="1" applyFill="1" applyBorder="1" applyAlignment="1">
      <alignment vertical="center"/>
    </xf>
    <xf numFmtId="176" fontId="0" fillId="0" borderId="1" xfId="0" applyNumberFormat="1" applyFont="1" applyBorder="1" applyAlignment="1">
      <alignment horizontal="right" vertical="top"/>
    </xf>
    <xf numFmtId="176" fontId="0" fillId="2" borderId="33" xfId="0" applyNumberFormat="1" applyFont="1" applyFill="1" applyBorder="1" applyAlignment="1">
      <alignment horizontal="right" vertical="top"/>
    </xf>
    <xf numFmtId="176" fontId="0" fillId="2" borderId="41" xfId="0" applyNumberFormat="1" applyFont="1" applyFill="1" applyBorder="1" applyAlignment="1">
      <alignment horizontal="right" vertical="top"/>
    </xf>
    <xf numFmtId="176" fontId="0" fillId="0" borderId="41" xfId="0" applyNumberFormat="1" applyFont="1" applyBorder="1" applyAlignment="1">
      <alignment horizontal="right" vertical="top"/>
    </xf>
    <xf numFmtId="176" fontId="0" fillId="2" borderId="41" xfId="0" applyNumberFormat="1" applyFont="1" applyFill="1" applyBorder="1" applyAlignment="1">
      <alignment horizontal="right" vertical="center"/>
    </xf>
    <xf numFmtId="176" fontId="14" fillId="0" borderId="33" xfId="0" applyNumberFormat="1" applyFont="1" applyBorder="1" applyAlignment="1">
      <alignment horizontal="right" vertical="center"/>
    </xf>
    <xf numFmtId="176" fontId="0" fillId="2" borderId="33" xfId="0" quotePrefix="1" applyNumberFormat="1" applyFont="1" applyFill="1" applyBorder="1" applyAlignment="1">
      <alignment horizontal="right" vertical="center"/>
    </xf>
    <xf numFmtId="176" fontId="0" fillId="2" borderId="10" xfId="0" applyNumberFormat="1" applyFont="1" applyFill="1" applyBorder="1" applyAlignment="1">
      <alignment horizontal="right" vertical="center"/>
    </xf>
    <xf numFmtId="176" fontId="14" fillId="0" borderId="9" xfId="0" applyNumberFormat="1" applyFont="1" applyBorder="1" applyAlignment="1">
      <alignment horizontal="right" vertical="center"/>
    </xf>
    <xf numFmtId="176" fontId="0" fillId="0" borderId="41" xfId="0" applyNumberFormat="1" applyFont="1" applyBorder="1" applyAlignment="1">
      <alignment horizontal="right" vertical="center"/>
    </xf>
    <xf numFmtId="176" fontId="0" fillId="2" borderId="33" xfId="0" applyNumberFormat="1" applyFont="1" applyFill="1" applyBorder="1" applyAlignment="1">
      <alignment horizontal="right" vertical="center"/>
    </xf>
    <xf numFmtId="176" fontId="0" fillId="0" borderId="33" xfId="0" applyNumberFormat="1" applyFont="1" applyBorder="1" applyAlignment="1">
      <alignment horizontal="right" vertical="center"/>
    </xf>
    <xf numFmtId="176" fontId="0" fillId="4" borderId="0" xfId="0" applyNumberFormat="1" applyFont="1" applyFill="1" applyBorder="1" applyAlignment="1">
      <alignment horizontal="right" vertical="center"/>
    </xf>
    <xf numFmtId="176" fontId="0" fillId="4" borderId="0" xfId="0" applyNumberFormat="1" applyFont="1" applyFill="1" applyAlignment="1">
      <alignment horizontal="right" vertical="center"/>
    </xf>
    <xf numFmtId="176" fontId="0" fillId="2" borderId="1" xfId="0" applyNumberFormat="1" applyFont="1" applyFill="1" applyBorder="1" applyAlignment="1">
      <alignment horizontal="right" vertical="center"/>
    </xf>
    <xf numFmtId="176" fontId="0" fillId="0" borderId="5" xfId="0" applyNumberFormat="1" applyFont="1" applyBorder="1" applyAlignment="1">
      <alignment horizontal="left" vertical="top"/>
    </xf>
    <xf numFmtId="176" fontId="0" fillId="0" borderId="3" xfId="0" applyNumberFormat="1" applyFont="1" applyBorder="1" applyAlignment="1">
      <alignment horizontal="left" vertical="top"/>
    </xf>
    <xf numFmtId="176" fontId="14" fillId="0" borderId="30" xfId="0" applyNumberFormat="1" applyFont="1" applyBorder="1" applyAlignment="1">
      <alignment horizontal="left" vertical="center"/>
    </xf>
    <xf numFmtId="176" fontId="0" fillId="0" borderId="0" xfId="0" applyNumberFormat="1" applyFont="1" applyBorder="1" applyAlignment="1">
      <alignment horizontal="left" vertical="top"/>
    </xf>
    <xf numFmtId="176" fontId="0" fillId="0" borderId="22" xfId="0" applyNumberFormat="1" applyFont="1" applyBorder="1" applyAlignment="1">
      <alignment horizontal="left" vertical="top"/>
    </xf>
    <xf numFmtId="176" fontId="0" fillId="0" borderId="33" xfId="0" applyNumberFormat="1" applyFont="1" applyBorder="1" applyAlignment="1">
      <alignment horizontal="right" vertical="top"/>
    </xf>
    <xf numFmtId="176" fontId="16" fillId="0" borderId="5" xfId="0" applyNumberFormat="1" applyFont="1" applyBorder="1" applyAlignment="1">
      <alignment vertical="top" wrapText="1"/>
    </xf>
    <xf numFmtId="176" fontId="16" fillId="0" borderId="39" xfId="0" applyNumberFormat="1" applyFont="1" applyBorder="1" applyAlignment="1">
      <alignment vertical="top" wrapText="1"/>
    </xf>
    <xf numFmtId="176" fontId="14" fillId="0" borderId="32" xfId="0" applyNumberFormat="1" applyFont="1" applyBorder="1" applyAlignment="1">
      <alignment vertical="top" wrapText="1"/>
    </xf>
    <xf numFmtId="176" fontId="0" fillId="0" borderId="34" xfId="0" applyNumberFormat="1" applyFont="1" applyBorder="1" applyAlignment="1">
      <alignment vertical="center"/>
    </xf>
    <xf numFmtId="176" fontId="0" fillId="0" borderId="31" xfId="0" applyNumberFormat="1" applyFont="1" applyBorder="1" applyAlignment="1">
      <alignment vertical="center"/>
    </xf>
    <xf numFmtId="176" fontId="0" fillId="0" borderId="35" xfId="0" applyNumberFormat="1" applyFont="1" applyBorder="1" applyAlignment="1">
      <alignment vertical="center"/>
    </xf>
    <xf numFmtId="176" fontId="14" fillId="0" borderId="5" xfId="0" applyNumberFormat="1" applyFont="1" applyBorder="1" applyAlignment="1">
      <alignment vertical="center"/>
    </xf>
    <xf numFmtId="176" fontId="14" fillId="0" borderId="39" xfId="0" applyNumberFormat="1" applyFont="1" applyBorder="1" applyAlignment="1">
      <alignment vertical="center"/>
    </xf>
    <xf numFmtId="176" fontId="0" fillId="2" borderId="32" xfId="0" applyNumberFormat="1" applyFont="1" applyFill="1" applyBorder="1" applyAlignment="1">
      <alignment vertical="center"/>
    </xf>
    <xf numFmtId="176" fontId="6" fillId="2" borderId="5" xfId="0" applyNumberFormat="1" applyFont="1" applyFill="1" applyBorder="1" applyAlignment="1">
      <alignment vertical="center"/>
    </xf>
    <xf numFmtId="176" fontId="6" fillId="2" borderId="3" xfId="0" applyNumberFormat="1" applyFont="1" applyFill="1" applyBorder="1" applyAlignment="1">
      <alignment vertical="center"/>
    </xf>
    <xf numFmtId="176" fontId="14" fillId="4" borderId="0" xfId="0" applyNumberFormat="1" applyFont="1" applyFill="1" applyBorder="1" applyAlignment="1">
      <alignment vertical="center"/>
    </xf>
    <xf numFmtId="176" fontId="14" fillId="4" borderId="0" xfId="0" applyNumberFormat="1" applyFont="1" applyFill="1" applyAlignment="1">
      <alignment vertical="center"/>
    </xf>
    <xf numFmtId="176" fontId="14" fillId="0" borderId="5" xfId="0" applyNumberFormat="1" applyFont="1" applyBorder="1" applyAlignment="1">
      <alignment vertical="center" wrapText="1"/>
    </xf>
    <xf numFmtId="176" fontId="14" fillId="0" borderId="39" xfId="0" applyNumberFormat="1" applyFont="1" applyBorder="1" applyAlignment="1">
      <alignment vertical="center" wrapText="1"/>
    </xf>
    <xf numFmtId="176" fontId="14" fillId="0" borderId="3" xfId="0" applyNumberFormat="1" applyFont="1" applyBorder="1" applyAlignment="1">
      <alignment horizontal="left" vertical="center"/>
    </xf>
    <xf numFmtId="176" fontId="14" fillId="0" borderId="32" xfId="0" applyNumberFormat="1" applyFont="1" applyBorder="1" applyAlignment="1">
      <alignment vertical="center" wrapText="1"/>
    </xf>
    <xf numFmtId="176" fontId="6" fillId="2" borderId="39" xfId="0" applyNumberFormat="1" applyFont="1" applyFill="1" applyBorder="1" applyAlignment="1">
      <alignment vertical="center"/>
    </xf>
    <xf numFmtId="176" fontId="14" fillId="0" borderId="0" xfId="0" applyNumberFormat="1" applyFont="1" applyFill="1" applyAlignment="1">
      <alignment horizontal="left" vertical="center"/>
    </xf>
    <xf numFmtId="176" fontId="0" fillId="2" borderId="5" xfId="0" applyNumberFormat="1" applyFont="1" applyFill="1" applyBorder="1" applyAlignment="1">
      <alignment vertical="center"/>
    </xf>
    <xf numFmtId="176" fontId="0" fillId="0" borderId="0" xfId="0" applyNumberFormat="1" applyFont="1" applyBorder="1" applyAlignment="1">
      <alignment horizontal="right" vertical="center" wrapText="1"/>
    </xf>
    <xf numFmtId="176" fontId="16" fillId="0" borderId="0" xfId="0" applyNumberFormat="1" applyFont="1" applyBorder="1" applyAlignment="1">
      <alignment vertical="top" wrapText="1"/>
    </xf>
    <xf numFmtId="176" fontId="16" fillId="0" borderId="40" xfId="0" applyNumberFormat="1" applyFont="1" applyBorder="1" applyAlignment="1">
      <alignment vertical="top" wrapText="1"/>
    </xf>
    <xf numFmtId="176" fontId="14" fillId="0" borderId="38" xfId="0" applyNumberFormat="1" applyFont="1" applyBorder="1" applyAlignment="1">
      <alignment vertical="top" wrapText="1"/>
    </xf>
    <xf numFmtId="176" fontId="14" fillId="0" borderId="30" xfId="0" applyNumberFormat="1" applyFont="1" applyBorder="1" applyAlignment="1">
      <alignment vertical="center"/>
    </xf>
    <xf numFmtId="176" fontId="14" fillId="0" borderId="40" xfId="0" applyNumberFormat="1" applyFont="1" applyBorder="1" applyAlignment="1">
      <alignment vertical="center"/>
    </xf>
    <xf numFmtId="176" fontId="14" fillId="2" borderId="38" xfId="0" applyNumberFormat="1" applyFont="1" applyFill="1" applyBorder="1" applyAlignment="1">
      <alignment vertical="center"/>
    </xf>
    <xf numFmtId="176" fontId="6" fillId="2" borderId="0" xfId="0" applyNumberFormat="1" applyFont="1" applyFill="1" applyBorder="1" applyAlignment="1">
      <alignment vertical="center"/>
    </xf>
    <xf numFmtId="176" fontId="6" fillId="2" borderId="22" xfId="0" applyNumberFormat="1" applyFont="1" applyFill="1" applyBorder="1" applyAlignment="1">
      <alignment vertical="center"/>
    </xf>
    <xf numFmtId="176" fontId="14" fillId="0" borderId="0" xfId="0" applyNumberFormat="1" applyFont="1" applyBorder="1" applyAlignment="1">
      <alignment vertical="center" wrapText="1"/>
    </xf>
    <xf numFmtId="176" fontId="14" fillId="0" borderId="40" xfId="0" applyNumberFormat="1" applyFont="1" applyBorder="1" applyAlignment="1">
      <alignment vertical="center" wrapText="1"/>
    </xf>
    <xf numFmtId="176" fontId="14" fillId="0" borderId="38" xfId="0" applyNumberFormat="1" applyFont="1" applyBorder="1" applyAlignment="1">
      <alignment horizontal="left" vertical="center"/>
    </xf>
    <xf numFmtId="176" fontId="14" fillId="0" borderId="0" xfId="0" applyNumberFormat="1" applyFont="1" applyBorder="1" applyAlignment="1">
      <alignment horizontal="left" vertical="center"/>
    </xf>
    <xf numFmtId="176" fontId="14" fillId="0" borderId="22" xfId="0" applyNumberFormat="1" applyFont="1" applyBorder="1" applyAlignment="1">
      <alignment horizontal="left" vertical="center"/>
    </xf>
    <xf numFmtId="176" fontId="14" fillId="0" borderId="38" xfId="0" applyNumberFormat="1" applyFont="1" applyBorder="1" applyAlignment="1">
      <alignment vertical="center" wrapText="1"/>
    </xf>
    <xf numFmtId="176" fontId="6" fillId="2" borderId="38" xfId="0" applyNumberFormat="1" applyFont="1" applyFill="1" applyBorder="1" applyAlignment="1">
      <alignment vertical="center"/>
    </xf>
    <xf numFmtId="176" fontId="6" fillId="2" borderId="40" xfId="0" applyNumberFormat="1" applyFont="1" applyFill="1" applyBorder="1" applyAlignment="1">
      <alignment vertical="center"/>
    </xf>
    <xf numFmtId="176" fontId="14" fillId="2" borderId="0" xfId="0" applyNumberFormat="1" applyFont="1" applyFill="1" applyBorder="1" applyAlignment="1">
      <alignment vertical="center"/>
    </xf>
    <xf numFmtId="176" fontId="14" fillId="2" borderId="0" xfId="0" applyNumberFormat="1" applyFont="1" applyFill="1" applyAlignment="1">
      <alignment vertical="center"/>
    </xf>
    <xf numFmtId="176" fontId="0" fillId="2" borderId="38" xfId="0" applyNumberFormat="1" applyFont="1" applyFill="1" applyBorder="1" applyAlignment="1">
      <alignment vertical="center"/>
    </xf>
    <xf numFmtId="176" fontId="6" fillId="4" borderId="0" xfId="0" applyNumberFormat="1" applyFont="1" applyFill="1" applyBorder="1" applyAlignment="1">
      <alignment vertical="center"/>
    </xf>
    <xf numFmtId="176" fontId="6" fillId="4" borderId="0" xfId="0" applyNumberFormat="1" applyFont="1" applyFill="1" applyAlignment="1">
      <alignment vertical="center"/>
    </xf>
    <xf numFmtId="176" fontId="0" fillId="2" borderId="0" xfId="0" applyNumberFormat="1" applyFont="1" applyFill="1" applyBorder="1" applyAlignment="1">
      <alignment vertical="center"/>
    </xf>
    <xf numFmtId="176" fontId="0" fillId="2" borderId="0" xfId="0" applyNumberFormat="1" applyFont="1" applyFill="1" applyAlignment="1">
      <alignment vertical="center"/>
    </xf>
    <xf numFmtId="176" fontId="0" fillId="0" borderId="1" xfId="0" applyNumberFormat="1" applyFont="1" applyBorder="1" applyAlignment="1">
      <alignment horizontal="left" vertical="top"/>
    </xf>
    <xf numFmtId="176" fontId="0" fillId="0" borderId="10" xfId="0" applyNumberFormat="1" applyFont="1" applyBorder="1" applyAlignment="1">
      <alignment horizontal="left" vertical="top"/>
    </xf>
    <xf numFmtId="176" fontId="16" fillId="0" borderId="1" xfId="0" applyNumberFormat="1" applyFont="1" applyBorder="1" applyAlignment="1">
      <alignment vertical="top" wrapText="1"/>
    </xf>
    <xf numFmtId="176" fontId="16" fillId="0" borderId="41" xfId="0" applyNumberFormat="1" applyFont="1" applyBorder="1" applyAlignment="1">
      <alignment vertical="top" wrapText="1"/>
    </xf>
    <xf numFmtId="176" fontId="14" fillId="0" borderId="33" xfId="0" applyNumberFormat="1" applyFont="1" applyBorder="1" applyAlignment="1">
      <alignment vertical="top" wrapText="1"/>
    </xf>
    <xf numFmtId="176" fontId="14" fillId="0" borderId="9" xfId="0" applyNumberFormat="1" applyFont="1" applyBorder="1" applyAlignment="1">
      <alignment vertical="center"/>
    </xf>
    <xf numFmtId="176" fontId="14" fillId="0" borderId="1" xfId="0" applyNumberFormat="1" applyFont="1" applyBorder="1" applyAlignment="1">
      <alignment vertical="center"/>
    </xf>
    <xf numFmtId="176" fontId="14" fillId="0" borderId="41" xfId="0" applyNumberFormat="1" applyFont="1" applyBorder="1" applyAlignment="1">
      <alignment vertical="center"/>
    </xf>
    <xf numFmtId="176" fontId="0" fillId="2" borderId="1" xfId="0" applyNumberFormat="1" applyFont="1" applyFill="1" applyBorder="1" applyAlignment="1">
      <alignment vertical="center"/>
    </xf>
    <xf numFmtId="176" fontId="0" fillId="4" borderId="0" xfId="0" applyNumberFormat="1" applyFont="1" applyFill="1" applyBorder="1" applyAlignment="1">
      <alignment vertical="center"/>
    </xf>
    <xf numFmtId="176" fontId="0" fillId="4" borderId="0" xfId="0" applyNumberFormat="1" applyFont="1" applyFill="1" applyAlignment="1">
      <alignment vertical="center"/>
    </xf>
    <xf numFmtId="176" fontId="14" fillId="0" borderId="1" xfId="0" applyNumberFormat="1" applyFont="1" applyBorder="1" applyAlignment="1">
      <alignment vertical="center" wrapText="1"/>
    </xf>
    <xf numFmtId="176" fontId="14" fillId="0" borderId="41" xfId="0" applyNumberFormat="1" applyFont="1" applyBorder="1" applyAlignment="1">
      <alignment vertical="center" wrapText="1"/>
    </xf>
    <xf numFmtId="176" fontId="14" fillId="0" borderId="33" xfId="0" applyNumberFormat="1" applyFont="1" applyBorder="1" applyAlignment="1">
      <alignment horizontal="left" vertical="center"/>
    </xf>
    <xf numFmtId="176" fontId="14" fillId="0" borderId="1"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33" xfId="0" applyNumberFormat="1" applyFont="1" applyBorder="1" applyAlignment="1">
      <alignment vertical="center" wrapText="1"/>
    </xf>
    <xf numFmtId="176" fontId="14" fillId="2" borderId="33" xfId="0" applyNumberFormat="1" applyFont="1" applyFill="1" applyBorder="1" applyAlignment="1">
      <alignment vertical="center" wrapText="1"/>
    </xf>
    <xf numFmtId="176" fontId="14" fillId="2" borderId="41" xfId="0" applyNumberFormat="1" applyFont="1" applyFill="1" applyBorder="1" applyAlignment="1">
      <alignment vertical="center" wrapText="1"/>
    </xf>
    <xf numFmtId="176" fontId="14" fillId="2" borderId="1" xfId="0" applyNumberFormat="1" applyFont="1" applyFill="1" applyBorder="1" applyAlignment="1">
      <alignment vertical="center" wrapText="1"/>
    </xf>
    <xf numFmtId="176" fontId="14" fillId="2" borderId="1" xfId="0" applyNumberFormat="1" applyFont="1" applyFill="1" applyBorder="1" applyAlignment="1">
      <alignment vertical="center"/>
    </xf>
    <xf numFmtId="176" fontId="14" fillId="2" borderId="10" xfId="0" applyNumberFormat="1" applyFont="1" applyFill="1" applyBorder="1" applyAlignment="1">
      <alignment vertical="center"/>
    </xf>
    <xf numFmtId="0" fontId="0" fillId="0" borderId="0" xfId="0" applyFont="1" applyAlignment="1">
      <alignment horizontal="left" vertical="center"/>
    </xf>
    <xf numFmtId="176" fontId="0" fillId="0" borderId="26" xfId="0" applyNumberFormat="1" applyFont="1" applyBorder="1" applyAlignment="1">
      <alignment horizontal="center" vertical="center" wrapText="1"/>
    </xf>
    <xf numFmtId="176" fontId="0" fillId="0" borderId="36" xfId="0" applyNumberFormat="1" applyFont="1" applyBorder="1" applyAlignment="1">
      <alignment horizontal="center" vertical="center" wrapText="1"/>
    </xf>
    <xf numFmtId="176" fontId="0" fillId="0" borderId="27" xfId="0" applyNumberFormat="1" applyFont="1" applyBorder="1" applyAlignment="1">
      <alignment horizontal="center" vertical="center" wrapText="1"/>
    </xf>
    <xf numFmtId="176" fontId="0" fillId="0" borderId="42" xfId="0" applyNumberFormat="1" applyFont="1" applyBorder="1" applyAlignment="1">
      <alignment horizontal="center" vertical="center" wrapText="1"/>
    </xf>
    <xf numFmtId="176" fontId="0" fillId="0" borderId="43" xfId="0" applyNumberFormat="1" applyFont="1" applyBorder="1" applyAlignment="1">
      <alignment horizontal="center" vertical="center" wrapText="1"/>
    </xf>
    <xf numFmtId="176" fontId="0" fillId="0" borderId="28" xfId="0" applyNumberFormat="1" applyFont="1" applyBorder="1" applyAlignment="1">
      <alignment horizontal="center" vertical="center" wrapText="1"/>
    </xf>
    <xf numFmtId="176" fontId="0" fillId="0" borderId="37" xfId="0" applyNumberFormat="1" applyFont="1" applyBorder="1" applyAlignment="1">
      <alignment horizontal="center" vertical="center" wrapText="1"/>
    </xf>
    <xf numFmtId="176" fontId="0" fillId="0" borderId="29" xfId="0" applyNumberFormat="1" applyFont="1" applyBorder="1" applyAlignment="1">
      <alignment horizontal="center" vertical="center" wrapText="1"/>
    </xf>
    <xf numFmtId="0" fontId="0" fillId="0" borderId="26" xfId="0" applyFont="1" applyBorder="1"/>
    <xf numFmtId="176" fontId="0" fillId="0" borderId="27" xfId="0" applyNumberFormat="1" applyFont="1" applyBorder="1" applyAlignment="1">
      <alignment horizontal="center" vertical="center"/>
    </xf>
    <xf numFmtId="0" fontId="0" fillId="2" borderId="26" xfId="0" applyFont="1" applyFill="1" applyBorder="1"/>
    <xf numFmtId="176" fontId="0" fillId="2" borderId="36" xfId="0" applyNumberFormat="1" applyFont="1" applyFill="1" applyBorder="1" applyAlignment="1">
      <alignment horizontal="center" vertical="center"/>
    </xf>
    <xf numFmtId="176" fontId="0" fillId="2" borderId="27" xfId="0" applyNumberFormat="1" applyFont="1" applyFill="1" applyBorder="1" applyAlignment="1">
      <alignment horizontal="center" vertical="center"/>
    </xf>
    <xf numFmtId="0" fontId="0" fillId="2" borderId="26" xfId="0" applyFont="1" applyFill="1" applyBorder="1" applyAlignment="1">
      <alignment horizontal="left" vertical="center"/>
    </xf>
    <xf numFmtId="0" fontId="0" fillId="0" borderId="42" xfId="0" applyFont="1" applyBorder="1"/>
    <xf numFmtId="176" fontId="0" fillId="0" borderId="43" xfId="0" applyNumberFormat="1" applyFont="1" applyBorder="1" applyAlignment="1">
      <alignment horizontal="center" vertical="center"/>
    </xf>
    <xf numFmtId="0" fontId="0" fillId="2" borderId="42" xfId="0" applyFont="1" applyFill="1" applyBorder="1"/>
    <xf numFmtId="176" fontId="0" fillId="2" borderId="0" xfId="0" applyNumberFormat="1" applyFont="1" applyFill="1" applyBorder="1" applyAlignment="1">
      <alignment horizontal="center" vertical="center"/>
    </xf>
    <xf numFmtId="176" fontId="0" fillId="2" borderId="43" xfId="0" applyNumberFormat="1" applyFont="1" applyFill="1" applyBorder="1" applyAlignment="1">
      <alignment horizontal="center" vertical="center"/>
    </xf>
    <xf numFmtId="0" fontId="0" fillId="0" borderId="28" xfId="0" applyFont="1" applyBorder="1"/>
    <xf numFmtId="176" fontId="0" fillId="0" borderId="29" xfId="0" applyNumberFormat="1" applyFont="1" applyBorder="1" applyAlignment="1">
      <alignment vertical="center"/>
    </xf>
    <xf numFmtId="0" fontId="0" fillId="2" borderId="28" xfId="0" applyFont="1" applyFill="1" applyBorder="1"/>
    <xf numFmtId="0" fontId="0" fillId="2" borderId="37" xfId="0" applyFont="1" applyFill="1" applyBorder="1" applyAlignment="1">
      <alignment vertical="center"/>
    </xf>
    <xf numFmtId="0" fontId="0" fillId="2" borderId="29" xfId="0" applyFont="1" applyFill="1" applyBorder="1" applyAlignment="1">
      <alignment vertical="center"/>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176" fontId="6" fillId="3" borderId="12" xfId="0" applyNumberFormat="1" applyFont="1" applyFill="1" applyBorder="1" applyAlignment="1">
      <alignment horizontal="center" vertical="center"/>
    </xf>
    <xf numFmtId="176" fontId="3" fillId="3" borderId="8" xfId="0" applyNumberFormat="1" applyFont="1" applyFill="1" applyBorder="1" applyAlignment="1">
      <alignment vertical="center" shrinkToFit="1"/>
    </xf>
    <xf numFmtId="176" fontId="6" fillId="3" borderId="7" xfId="0" applyNumberFormat="1" applyFont="1" applyFill="1" applyBorder="1" applyAlignment="1">
      <alignment vertical="center" shrinkToFit="1"/>
    </xf>
    <xf numFmtId="176" fontId="3" fillId="3" borderId="15" xfId="0" applyNumberFormat="1" applyFont="1" applyFill="1" applyBorder="1" applyAlignment="1">
      <alignment vertical="center"/>
    </xf>
    <xf numFmtId="176" fontId="6" fillId="2"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left" vertical="center" wrapText="1"/>
    </xf>
    <xf numFmtId="176" fontId="10" fillId="0" borderId="0" xfId="0" applyNumberFormat="1" applyFont="1" applyFill="1" applyBorder="1" applyAlignment="1">
      <alignment vertical="center"/>
    </xf>
    <xf numFmtId="176" fontId="6" fillId="0" borderId="6" xfId="0" applyNumberFormat="1" applyFont="1" applyBorder="1" applyAlignment="1">
      <alignment horizontal="center" vertical="center" wrapText="1"/>
    </xf>
    <xf numFmtId="176" fontId="3" fillId="0" borderId="8"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3" fillId="2" borderId="16" xfId="0" applyNumberFormat="1" applyFont="1" applyFill="1" applyBorder="1" applyAlignment="1">
      <alignment horizontal="center" vertical="center"/>
    </xf>
    <xf numFmtId="176" fontId="3" fillId="2" borderId="24" xfId="0" applyNumberFormat="1" applyFont="1" applyFill="1" applyBorder="1" applyAlignment="1">
      <alignment horizontal="center" vertical="center"/>
    </xf>
    <xf numFmtId="176" fontId="6" fillId="0" borderId="0" xfId="0" applyNumberFormat="1" applyFont="1" applyAlignment="1">
      <alignment horizontal="left" vertical="center"/>
    </xf>
    <xf numFmtId="38" fontId="6" fillId="4" borderId="27" xfId="1" applyFont="1" applyFill="1" applyBorder="1" applyAlignment="1">
      <alignment horizontal="right" vertical="center"/>
    </xf>
    <xf numFmtId="176" fontId="13" fillId="0" borderId="0" xfId="0" applyNumberFormat="1" applyFont="1"/>
    <xf numFmtId="176" fontId="15" fillId="0" borderId="2"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30"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9" xfId="0" applyNumberFormat="1" applyFont="1" applyBorder="1" applyAlignment="1">
      <alignment horizontal="center" vertical="center"/>
    </xf>
    <xf numFmtId="176" fontId="15" fillId="0" borderId="10" xfId="0" applyNumberFormat="1" applyFont="1" applyBorder="1" applyAlignment="1">
      <alignment horizontal="center" vertical="center"/>
    </xf>
  </cellXfs>
  <cellStyles count="2">
    <cellStyle name="桁区切り_（案）令和２年度 補助金様式（別紙２・５・８、別紙３・６・９）"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B1:XEK47"/>
  <sheetViews>
    <sheetView view="pageBreakPreview" zoomScale="85" zoomScaleSheetLayoutView="85" workbookViewId="0">
      <selection activeCell="H17" sqref="H17"/>
    </sheetView>
  </sheetViews>
  <sheetFormatPr defaultRowHeight="13.5"/>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87</v>
      </c>
    </row>
    <row r="2" spans="2:12" s="1" customFormat="1" ht="25.5" customHeight="1">
      <c r="B2" s="5" t="s">
        <v>94</v>
      </c>
      <c r="C2" s="5"/>
      <c r="D2" s="5"/>
      <c r="E2" s="5"/>
      <c r="F2" s="5"/>
      <c r="G2" s="5"/>
      <c r="H2" s="5"/>
      <c r="I2" s="1"/>
      <c r="J2" s="1"/>
      <c r="K2" s="1"/>
      <c r="L2" s="1"/>
    </row>
    <row r="3" spans="2:12" s="1" customFormat="1" ht="25.5" customHeight="1">
      <c r="B3" s="6" t="s">
        <v>135</v>
      </c>
      <c r="C3" s="10"/>
      <c r="D3" s="10"/>
      <c r="E3" s="10"/>
      <c r="F3" s="10"/>
      <c r="G3" s="2" t="s">
        <v>168</v>
      </c>
      <c r="H3" s="10"/>
      <c r="I3" s="1"/>
      <c r="J3" s="1"/>
      <c r="K3" s="1"/>
      <c r="L3" s="1"/>
    </row>
    <row r="4" spans="2:12" s="1" customFormat="1" ht="25.5" customHeight="1">
      <c r="B4" s="7"/>
      <c r="C4" s="15" t="s">
        <v>24</v>
      </c>
      <c r="D4" s="33"/>
      <c r="E4" s="42" t="s">
        <v>163</v>
      </c>
      <c r="F4" s="42" t="s">
        <v>101</v>
      </c>
      <c r="G4" s="42" t="s">
        <v>164</v>
      </c>
      <c r="H4" s="22"/>
      <c r="I4" s="22"/>
      <c r="J4" s="10"/>
      <c r="K4" s="1"/>
      <c r="L4" s="1"/>
    </row>
    <row r="5" spans="2:12" s="1" customFormat="1" ht="25.5" customHeight="1">
      <c r="B5" s="7"/>
      <c r="C5" s="16"/>
      <c r="D5" s="34"/>
      <c r="E5" s="43"/>
      <c r="F5" s="52"/>
      <c r="G5" s="52"/>
      <c r="H5" s="22"/>
      <c r="I5" s="22"/>
      <c r="J5" s="10"/>
      <c r="K5" s="1"/>
      <c r="L5" s="1"/>
    </row>
    <row r="6" spans="2:12" s="1" customFormat="1" ht="15" customHeight="1">
      <c r="B6" s="7"/>
      <c r="C6" s="17" t="s">
        <v>112</v>
      </c>
      <c r="D6" s="35"/>
      <c r="E6" s="44" t="s">
        <v>17</v>
      </c>
      <c r="F6" s="53" t="s">
        <v>28</v>
      </c>
      <c r="G6" s="65"/>
      <c r="H6" s="22"/>
      <c r="I6" s="22"/>
      <c r="J6" s="10"/>
      <c r="K6" s="1"/>
      <c r="L6" s="1"/>
    </row>
    <row r="7" spans="2:12" s="1" customFormat="1" ht="25.5" customHeight="1">
      <c r="B7" s="8"/>
      <c r="C7" s="18"/>
      <c r="D7" s="36"/>
      <c r="E7" s="45">
        <f>'別紙3－１,3ー2 '!F25</f>
        <v>0</v>
      </c>
      <c r="F7" s="54"/>
      <c r="G7" s="57">
        <f>MIN(E7,F7)</f>
        <v>0</v>
      </c>
      <c r="H7" s="70"/>
      <c r="I7" s="77"/>
      <c r="J7" s="81"/>
      <c r="K7" s="81"/>
      <c r="L7" s="81"/>
    </row>
    <row r="8" spans="2:12" s="1" customFormat="1" ht="15" customHeight="1">
      <c r="B8" s="8"/>
      <c r="C8" s="17" t="s">
        <v>113</v>
      </c>
      <c r="D8" s="35"/>
      <c r="E8" s="46" t="s">
        <v>18</v>
      </c>
      <c r="F8" s="55" t="s">
        <v>40</v>
      </c>
      <c r="G8" s="56"/>
      <c r="H8" s="70"/>
      <c r="I8" s="77"/>
      <c r="J8" s="82"/>
      <c r="K8" s="82"/>
      <c r="L8" s="82"/>
    </row>
    <row r="9" spans="2:12" s="1" customFormat="1" ht="25.5" customHeight="1">
      <c r="B9" s="8"/>
      <c r="C9" s="18"/>
      <c r="D9" s="36"/>
      <c r="E9" s="45">
        <f>'別紙3－１,3ー2 '!H37</f>
        <v>0</v>
      </c>
      <c r="F9" s="54"/>
      <c r="G9" s="57">
        <f>MIN(E9,F9)</f>
        <v>0</v>
      </c>
      <c r="H9" s="70"/>
      <c r="I9" s="70"/>
      <c r="J9" s="10"/>
      <c r="K9" s="1"/>
      <c r="L9" s="1"/>
    </row>
    <row r="10" spans="2:12" s="1" customFormat="1" ht="15.75" customHeight="1">
      <c r="B10" s="8"/>
      <c r="C10" s="17" t="s">
        <v>133</v>
      </c>
      <c r="D10" s="35"/>
      <c r="E10" s="46" t="s">
        <v>25</v>
      </c>
      <c r="F10" s="56"/>
      <c r="G10" s="56"/>
      <c r="H10" s="70"/>
      <c r="I10" s="70"/>
      <c r="J10" s="10"/>
      <c r="K10" s="1"/>
      <c r="L10" s="1"/>
    </row>
    <row r="11" spans="2:12" s="1" customFormat="1" ht="25.5" customHeight="1">
      <c r="B11" s="8"/>
      <c r="C11" s="18"/>
      <c r="D11" s="36"/>
      <c r="E11" s="45">
        <f>'別紙3－１,3ー2 '!F52</f>
        <v>0</v>
      </c>
      <c r="F11" s="57">
        <v>50000</v>
      </c>
      <c r="G11" s="57">
        <f>MIN(E11,F11)</f>
        <v>0</v>
      </c>
      <c r="H11" s="70"/>
      <c r="I11" s="70"/>
      <c r="J11" s="10"/>
      <c r="K11" s="1"/>
      <c r="L11" s="1"/>
    </row>
    <row r="12" spans="2:12" s="1" customFormat="1" ht="15" customHeight="1">
      <c r="B12" s="8"/>
      <c r="C12" s="17" t="s">
        <v>110</v>
      </c>
      <c r="D12" s="35"/>
      <c r="E12" s="46" t="s">
        <v>72</v>
      </c>
      <c r="F12" s="58"/>
      <c r="G12" s="56"/>
      <c r="H12" s="70"/>
      <c r="I12" s="70"/>
      <c r="J12" s="10"/>
      <c r="K12" s="1"/>
      <c r="L12" s="1"/>
    </row>
    <row r="13" spans="2:12" s="1" customFormat="1" ht="25.5" customHeight="1">
      <c r="B13" s="8"/>
      <c r="C13" s="18"/>
      <c r="D13" s="36"/>
      <c r="E13" s="45">
        <f>'別紙3－１,3ー2 '!H58+'別紙3－１,3ー2 '!F60</f>
        <v>0</v>
      </c>
      <c r="F13" s="59"/>
      <c r="G13" s="57">
        <f>MIN(E13,F13)</f>
        <v>0</v>
      </c>
      <c r="H13" s="70"/>
      <c r="I13" s="70"/>
      <c r="J13" s="10"/>
      <c r="K13" s="1"/>
      <c r="L13" s="1"/>
    </row>
    <row r="14" spans="2:12" s="1" customFormat="1" ht="15" customHeight="1">
      <c r="B14" s="8"/>
      <c r="C14" s="19" t="s">
        <v>88</v>
      </c>
      <c r="D14" s="37"/>
      <c r="E14" s="46" t="s">
        <v>15</v>
      </c>
      <c r="F14" s="56"/>
      <c r="G14" s="56"/>
      <c r="H14" s="70"/>
      <c r="I14" s="70"/>
      <c r="J14" s="10"/>
      <c r="K14" s="1"/>
      <c r="L14" s="1"/>
    </row>
    <row r="15" spans="2:12" s="1" customFormat="1" ht="25.5" customHeight="1">
      <c r="B15" s="8"/>
      <c r="C15" s="20"/>
      <c r="D15" s="38"/>
      <c r="E15" s="45">
        <f>'別紙3－１,3ー2 '!H72</f>
        <v>0</v>
      </c>
      <c r="F15" s="57">
        <v>20000</v>
      </c>
      <c r="G15" s="57">
        <f>MIN(E15,F15)</f>
        <v>0</v>
      </c>
      <c r="H15" s="70"/>
      <c r="I15" s="70"/>
      <c r="J15" s="10"/>
      <c r="K15" s="1"/>
      <c r="L15" s="1"/>
    </row>
    <row r="16" spans="2:12" s="1" customFormat="1" ht="15" customHeight="1">
      <c r="B16" s="8"/>
      <c r="C16" s="17" t="s">
        <v>114</v>
      </c>
      <c r="D16" s="35"/>
      <c r="E16" s="46" t="s">
        <v>12</v>
      </c>
      <c r="F16" s="56"/>
      <c r="G16" s="56"/>
      <c r="H16" s="70"/>
      <c r="I16" s="70"/>
      <c r="J16" s="10"/>
      <c r="K16" s="1"/>
      <c r="L16" s="1"/>
    </row>
    <row r="17" spans="2:16365" s="1" customFormat="1" ht="25.5" customHeight="1">
      <c r="B17" s="8"/>
      <c r="C17" s="21"/>
      <c r="D17" s="39"/>
      <c r="E17" s="47">
        <f>'別紙３－３'!F9</f>
        <v>0</v>
      </c>
      <c r="F17" s="60">
        <v>100000</v>
      </c>
      <c r="G17" s="60">
        <f>MIN(E17,F17)</f>
        <v>0</v>
      </c>
      <c r="H17" s="70"/>
      <c r="I17" s="7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row>
    <row r="18" spans="2:16365" s="1" customFormat="1" ht="19.5">
      <c r="B18" s="8"/>
      <c r="C18" s="22" t="s">
        <v>21</v>
      </c>
      <c r="D18" s="8"/>
      <c r="E18" s="48" t="s">
        <v>139</v>
      </c>
      <c r="F18" s="61" t="s">
        <v>166</v>
      </c>
      <c r="G18" s="61" t="s">
        <v>165</v>
      </c>
      <c r="H18" s="71"/>
      <c r="I18" s="7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row>
    <row r="19" spans="2:16365" s="1" customFormat="1" ht="25.5" customHeight="1">
      <c r="B19" s="9"/>
      <c r="C19" s="23"/>
      <c r="D19" s="40"/>
      <c r="E19" s="49">
        <f>SUM(E7:E17)</f>
        <v>0</v>
      </c>
      <c r="F19" s="26">
        <f>SUM(F7:F17)</f>
        <v>170000</v>
      </c>
      <c r="G19" s="26">
        <f>SUM(G7:G17)</f>
        <v>0</v>
      </c>
      <c r="H19" s="72"/>
      <c r="I19" s="72"/>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row>
    <row r="20" spans="2:16365" s="1" customFormat="1" ht="25.5" customHeight="1">
      <c r="B20" s="1"/>
      <c r="C20" s="12"/>
      <c r="D20" s="12"/>
      <c r="E20" s="50"/>
      <c r="F20" s="50"/>
      <c r="G20" s="2"/>
      <c r="H20" s="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row>
    <row r="21" spans="2:16365" s="1" customFormat="1" ht="25.5" customHeight="1">
      <c r="B21" s="10"/>
      <c r="C21" s="10"/>
      <c r="D21" s="10"/>
      <c r="E21" s="10"/>
      <c r="F21" s="10"/>
      <c r="G21" s="2"/>
      <c r="H21" s="2"/>
      <c r="I21" s="1"/>
      <c r="J21" s="1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row>
    <row r="22" spans="2:16365" s="1" customFormat="1" ht="25.5" customHeight="1">
      <c r="B22" s="11" t="s">
        <v>115</v>
      </c>
      <c r="C22" s="1"/>
      <c r="D22" s="1"/>
      <c r="E22" s="1"/>
      <c r="F22" s="1"/>
      <c r="G22" s="1"/>
      <c r="H22" s="1"/>
      <c r="I22" s="1" t="s">
        <v>69</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spans="2:16365" ht="36" customHeight="1">
      <c r="C23" s="24" t="s">
        <v>100</v>
      </c>
      <c r="D23" s="41" t="s">
        <v>134</v>
      </c>
      <c r="E23" s="24" t="s">
        <v>118</v>
      </c>
      <c r="F23" s="62" t="s">
        <v>182</v>
      </c>
      <c r="G23" s="66" t="s">
        <v>155</v>
      </c>
      <c r="H23" s="73"/>
      <c r="I23" s="78" t="s">
        <v>167</v>
      </c>
    </row>
    <row r="24" spans="2:16365" s="2" customFormat="1" ht="18.75" customHeight="1">
      <c r="B24" s="2"/>
      <c r="C24" s="25" t="s">
        <v>75</v>
      </c>
      <c r="D24" s="25" t="s">
        <v>197</v>
      </c>
      <c r="E24" s="25" t="s">
        <v>56</v>
      </c>
      <c r="F24" s="63" t="s">
        <v>165</v>
      </c>
      <c r="G24" s="67" t="s">
        <v>27</v>
      </c>
      <c r="H24" s="3"/>
      <c r="I24" s="79"/>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row>
    <row r="25" spans="2:16365" ht="25.5" customHeight="1">
      <c r="C25" s="26">
        <f>'別紙３－３'!F11</f>
        <v>0</v>
      </c>
      <c r="D25" s="26">
        <f>'別紙3－１,3ー2 '!D8+'別紙3－１,3ー2 '!D10+'別紙3－１,3ー2 '!D12</f>
        <v>0</v>
      </c>
      <c r="E25" s="26">
        <f>C25-D25</f>
        <v>0</v>
      </c>
      <c r="F25" s="64">
        <f>G19</f>
        <v>0</v>
      </c>
      <c r="G25" s="68">
        <f>ROUNDDOWN(I25,-3)</f>
        <v>0</v>
      </c>
      <c r="H25" s="74"/>
      <c r="I25" s="80">
        <f>MIN(E25,F25)</f>
        <v>0</v>
      </c>
    </row>
    <row r="26" spans="2:16365" ht="15.75" customHeight="1">
      <c r="C26" s="12"/>
      <c r="D26" s="12"/>
      <c r="E26" s="51"/>
      <c r="F26" s="51"/>
      <c r="G26" s="69" t="s">
        <v>181</v>
      </c>
      <c r="H26" s="12"/>
    </row>
    <row r="27" spans="2:16365" ht="15.75" customHeight="1">
      <c r="C27" s="12"/>
      <c r="D27" s="12"/>
      <c r="E27" s="51"/>
      <c r="F27" s="51"/>
      <c r="G27" s="69" t="s">
        <v>116</v>
      </c>
      <c r="H27" s="12"/>
    </row>
    <row r="28" spans="2:16365" ht="15" customHeight="1">
      <c r="C28" s="12"/>
      <c r="D28" s="12"/>
      <c r="E28" s="51"/>
      <c r="F28" s="51"/>
      <c r="G28" s="69" t="s">
        <v>77</v>
      </c>
      <c r="H28" s="12"/>
    </row>
    <row r="29" spans="2:16365" s="1" customFormat="1" ht="54.75" customHeight="1">
      <c r="B29" s="1"/>
      <c r="C29" s="27"/>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row>
    <row r="30" spans="2:16365" s="1" customFormat="1" ht="19.5" customHeight="1">
      <c r="B30" s="12" t="s">
        <v>8</v>
      </c>
      <c r="C30" s="29" t="s">
        <v>156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row>
    <row r="31" spans="2:16365" s="1" customFormat="1" ht="19.5" customHeight="1">
      <c r="B31" s="1"/>
      <c r="C31" s="29" t="s">
        <v>154</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row>
    <row r="32" spans="2:16365" s="1" customFormat="1" ht="19.5" customHeight="1">
      <c r="B32" s="12" t="s">
        <v>8</v>
      </c>
      <c r="C32" s="29" t="s">
        <v>14</v>
      </c>
      <c r="D32" s="31"/>
      <c r="E32" s="31"/>
      <c r="F32" s="31"/>
      <c r="G32" s="12"/>
      <c r="H32" s="12"/>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row>
    <row r="33" spans="2:8" s="1" customFormat="1" ht="19.5" customHeight="1">
      <c r="B33" s="12" t="s">
        <v>8</v>
      </c>
      <c r="C33" s="28" t="s">
        <v>9</v>
      </c>
      <c r="D33" s="28"/>
      <c r="E33" s="28"/>
      <c r="F33" s="28"/>
      <c r="G33" s="12"/>
      <c r="H33" s="12"/>
    </row>
    <row r="34" spans="2:8" s="1" customFormat="1" ht="19.5" customHeight="1">
      <c r="B34" s="12"/>
      <c r="C34" s="12"/>
      <c r="D34" s="12"/>
      <c r="E34" s="12"/>
      <c r="F34" s="12"/>
      <c r="G34" s="12"/>
      <c r="H34" s="12"/>
    </row>
    <row r="35" spans="2:8" s="1" customFormat="1" ht="21.75" customHeight="1">
      <c r="B35" s="13" t="s">
        <v>28</v>
      </c>
      <c r="C35" s="30" t="s">
        <v>109</v>
      </c>
      <c r="D35" s="13"/>
      <c r="E35" s="13"/>
      <c r="F35" s="13"/>
      <c r="G35" s="13"/>
      <c r="H35" s="75"/>
    </row>
    <row r="36" spans="2:8" s="1" customFormat="1" ht="21.75" customHeight="1">
      <c r="B36" s="13" t="s">
        <v>40</v>
      </c>
      <c r="C36" s="30" t="s">
        <v>111</v>
      </c>
      <c r="D36" s="13"/>
      <c r="E36" s="13"/>
      <c r="F36" s="13"/>
      <c r="G36" s="13"/>
      <c r="H36" s="75"/>
    </row>
    <row r="37" spans="2:8" s="1" customFormat="1" ht="21.75" customHeight="1">
      <c r="B37" s="13"/>
      <c r="C37" s="30" t="s">
        <v>145</v>
      </c>
      <c r="D37" s="13"/>
      <c r="E37" s="13"/>
      <c r="F37" s="13"/>
      <c r="G37" s="13"/>
      <c r="H37" s="75"/>
    </row>
    <row r="38" spans="2:8" ht="21" customHeight="1">
      <c r="B38" s="12"/>
      <c r="C38" s="31"/>
      <c r="D38" s="31"/>
      <c r="E38" s="31"/>
      <c r="F38" s="31"/>
      <c r="G38" s="12"/>
      <c r="H38" s="12"/>
    </row>
    <row r="39" spans="2:8" ht="21" customHeight="1">
      <c r="B39" s="12"/>
      <c r="C39" s="31"/>
      <c r="D39" s="31"/>
      <c r="E39" s="31"/>
      <c r="F39" s="31"/>
      <c r="G39" s="12"/>
      <c r="H39" s="12"/>
    </row>
    <row r="40" spans="2:8" ht="21" customHeight="1">
      <c r="B40" s="12"/>
      <c r="C40" s="31"/>
      <c r="D40" s="31"/>
      <c r="E40" s="31"/>
      <c r="F40" s="31"/>
      <c r="G40" s="12"/>
      <c r="H40" s="12"/>
    </row>
    <row r="41" spans="2:8" ht="36" customHeight="1">
      <c r="B41" s="12"/>
      <c r="C41" s="32"/>
      <c r="D41" s="32"/>
      <c r="E41" s="32"/>
      <c r="F41" s="32"/>
      <c r="G41" s="32"/>
      <c r="H41" s="76"/>
    </row>
    <row r="42" spans="2:8" ht="21" customHeight="1">
      <c r="B42" s="12"/>
      <c r="C42" s="28"/>
      <c r="D42" s="28"/>
      <c r="E42" s="28"/>
      <c r="F42" s="28"/>
      <c r="G42" s="12"/>
      <c r="H42" s="12"/>
    </row>
    <row r="43" spans="2:8" ht="14.25">
      <c r="B43" s="12"/>
      <c r="C43" s="12"/>
      <c r="D43" s="12"/>
      <c r="E43" s="12"/>
      <c r="F43" s="12"/>
      <c r="G43" s="12"/>
      <c r="H43" s="12"/>
    </row>
    <row r="44" spans="2:8" s="3" customFormat="1" ht="18" customHeight="1">
      <c r="B44" s="14"/>
      <c r="C44" s="14"/>
      <c r="D44" s="14"/>
      <c r="E44" s="14"/>
      <c r="F44" s="14"/>
      <c r="G44" s="14"/>
      <c r="H44" s="75"/>
    </row>
    <row r="45" spans="2:8" s="3" customFormat="1" ht="33" customHeight="1">
      <c r="B45" s="14"/>
      <c r="C45" s="14"/>
      <c r="D45" s="14"/>
      <c r="E45" s="14"/>
      <c r="F45" s="14"/>
      <c r="G45" s="14"/>
      <c r="H45" s="75"/>
    </row>
    <row r="46" spans="2:8" s="3" customFormat="1" ht="33" customHeight="1">
      <c r="B46" s="14"/>
      <c r="C46" s="14"/>
      <c r="D46" s="14"/>
      <c r="E46" s="14"/>
      <c r="F46" s="14"/>
      <c r="G46" s="14"/>
      <c r="H46" s="75"/>
    </row>
    <row r="47" spans="2:8" ht="9.75" customHeight="1">
      <c r="B47" s="12"/>
      <c r="C47" s="12"/>
      <c r="D47" s="12"/>
      <c r="E47" s="12"/>
      <c r="F47" s="12"/>
      <c r="G47" s="12"/>
      <c r="H47" s="12"/>
    </row>
  </sheetData>
  <mergeCells count="18">
    <mergeCell ref="B2:H2"/>
    <mergeCell ref="I7:L7"/>
    <mergeCell ref="C41:G41"/>
    <mergeCell ref="B44:G44"/>
    <mergeCell ref="B45:G45"/>
    <mergeCell ref="B46:G46"/>
    <mergeCell ref="C4:D5"/>
    <mergeCell ref="E4:E5"/>
    <mergeCell ref="F4:F5"/>
    <mergeCell ref="G4:G5"/>
    <mergeCell ref="C6:D7"/>
    <mergeCell ref="C8:D9"/>
    <mergeCell ref="C10:D11"/>
    <mergeCell ref="C12:D13"/>
    <mergeCell ref="F12:F13"/>
    <mergeCell ref="C14:D15"/>
    <mergeCell ref="C16:D17"/>
    <mergeCell ref="C18:D19"/>
  </mergeCells>
  <phoneticPr fontId="2"/>
  <pageMargins left="0.89685039370078734" right="0.50314960629921257" top="0.75" bottom="0.75" header="0.3" footer="0.3"/>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25"/>
    <pageSetUpPr fitToPage="1"/>
  </sheetPr>
  <dimension ref="A1:I19"/>
  <sheetViews>
    <sheetView view="pageBreakPreview" topLeftCell="A10" zoomScaleSheetLayoutView="100" workbookViewId="0">
      <selection activeCell="K27" sqref="K27"/>
    </sheetView>
  </sheetViews>
  <sheetFormatPr defaultRowHeight="13.5"/>
  <cols>
    <col min="1" max="1" width="7.375" style="83" customWidth="1"/>
    <col min="2" max="2" width="9.875" style="83" customWidth="1"/>
    <col min="3" max="3" width="9.625" style="83" customWidth="1"/>
    <col min="4" max="4" width="12.5" style="83" customWidth="1"/>
    <col min="5" max="5" width="3.875" style="83" customWidth="1"/>
    <col min="6" max="8" width="13.5" style="83" customWidth="1"/>
    <col min="9" max="9" width="4.5" style="83" customWidth="1"/>
    <col min="10" max="16384" width="9" style="83" customWidth="1"/>
  </cols>
  <sheetData>
    <row r="1" spans="1:9" ht="23.25" customHeight="1">
      <c r="A1" s="83" t="s">
        <v>86</v>
      </c>
      <c r="B1" s="93"/>
      <c r="C1" s="93"/>
    </row>
    <row r="2" spans="1:9" ht="25.5" customHeight="1">
      <c r="A2" s="84" t="s">
        <v>95</v>
      </c>
      <c r="B2" s="84"/>
      <c r="C2" s="84"/>
      <c r="D2" s="84"/>
      <c r="E2" s="84"/>
      <c r="F2" s="84"/>
      <c r="G2" s="84"/>
      <c r="H2" s="84"/>
    </row>
    <row r="3" spans="1:9" ht="25.5" customHeight="1">
      <c r="A3" s="85"/>
      <c r="B3" s="85"/>
      <c r="C3" s="85"/>
      <c r="D3" s="85"/>
      <c r="E3" s="85"/>
      <c r="F3" s="85"/>
      <c r="G3" s="85"/>
      <c r="H3" s="85"/>
    </row>
    <row r="4" spans="1:9" ht="21" customHeight="1">
      <c r="A4" s="86" t="s">
        <v>92</v>
      </c>
      <c r="B4" s="86"/>
      <c r="C4" s="86"/>
      <c r="D4" s="84"/>
      <c r="E4" s="85"/>
      <c r="F4" s="85"/>
      <c r="G4" s="117"/>
      <c r="H4" s="117"/>
    </row>
    <row r="5" spans="1:9" s="83" customFormat="1" ht="21" customHeight="1">
      <c r="A5" s="87" t="s">
        <v>24</v>
      </c>
      <c r="B5" s="87"/>
      <c r="C5" s="87"/>
      <c r="D5" s="87" t="s">
        <v>51</v>
      </c>
      <c r="E5" s="87"/>
      <c r="F5" s="87" t="s">
        <v>0</v>
      </c>
      <c r="G5" s="87"/>
      <c r="H5" s="87"/>
      <c r="I5" s="124"/>
    </row>
    <row r="6" spans="1:9" s="83" customFormat="1" ht="153.75" customHeight="1">
      <c r="A6" s="88" t="s">
        <v>106</v>
      </c>
      <c r="B6" s="94"/>
      <c r="C6" s="98"/>
      <c r="D6" s="102"/>
      <c r="E6" s="107" t="s">
        <v>42</v>
      </c>
      <c r="F6" s="112"/>
      <c r="G6" s="118"/>
      <c r="H6" s="121"/>
      <c r="I6" s="125"/>
    </row>
    <row r="7" spans="1:9" s="83" customFormat="1" ht="153.75" customHeight="1">
      <c r="A7" s="88" t="s">
        <v>96</v>
      </c>
      <c r="B7" s="94"/>
      <c r="C7" s="98"/>
      <c r="D7" s="103"/>
      <c r="E7" s="108" t="s">
        <v>42</v>
      </c>
      <c r="F7" s="113"/>
      <c r="G7" s="119"/>
      <c r="H7" s="122"/>
      <c r="I7" s="125"/>
    </row>
    <row r="8" spans="1:9" s="83" customFormat="1" ht="16.5" customHeight="1">
      <c r="A8" s="89" t="s">
        <v>90</v>
      </c>
      <c r="B8" s="95"/>
      <c r="C8" s="99"/>
      <c r="D8" s="104" t="s">
        <v>97</v>
      </c>
      <c r="E8" s="109" t="s">
        <v>42</v>
      </c>
      <c r="F8" s="114"/>
      <c r="G8" s="114"/>
      <c r="H8" s="108"/>
      <c r="I8" s="86"/>
    </row>
    <row r="9" spans="1:9" s="83" customFormat="1" ht="25.5" customHeight="1">
      <c r="A9" s="90"/>
      <c r="B9" s="96"/>
      <c r="C9" s="100"/>
      <c r="D9" s="105">
        <f>D6+D7</f>
        <v>0</v>
      </c>
      <c r="E9" s="110"/>
      <c r="F9" s="115"/>
      <c r="G9" s="120"/>
      <c r="H9" s="123"/>
      <c r="I9" s="126"/>
    </row>
    <row r="10" spans="1:9">
      <c r="A10" s="91" t="s">
        <v>102</v>
      </c>
    </row>
    <row r="13" spans="1:9" s="83" customFormat="1" ht="14.25"/>
    <row r="14" spans="1:9" s="83" customFormat="1" ht="37.5" customHeight="1">
      <c r="A14" s="92" t="s">
        <v>212</v>
      </c>
      <c r="B14" s="97"/>
      <c r="C14" s="101"/>
      <c r="D14" s="106"/>
      <c r="E14" s="111"/>
      <c r="F14" s="116" t="s">
        <v>52</v>
      </c>
    </row>
    <row r="15" spans="1:9" s="83" customFormat="1">
      <c r="D15" s="83" t="s">
        <v>198</v>
      </c>
    </row>
    <row r="16" spans="1:9" s="83" customFormat="1">
      <c r="D16" s="83" t="s">
        <v>213</v>
      </c>
    </row>
    <row r="17" spans="1:3" ht="17.25" customHeight="1"/>
    <row r="19" spans="1:3">
      <c r="A19" s="91"/>
      <c r="B19" s="91"/>
      <c r="C19" s="86"/>
    </row>
  </sheetData>
  <mergeCells count="13">
    <mergeCell ref="A2:H2"/>
    <mergeCell ref="A5:C5"/>
    <mergeCell ref="D5:E5"/>
    <mergeCell ref="F5:H5"/>
    <mergeCell ref="A6:C6"/>
    <mergeCell ref="F6:H6"/>
    <mergeCell ref="A7:C7"/>
    <mergeCell ref="F7:H7"/>
    <mergeCell ref="F8:H8"/>
    <mergeCell ref="A14:C14"/>
    <mergeCell ref="D14:E14"/>
    <mergeCell ref="A8:C9"/>
    <mergeCell ref="E8:E9"/>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K72"/>
  <sheetViews>
    <sheetView view="pageBreakPreview" topLeftCell="A13" zoomScale="90" zoomScaleSheetLayoutView="90" workbookViewId="0">
      <selection activeCell="A20" sqref="A20:B23"/>
    </sheetView>
  </sheetViews>
  <sheetFormatPr defaultRowHeight="13.5"/>
  <cols>
    <col min="1" max="1" width="5" style="116" customWidth="1"/>
    <col min="2" max="2" width="4.5" style="116" customWidth="1"/>
    <col min="3" max="3" width="23.375" style="116" customWidth="1"/>
    <col min="4" max="4" width="11.25" style="116" customWidth="1"/>
    <col min="5" max="5" width="3.375" style="116" bestFit="1" customWidth="1"/>
    <col min="6" max="6" width="11.25" style="116" customWidth="1"/>
    <col min="7" max="7" width="3.375" style="116" bestFit="1" customWidth="1"/>
    <col min="8" max="8" width="15.5" style="116" customWidth="1"/>
    <col min="9" max="9" width="4.5" style="116" customWidth="1"/>
    <col min="10" max="10" width="11" style="116" customWidth="1"/>
    <col min="11" max="16384" width="9" style="116" customWidth="1"/>
  </cols>
  <sheetData>
    <row r="2" spans="1:10" ht="21" customHeight="1">
      <c r="A2" s="127" t="s">
        <v>157</v>
      </c>
    </row>
    <row r="3" spans="1:10" ht="30" customHeight="1">
      <c r="A3" s="128" t="s">
        <v>33</v>
      </c>
      <c r="B3" s="128"/>
      <c r="C3" s="128"/>
      <c r="D3" s="128"/>
      <c r="E3" s="128"/>
      <c r="F3" s="128"/>
      <c r="G3" s="128"/>
      <c r="H3" s="128"/>
      <c r="I3" s="128"/>
      <c r="J3" s="128"/>
    </row>
    <row r="4" spans="1:10" ht="21" customHeight="1">
      <c r="A4" s="1" t="s">
        <v>5</v>
      </c>
      <c r="B4" s="151"/>
      <c r="C4" s="151"/>
      <c r="D4" s="128"/>
      <c r="E4" s="128"/>
      <c r="F4" s="151"/>
      <c r="G4" s="151"/>
      <c r="H4" s="151"/>
      <c r="I4" s="151"/>
      <c r="J4" s="202" t="s">
        <v>11</v>
      </c>
    </row>
    <row r="5" spans="1:10" s="1" customFormat="1" ht="21" customHeight="1">
      <c r="A5" s="129" t="s">
        <v>36</v>
      </c>
      <c r="B5" s="129"/>
      <c r="C5" s="129"/>
      <c r="D5" s="129" t="s">
        <v>159</v>
      </c>
      <c r="E5" s="129"/>
      <c r="F5" s="129" t="s">
        <v>49</v>
      </c>
      <c r="G5" s="129"/>
      <c r="H5" s="129"/>
      <c r="I5" s="129"/>
      <c r="J5" s="129"/>
    </row>
    <row r="6" spans="1:10" s="1" customFormat="1" ht="37.5" customHeight="1">
      <c r="A6" s="130" t="s">
        <v>58</v>
      </c>
      <c r="B6" s="130"/>
      <c r="C6" s="130"/>
      <c r="D6" s="181">
        <v>0</v>
      </c>
      <c r="E6" s="194" t="s">
        <v>42</v>
      </c>
      <c r="F6" s="212"/>
      <c r="G6" s="212"/>
      <c r="H6" s="212"/>
      <c r="I6" s="212"/>
      <c r="J6" s="212"/>
    </row>
    <row r="7" spans="1:10" s="1" customFormat="1" ht="15" customHeight="1">
      <c r="A7" s="17" t="s">
        <v>37</v>
      </c>
      <c r="B7" s="152"/>
      <c r="C7" s="35"/>
      <c r="D7" s="17" t="s">
        <v>20</v>
      </c>
      <c r="E7" s="35"/>
      <c r="F7" s="213"/>
      <c r="G7" s="218"/>
      <c r="H7" s="218"/>
      <c r="I7" s="218"/>
      <c r="J7" s="242"/>
    </row>
    <row r="8" spans="1:10" s="1" customFormat="1" ht="22.5" customHeight="1">
      <c r="A8" s="18"/>
      <c r="B8" s="153"/>
      <c r="C8" s="36"/>
      <c r="D8" s="182">
        <v>0</v>
      </c>
      <c r="E8" s="195" t="s">
        <v>42</v>
      </c>
      <c r="F8" s="214"/>
      <c r="G8" s="219"/>
      <c r="H8" s="219"/>
      <c r="I8" s="219"/>
      <c r="J8" s="243"/>
    </row>
    <row r="9" spans="1:10" s="1" customFormat="1" ht="15" customHeight="1">
      <c r="A9" s="17" t="s">
        <v>38</v>
      </c>
      <c r="B9" s="152"/>
      <c r="C9" s="35"/>
      <c r="D9" s="17" t="s">
        <v>23</v>
      </c>
      <c r="E9" s="35"/>
      <c r="F9" s="213"/>
      <c r="G9" s="218"/>
      <c r="H9" s="218"/>
      <c r="I9" s="218"/>
      <c r="J9" s="242"/>
    </row>
    <row r="10" spans="1:10" s="1" customFormat="1" ht="23.25" customHeight="1">
      <c r="A10" s="18"/>
      <c r="B10" s="153"/>
      <c r="C10" s="36"/>
      <c r="D10" s="182">
        <v>0</v>
      </c>
      <c r="E10" s="195" t="s">
        <v>42</v>
      </c>
      <c r="F10" s="214"/>
      <c r="G10" s="219"/>
      <c r="H10" s="219"/>
      <c r="I10" s="219"/>
      <c r="J10" s="243"/>
    </row>
    <row r="11" spans="1:10" s="1" customFormat="1" ht="15" customHeight="1">
      <c r="A11" s="17" t="s">
        <v>191</v>
      </c>
      <c r="B11" s="152"/>
      <c r="C11" s="35"/>
      <c r="D11" s="17" t="s">
        <v>108</v>
      </c>
      <c r="E11" s="35"/>
      <c r="F11" s="213"/>
      <c r="G11" s="218"/>
      <c r="H11" s="218"/>
      <c r="I11" s="218"/>
      <c r="J11" s="242"/>
    </row>
    <row r="12" spans="1:10" s="1" customFormat="1" ht="22.5" customHeight="1">
      <c r="A12" s="18"/>
      <c r="B12" s="153"/>
      <c r="C12" s="36"/>
      <c r="D12" s="182">
        <v>0</v>
      </c>
      <c r="E12" s="196" t="s">
        <v>42</v>
      </c>
      <c r="F12" s="214"/>
      <c r="G12" s="219"/>
      <c r="H12" s="219"/>
      <c r="I12" s="219"/>
      <c r="J12" s="243"/>
    </row>
    <row r="13" spans="1:10" s="1" customFormat="1" ht="15" customHeight="1">
      <c r="A13" s="131" t="s">
        <v>4</v>
      </c>
      <c r="B13" s="154"/>
      <c r="C13" s="168"/>
      <c r="D13" s="70"/>
      <c r="E13" s="1"/>
      <c r="F13" s="215"/>
      <c r="G13" s="220"/>
      <c r="H13" s="220"/>
      <c r="I13" s="220"/>
      <c r="J13" s="244"/>
    </row>
    <row r="14" spans="1:10" s="1" customFormat="1" ht="24" customHeight="1">
      <c r="A14" s="18"/>
      <c r="B14" s="153"/>
      <c r="C14" s="36"/>
      <c r="D14" s="182">
        <f>D15-D6-D8-D10-D12</f>
        <v>0</v>
      </c>
      <c r="E14" s="195" t="s">
        <v>42</v>
      </c>
      <c r="F14" s="214"/>
      <c r="G14" s="219"/>
      <c r="H14" s="219"/>
      <c r="I14" s="219"/>
      <c r="J14" s="243"/>
    </row>
    <row r="15" spans="1:10" s="1" customFormat="1" ht="37.5" customHeight="1">
      <c r="A15" s="132" t="s">
        <v>22</v>
      </c>
      <c r="B15" s="132"/>
      <c r="C15" s="132"/>
      <c r="D15" s="181">
        <f>'別紙３－３'!F11</f>
        <v>0</v>
      </c>
      <c r="E15" s="194" t="s">
        <v>42</v>
      </c>
      <c r="F15" s="212"/>
      <c r="G15" s="212"/>
      <c r="H15" s="212"/>
      <c r="I15" s="212"/>
      <c r="J15" s="212"/>
    </row>
    <row r="16" spans="1:10" s="1" customFormat="1" ht="45" customHeight="1">
      <c r="A16" s="133"/>
      <c r="B16" s="133"/>
      <c r="C16" s="133"/>
      <c r="D16" s="1"/>
      <c r="E16" s="1"/>
      <c r="F16" s="133"/>
      <c r="G16" s="133"/>
      <c r="H16" s="133"/>
      <c r="I16" s="133"/>
      <c r="J16" s="133"/>
    </row>
    <row r="17" spans="1:10" ht="21" customHeight="1">
      <c r="A17" s="134" t="s">
        <v>32</v>
      </c>
      <c r="H17" s="201" t="s">
        <v>11</v>
      </c>
      <c r="I17" s="201"/>
      <c r="J17" s="201"/>
    </row>
    <row r="18" spans="1:10" ht="21" customHeight="1">
      <c r="A18" s="1" t="s">
        <v>192</v>
      </c>
      <c r="H18" s="202"/>
      <c r="I18" s="202"/>
      <c r="J18" s="202"/>
    </row>
    <row r="19" spans="1:10" ht="21" customHeight="1">
      <c r="A19" s="129" t="s">
        <v>24</v>
      </c>
      <c r="B19" s="129"/>
      <c r="C19" s="129"/>
      <c r="D19" s="129" t="s">
        <v>160</v>
      </c>
      <c r="E19" s="129"/>
      <c r="F19" s="129" t="s">
        <v>51</v>
      </c>
      <c r="G19" s="129"/>
      <c r="H19" s="129" t="s">
        <v>176</v>
      </c>
      <c r="I19" s="129"/>
      <c r="J19" s="129"/>
    </row>
    <row r="20" spans="1:10" ht="15" customHeight="1">
      <c r="A20" s="135" t="s">
        <v>190</v>
      </c>
      <c r="B20" s="155"/>
      <c r="C20" s="169" t="s">
        <v>193</v>
      </c>
      <c r="D20" s="183"/>
      <c r="E20" s="197" t="s">
        <v>42</v>
      </c>
      <c r="F20" s="183"/>
      <c r="G20" s="197" t="s">
        <v>42</v>
      </c>
      <c r="H20" s="227"/>
      <c r="I20" s="227"/>
      <c r="J20" s="227"/>
    </row>
    <row r="21" spans="1:10" ht="54" customHeight="1">
      <c r="A21" s="136"/>
      <c r="B21" s="156"/>
      <c r="C21" s="170"/>
      <c r="D21" s="184">
        <v>0</v>
      </c>
      <c r="E21" s="198"/>
      <c r="F21" s="184">
        <v>0</v>
      </c>
      <c r="G21" s="198"/>
      <c r="H21" s="228"/>
      <c r="I21" s="228"/>
      <c r="J21" s="228"/>
    </row>
    <row r="22" spans="1:10" ht="15" customHeight="1">
      <c r="A22" s="137" t="s">
        <v>216</v>
      </c>
      <c r="B22" s="157"/>
      <c r="C22" s="171" t="s">
        <v>73</v>
      </c>
      <c r="D22" s="185"/>
      <c r="E22" s="197" t="s">
        <v>42</v>
      </c>
      <c r="F22" s="183"/>
      <c r="G22" s="197" t="s">
        <v>42</v>
      </c>
      <c r="H22" s="227"/>
      <c r="I22" s="227"/>
      <c r="J22" s="227"/>
    </row>
    <row r="23" spans="1:10" ht="54" customHeight="1">
      <c r="A23" s="138"/>
      <c r="B23" s="158"/>
      <c r="C23" s="172"/>
      <c r="D23" s="184"/>
      <c r="E23" s="198"/>
      <c r="F23" s="190"/>
      <c r="G23" s="221"/>
      <c r="H23" s="228"/>
      <c r="I23" s="228"/>
      <c r="J23" s="228"/>
    </row>
    <row r="24" spans="1:10" ht="15" customHeight="1">
      <c r="A24" s="139" t="s">
        <v>150</v>
      </c>
      <c r="B24" s="159"/>
      <c r="C24" s="173"/>
      <c r="D24" s="186" t="s">
        <v>147</v>
      </c>
      <c r="E24" s="199"/>
      <c r="F24" s="193" t="s">
        <v>17</v>
      </c>
      <c r="G24" s="222"/>
      <c r="H24" s="229"/>
      <c r="I24" s="236"/>
      <c r="J24" s="245"/>
    </row>
    <row r="25" spans="1:10" ht="25.5" customHeight="1">
      <c r="A25" s="140"/>
      <c r="B25" s="160"/>
      <c r="C25" s="174"/>
      <c r="D25" s="184">
        <f>SUM(D21,D23)</f>
        <v>0</v>
      </c>
      <c r="E25" s="200" t="s">
        <v>42</v>
      </c>
      <c r="F25" s="184">
        <f>SUM(F21,F23)</f>
        <v>0</v>
      </c>
      <c r="G25" s="198" t="s">
        <v>42</v>
      </c>
      <c r="H25" s="230"/>
      <c r="I25" s="237"/>
      <c r="J25" s="246"/>
    </row>
    <row r="26" spans="1:10" ht="44.25" customHeight="1">
      <c r="A26" s="141"/>
      <c r="B26" s="141"/>
      <c r="C26" s="133"/>
      <c r="D26" s="188"/>
      <c r="E26" s="202"/>
      <c r="F26" s="188"/>
      <c r="G26" s="202"/>
      <c r="H26" s="1"/>
      <c r="I26" s="1"/>
      <c r="J26" s="1"/>
    </row>
    <row r="27" spans="1:10" ht="27" customHeight="1">
      <c r="A27" s="1" t="s">
        <v>3</v>
      </c>
      <c r="B27" s="161"/>
      <c r="C27" s="163"/>
      <c r="D27" s="187"/>
      <c r="E27" s="201"/>
      <c r="F27" s="187"/>
      <c r="G27" s="201"/>
      <c r="H27" s="134"/>
      <c r="I27" s="134"/>
      <c r="J27" s="134"/>
    </row>
    <row r="28" spans="1:10" ht="21" customHeight="1">
      <c r="A28" s="129" t="s">
        <v>24</v>
      </c>
      <c r="B28" s="129"/>
      <c r="C28" s="129"/>
      <c r="D28" s="129" t="s">
        <v>160</v>
      </c>
      <c r="E28" s="129"/>
      <c r="F28" s="129" t="s">
        <v>51</v>
      </c>
      <c r="G28" s="129"/>
      <c r="H28" s="129" t="s">
        <v>202</v>
      </c>
      <c r="I28" s="129"/>
      <c r="J28" s="129"/>
    </row>
    <row r="29" spans="1:10" ht="21" customHeight="1">
      <c r="A29" s="142" t="s">
        <v>136</v>
      </c>
      <c r="B29" s="162"/>
      <c r="C29" s="175"/>
      <c r="D29" s="189">
        <v>0</v>
      </c>
      <c r="E29" s="175" t="s">
        <v>42</v>
      </c>
      <c r="F29" s="189">
        <v>0</v>
      </c>
      <c r="G29" s="175" t="s">
        <v>42</v>
      </c>
      <c r="H29" s="142"/>
      <c r="I29" s="162"/>
      <c r="J29" s="175"/>
    </row>
    <row r="30" spans="1:10" ht="21" customHeight="1">
      <c r="A30" s="143"/>
      <c r="B30" s="163"/>
      <c r="C30" s="176"/>
      <c r="D30" s="190"/>
      <c r="E30" s="176"/>
      <c r="F30" s="190"/>
      <c r="G30" s="176"/>
      <c r="H30" s="143"/>
      <c r="I30" s="163"/>
      <c r="J30" s="176"/>
    </row>
    <row r="31" spans="1:10" ht="21" customHeight="1">
      <c r="A31" s="143"/>
      <c r="B31" s="163"/>
      <c r="C31" s="176"/>
      <c r="D31" s="190"/>
      <c r="E31" s="176"/>
      <c r="F31" s="190"/>
      <c r="G31" s="176"/>
      <c r="H31" s="143"/>
      <c r="I31" s="163"/>
      <c r="J31" s="176"/>
    </row>
    <row r="32" spans="1:10" ht="21" customHeight="1">
      <c r="A32" s="143"/>
      <c r="B32" s="163"/>
      <c r="C32" s="176"/>
      <c r="D32" s="190"/>
      <c r="E32" s="176"/>
      <c r="F32" s="190"/>
      <c r="G32" s="176"/>
      <c r="H32" s="143"/>
      <c r="I32" s="163"/>
      <c r="J32" s="176"/>
    </row>
    <row r="33" spans="1:11" ht="21" customHeight="1">
      <c r="A33" s="143"/>
      <c r="B33" s="133"/>
      <c r="C33" s="176"/>
      <c r="D33" s="190"/>
      <c r="E33" s="176"/>
      <c r="F33" s="190"/>
      <c r="G33" s="176"/>
      <c r="H33" s="143"/>
      <c r="I33" s="163"/>
      <c r="J33" s="176"/>
    </row>
    <row r="34" spans="1:11" ht="21" customHeight="1">
      <c r="A34" s="143"/>
      <c r="B34" s="133"/>
      <c r="C34" s="176"/>
      <c r="D34" s="190"/>
      <c r="E34" s="176"/>
      <c r="F34" s="190"/>
      <c r="G34" s="176"/>
      <c r="H34" s="143"/>
      <c r="I34" s="163"/>
      <c r="J34" s="176"/>
    </row>
    <row r="35" spans="1:11" ht="21" customHeight="1">
      <c r="A35" s="144"/>
      <c r="B35" s="164"/>
      <c r="C35" s="177"/>
      <c r="D35" s="184"/>
      <c r="E35" s="177"/>
      <c r="F35" s="184"/>
      <c r="G35" s="177"/>
      <c r="H35" s="143"/>
      <c r="I35" s="163"/>
      <c r="J35" s="176"/>
    </row>
    <row r="36" spans="1:11" ht="15.75" customHeight="1">
      <c r="A36" s="143" t="s">
        <v>98</v>
      </c>
      <c r="B36" s="163"/>
      <c r="C36" s="176"/>
      <c r="D36" s="186" t="s">
        <v>84</v>
      </c>
      <c r="E36" s="203" t="s">
        <v>42</v>
      </c>
      <c r="F36" s="216"/>
      <c r="G36" s="223" t="s">
        <v>42</v>
      </c>
      <c r="H36" s="216" t="s">
        <v>188</v>
      </c>
      <c r="I36" s="238"/>
      <c r="J36" s="247"/>
    </row>
    <row r="37" spans="1:11" ht="25.5" customHeight="1">
      <c r="A37" s="144"/>
      <c r="B37" s="164"/>
      <c r="C37" s="177"/>
      <c r="D37" s="182">
        <f>D29</f>
        <v>0</v>
      </c>
      <c r="E37" s="204"/>
      <c r="F37" s="182">
        <f>F29</f>
        <v>0</v>
      </c>
      <c r="G37" s="224"/>
      <c r="H37" s="182">
        <v>0</v>
      </c>
      <c r="I37" s="239" t="s">
        <v>42</v>
      </c>
      <c r="J37" s="195"/>
    </row>
    <row r="38" spans="1:11" ht="22.5" customHeight="1">
      <c r="A38" s="73"/>
      <c r="B38" s="73"/>
      <c r="C38" s="73"/>
      <c r="D38" s="191"/>
      <c r="E38" s="202"/>
      <c r="F38" s="191"/>
      <c r="G38" s="202"/>
      <c r="H38" s="12"/>
      <c r="I38" s="12"/>
      <c r="J38" s="232"/>
    </row>
    <row r="39" spans="1:11" ht="9.75" customHeight="1"/>
    <row r="40" spans="1:11" ht="10.5" customHeight="1"/>
    <row r="41" spans="1:11" ht="21" customHeight="1">
      <c r="A41" s="127" t="s">
        <v>189</v>
      </c>
      <c r="B41" s="161"/>
      <c r="C41" s="163"/>
      <c r="D41" s="187"/>
      <c r="E41" s="201"/>
      <c r="F41" s="187"/>
      <c r="G41" s="201"/>
      <c r="H41" s="231"/>
      <c r="I41" s="231"/>
      <c r="J41" s="30"/>
      <c r="K41" s="134"/>
    </row>
    <row r="42" spans="1:11" ht="25.5" customHeight="1">
      <c r="A42" s="127"/>
      <c r="B42" s="141"/>
      <c r="C42" s="133"/>
      <c r="D42" s="188"/>
      <c r="E42" s="202"/>
      <c r="F42" s="188"/>
      <c r="G42" s="202"/>
      <c r="H42" s="232"/>
      <c r="I42" s="232"/>
      <c r="J42" s="12"/>
      <c r="K42" s="1"/>
    </row>
    <row r="43" spans="1:11" ht="25.5" customHeight="1">
      <c r="A43" s="145"/>
      <c r="B43" s="141"/>
      <c r="C43" s="133"/>
      <c r="D43" s="188"/>
      <c r="E43" s="202"/>
      <c r="F43" s="188"/>
      <c r="G43" s="202"/>
      <c r="H43" s="232"/>
      <c r="I43" s="232"/>
      <c r="J43" s="12"/>
      <c r="K43" s="1"/>
    </row>
    <row r="44" spans="1:11" ht="18" customHeight="1">
      <c r="A44" s="1" t="s">
        <v>47</v>
      </c>
    </row>
    <row r="45" spans="1:11" ht="21.75" customHeight="1">
      <c r="A45" s="129" t="s">
        <v>24</v>
      </c>
      <c r="B45" s="129"/>
      <c r="C45" s="129"/>
      <c r="D45" s="129" t="s">
        <v>160</v>
      </c>
      <c r="E45" s="129"/>
      <c r="F45" s="129" t="s">
        <v>51</v>
      </c>
      <c r="G45" s="129"/>
      <c r="H45" s="129" t="s">
        <v>122</v>
      </c>
      <c r="I45" s="129"/>
      <c r="J45" s="129"/>
    </row>
    <row r="46" spans="1:11" ht="21" customHeight="1">
      <c r="A46" s="142" t="s">
        <v>125</v>
      </c>
      <c r="B46" s="162"/>
      <c r="C46" s="175"/>
      <c r="D46" s="189">
        <v>0</v>
      </c>
      <c r="E46" s="175" t="s">
        <v>42</v>
      </c>
      <c r="F46" s="189">
        <v>0</v>
      </c>
      <c r="G46" s="175" t="s">
        <v>42</v>
      </c>
      <c r="H46" s="142"/>
      <c r="I46" s="162"/>
      <c r="J46" s="175"/>
    </row>
    <row r="47" spans="1:11" ht="21" customHeight="1">
      <c r="A47" s="143"/>
      <c r="B47" s="163"/>
      <c r="C47" s="176"/>
      <c r="D47" s="190"/>
      <c r="E47" s="176"/>
      <c r="F47" s="190"/>
      <c r="G47" s="176"/>
      <c r="H47" s="143"/>
      <c r="I47" s="163"/>
      <c r="J47" s="176"/>
    </row>
    <row r="48" spans="1:11" ht="21" customHeight="1">
      <c r="A48" s="143"/>
      <c r="B48" s="163"/>
      <c r="C48" s="176"/>
      <c r="D48" s="190"/>
      <c r="E48" s="176"/>
      <c r="F48" s="190"/>
      <c r="G48" s="176"/>
      <c r="H48" s="143"/>
      <c r="I48" s="163"/>
      <c r="J48" s="176"/>
    </row>
    <row r="49" spans="1:11" ht="21" customHeight="1">
      <c r="A49" s="143"/>
      <c r="B49" s="163"/>
      <c r="C49" s="176"/>
      <c r="D49" s="190"/>
      <c r="E49" s="176"/>
      <c r="F49" s="190"/>
      <c r="G49" s="176"/>
      <c r="H49" s="143"/>
      <c r="I49" s="163"/>
      <c r="J49" s="176"/>
    </row>
    <row r="50" spans="1:11" ht="21" customHeight="1">
      <c r="A50" s="144"/>
      <c r="B50" s="164"/>
      <c r="C50" s="177"/>
      <c r="D50" s="184"/>
      <c r="E50" s="177"/>
      <c r="F50" s="184"/>
      <c r="G50" s="177"/>
      <c r="H50" s="143"/>
      <c r="I50" s="163"/>
      <c r="J50" s="176"/>
    </row>
    <row r="51" spans="1:11" ht="15.75" customHeight="1">
      <c r="A51" s="143" t="s">
        <v>98</v>
      </c>
      <c r="B51" s="163"/>
      <c r="C51" s="176"/>
      <c r="D51" s="192" t="s">
        <v>50</v>
      </c>
      <c r="E51" s="205" t="s">
        <v>42</v>
      </c>
      <c r="F51" s="217" t="s">
        <v>25</v>
      </c>
      <c r="G51" s="223" t="s">
        <v>42</v>
      </c>
      <c r="H51" s="233"/>
      <c r="I51" s="240"/>
      <c r="J51" s="248"/>
    </row>
    <row r="52" spans="1:11" ht="27.75" customHeight="1">
      <c r="A52" s="144"/>
      <c r="B52" s="164"/>
      <c r="C52" s="177"/>
      <c r="D52" s="184">
        <f>D46</f>
        <v>0</v>
      </c>
      <c r="E52" s="206"/>
      <c r="F52" s="184">
        <f>F46</f>
        <v>0</v>
      </c>
      <c r="G52" s="224"/>
      <c r="H52" s="23"/>
      <c r="I52" s="241"/>
      <c r="J52" s="40"/>
    </row>
    <row r="53" spans="1:11" ht="44.25" customHeight="1">
      <c r="A53" s="146"/>
      <c r="B53" s="146"/>
      <c r="C53" s="146"/>
      <c r="D53" s="191"/>
      <c r="E53" s="2"/>
      <c r="F53" s="191"/>
      <c r="G53" s="2"/>
      <c r="H53" s="234"/>
      <c r="I53" s="234"/>
      <c r="J53" s="234"/>
    </row>
    <row r="54" spans="1:11" ht="21" customHeight="1">
      <c r="A54" s="1" t="s">
        <v>194</v>
      </c>
      <c r="B54" s="73"/>
      <c r="C54" s="73"/>
      <c r="D54" s="191"/>
      <c r="E54" s="202"/>
      <c r="F54" s="191"/>
      <c r="G54" s="202"/>
      <c r="H54" s="12"/>
      <c r="I54" s="12"/>
      <c r="J54" s="232"/>
      <c r="K54" s="1"/>
    </row>
    <row r="55" spans="1:11" ht="21" customHeight="1">
      <c r="A55" s="147" t="s">
        <v>24</v>
      </c>
      <c r="B55" s="147"/>
      <c r="C55" s="147"/>
      <c r="D55" s="129" t="s">
        <v>160</v>
      </c>
      <c r="E55" s="129"/>
      <c r="F55" s="147" t="s">
        <v>51</v>
      </c>
      <c r="G55" s="147"/>
      <c r="H55" s="129" t="s">
        <v>130</v>
      </c>
      <c r="I55" s="129"/>
      <c r="J55" s="129"/>
      <c r="K55" s="1"/>
    </row>
    <row r="56" spans="1:11" ht="36.75" customHeight="1">
      <c r="A56" s="139" t="s">
        <v>59</v>
      </c>
      <c r="B56" s="159"/>
      <c r="C56" s="173"/>
      <c r="D56" s="189">
        <v>0</v>
      </c>
      <c r="E56" s="207" t="s">
        <v>42</v>
      </c>
      <c r="F56" s="189">
        <v>0</v>
      </c>
      <c r="G56" s="207" t="s">
        <v>42</v>
      </c>
      <c r="H56" s="235"/>
      <c r="I56" s="225"/>
      <c r="J56" s="210"/>
      <c r="K56" s="1"/>
    </row>
    <row r="57" spans="1:11" ht="21" customHeight="1">
      <c r="A57" s="148"/>
      <c r="B57" s="165"/>
      <c r="C57" s="178"/>
      <c r="D57" s="190"/>
      <c r="E57" s="208"/>
      <c r="F57" s="190"/>
      <c r="G57" s="208"/>
      <c r="H57" s="70" t="s">
        <v>185</v>
      </c>
      <c r="I57" s="134"/>
      <c r="J57" s="9"/>
      <c r="K57" s="1"/>
    </row>
    <row r="58" spans="1:11" ht="21" customHeight="1">
      <c r="A58" s="140"/>
      <c r="B58" s="160"/>
      <c r="C58" s="174"/>
      <c r="D58" s="184"/>
      <c r="E58" s="209"/>
      <c r="F58" s="184"/>
      <c r="G58" s="209"/>
      <c r="H58" s="182">
        <v>0</v>
      </c>
      <c r="I58" s="239" t="s">
        <v>42</v>
      </c>
      <c r="J58" s="249"/>
      <c r="K58" s="1"/>
    </row>
    <row r="59" spans="1:11" ht="21" customHeight="1">
      <c r="A59" s="139" t="s">
        <v>48</v>
      </c>
      <c r="B59" s="159"/>
      <c r="C59" s="173"/>
      <c r="D59" s="193"/>
      <c r="E59" s="210"/>
      <c r="F59" s="193" t="s">
        <v>29</v>
      </c>
      <c r="G59" s="225"/>
      <c r="H59" s="229"/>
      <c r="I59" s="236"/>
      <c r="J59" s="245"/>
      <c r="K59" s="1"/>
    </row>
    <row r="60" spans="1:11" ht="25.5" customHeight="1">
      <c r="A60" s="140"/>
      <c r="B60" s="160"/>
      <c r="C60" s="174"/>
      <c r="D60" s="184">
        <v>0</v>
      </c>
      <c r="E60" s="206" t="s">
        <v>42</v>
      </c>
      <c r="F60" s="184">
        <v>0</v>
      </c>
      <c r="G60" s="224" t="s">
        <v>42</v>
      </c>
      <c r="H60" s="230"/>
      <c r="I60" s="237"/>
      <c r="J60" s="246"/>
      <c r="K60" s="1"/>
    </row>
    <row r="61" spans="1:11" ht="16.5" customHeight="1">
      <c r="A61" s="139" t="s">
        <v>98</v>
      </c>
      <c r="B61" s="159"/>
      <c r="C61" s="173"/>
      <c r="D61" s="192" t="s">
        <v>53</v>
      </c>
      <c r="E61" s="210"/>
      <c r="F61" s="193"/>
      <c r="G61" s="225"/>
      <c r="H61" s="229"/>
      <c r="I61" s="236"/>
      <c r="J61" s="245"/>
      <c r="K61" s="1"/>
    </row>
    <row r="62" spans="1:11" ht="21" customHeight="1">
      <c r="A62" s="140"/>
      <c r="B62" s="160"/>
      <c r="C62" s="174"/>
      <c r="D62" s="184">
        <f>D56+D60</f>
        <v>0</v>
      </c>
      <c r="E62" s="206" t="s">
        <v>42</v>
      </c>
      <c r="F62" s="184">
        <f>F56+F60</f>
        <v>0</v>
      </c>
      <c r="G62" s="224" t="s">
        <v>42</v>
      </c>
      <c r="H62" s="230"/>
      <c r="I62" s="237"/>
      <c r="J62" s="246"/>
      <c r="K62" s="1"/>
    </row>
    <row r="63" spans="1:11" ht="45" customHeight="1">
      <c r="A63" s="145"/>
      <c r="B63" s="141"/>
      <c r="C63" s="133"/>
      <c r="D63" s="188"/>
      <c r="E63" s="202"/>
      <c r="F63" s="188"/>
      <c r="G63" s="202"/>
      <c r="H63" s="232"/>
      <c r="I63" s="232"/>
      <c r="J63" s="12"/>
      <c r="K63" s="1"/>
    </row>
    <row r="64" spans="1:11" ht="18" customHeight="1">
      <c r="A64" s="1" t="s">
        <v>195</v>
      </c>
      <c r="B64" s="73"/>
      <c r="C64" s="73"/>
      <c r="D64" s="191"/>
      <c r="E64" s="202"/>
      <c r="F64" s="191"/>
      <c r="G64" s="202"/>
      <c r="H64" s="12"/>
      <c r="I64" s="12"/>
      <c r="J64" s="232"/>
    </row>
    <row r="65" spans="1:10" ht="21.75" customHeight="1">
      <c r="A65" s="147" t="s">
        <v>24</v>
      </c>
      <c r="B65" s="147"/>
      <c r="C65" s="147"/>
      <c r="D65" s="129" t="s">
        <v>160</v>
      </c>
      <c r="E65" s="129"/>
      <c r="F65" s="147" t="s">
        <v>51</v>
      </c>
      <c r="G65" s="147"/>
      <c r="H65" s="129" t="s">
        <v>130</v>
      </c>
      <c r="I65" s="129"/>
      <c r="J65" s="129"/>
    </row>
    <row r="66" spans="1:10" ht="15" customHeight="1">
      <c r="A66" s="149" t="s">
        <v>1</v>
      </c>
      <c r="B66" s="166"/>
      <c r="C66" s="179"/>
      <c r="D66" s="193"/>
      <c r="E66" s="211"/>
      <c r="F66" s="193"/>
      <c r="G66" s="226"/>
      <c r="H66" s="229"/>
      <c r="I66" s="236"/>
      <c r="J66" s="245"/>
    </row>
    <row r="67" spans="1:10" ht="53.25" customHeight="1">
      <c r="A67" s="150"/>
      <c r="B67" s="167"/>
      <c r="C67" s="180"/>
      <c r="D67" s="184">
        <v>0</v>
      </c>
      <c r="E67" s="206" t="s">
        <v>42</v>
      </c>
      <c r="F67" s="184">
        <v>0</v>
      </c>
      <c r="G67" s="224" t="s">
        <v>42</v>
      </c>
      <c r="H67" s="230"/>
      <c r="I67" s="237"/>
      <c r="J67" s="246"/>
    </row>
    <row r="68" spans="1:10" ht="15" customHeight="1">
      <c r="A68" s="149" t="s">
        <v>57</v>
      </c>
      <c r="B68" s="166"/>
      <c r="C68" s="179"/>
      <c r="D68" s="193"/>
      <c r="E68" s="210"/>
      <c r="F68" s="193"/>
      <c r="G68" s="225"/>
      <c r="H68" s="229"/>
      <c r="I68" s="236"/>
      <c r="J68" s="245"/>
    </row>
    <row r="69" spans="1:10" ht="54" customHeight="1">
      <c r="A69" s="150"/>
      <c r="B69" s="167"/>
      <c r="C69" s="180"/>
      <c r="D69" s="184">
        <v>0</v>
      </c>
      <c r="E69" s="206" t="s">
        <v>42</v>
      </c>
      <c r="F69" s="184">
        <v>0</v>
      </c>
      <c r="G69" s="224" t="s">
        <v>42</v>
      </c>
      <c r="H69" s="230"/>
      <c r="I69" s="237"/>
      <c r="J69" s="246"/>
    </row>
    <row r="70" spans="1:10" ht="15" customHeight="1">
      <c r="A70" s="139" t="s">
        <v>98</v>
      </c>
      <c r="B70" s="159"/>
      <c r="C70" s="173"/>
      <c r="D70" s="192" t="s">
        <v>149</v>
      </c>
      <c r="E70" s="210"/>
      <c r="F70" s="193"/>
      <c r="G70" s="225"/>
      <c r="H70" s="216" t="s">
        <v>186</v>
      </c>
      <c r="I70" s="238"/>
      <c r="J70" s="247"/>
    </row>
    <row r="71" spans="1:10" ht="15" customHeight="1">
      <c r="A71" s="148"/>
      <c r="B71" s="73"/>
      <c r="C71" s="178"/>
      <c r="D71" s="190">
        <f>D67+D69</f>
        <v>0</v>
      </c>
      <c r="E71" s="205"/>
      <c r="F71" s="190">
        <f>F67+F69</f>
        <v>0</v>
      </c>
      <c r="G71" s="2"/>
      <c r="H71" s="70" t="s">
        <v>67</v>
      </c>
      <c r="I71" s="1"/>
      <c r="J71" s="9"/>
    </row>
    <row r="72" spans="1:10" ht="25.5" customHeight="1">
      <c r="A72" s="140"/>
      <c r="B72" s="160"/>
      <c r="C72" s="174"/>
      <c r="D72" s="184"/>
      <c r="E72" s="206" t="s">
        <v>42</v>
      </c>
      <c r="F72" s="184"/>
      <c r="G72" s="224" t="s">
        <v>42</v>
      </c>
      <c r="H72" s="182">
        <v>0</v>
      </c>
      <c r="I72" s="239" t="s">
        <v>42</v>
      </c>
      <c r="J72" s="249"/>
    </row>
    <row r="73" spans="1:10" ht="21.75" customHeight="1"/>
    <row r="74" spans="1:10" ht="21.75" customHeight="1"/>
  </sheetData>
  <mergeCells count="99">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H56:J56"/>
    <mergeCell ref="A65:C65"/>
    <mergeCell ref="D65:E65"/>
    <mergeCell ref="F65:G65"/>
    <mergeCell ref="H65:J65"/>
    <mergeCell ref="A7:C8"/>
    <mergeCell ref="F7:J8"/>
    <mergeCell ref="A9:C10"/>
    <mergeCell ref="F9:J10"/>
    <mergeCell ref="A11:C12"/>
    <mergeCell ref="F11:J12"/>
    <mergeCell ref="A13:C14"/>
    <mergeCell ref="F13:J14"/>
    <mergeCell ref="A20:B21"/>
    <mergeCell ref="C20:C21"/>
    <mergeCell ref="E20:E21"/>
    <mergeCell ref="G20:G21"/>
    <mergeCell ref="H20:J21"/>
    <mergeCell ref="A22:B23"/>
    <mergeCell ref="C22:C23"/>
    <mergeCell ref="E22:E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8"/>
    <mergeCell ref="D56:D58"/>
    <mergeCell ref="E56:E58"/>
    <mergeCell ref="F56:F58"/>
    <mergeCell ref="G56:G58"/>
    <mergeCell ref="A59:C60"/>
    <mergeCell ref="H59:J60"/>
    <mergeCell ref="A61:C62"/>
    <mergeCell ref="H61:J62"/>
    <mergeCell ref="A66:C67"/>
    <mergeCell ref="H66:J67"/>
    <mergeCell ref="A68:C69"/>
    <mergeCell ref="H68:J69"/>
    <mergeCell ref="A70:C72"/>
    <mergeCell ref="D71:D72"/>
    <mergeCell ref="F71:F72"/>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K20"/>
  <sheetViews>
    <sheetView view="pageBreakPreview" topLeftCell="A4" zoomScale="80" zoomScaleSheetLayoutView="80" workbookViewId="0">
      <selection activeCell="I3" sqref="I3"/>
    </sheetView>
  </sheetViews>
  <sheetFormatPr defaultRowHeight="13.5"/>
  <cols>
    <col min="1" max="1" width="7.375" style="83" customWidth="1"/>
    <col min="2" max="2" width="9.875" style="83" customWidth="1"/>
    <col min="3" max="3" width="6.25" style="83" customWidth="1"/>
    <col min="4" max="4" width="12.5" style="83" customWidth="1"/>
    <col min="5" max="5" width="3.875" style="83" customWidth="1"/>
    <col min="6" max="6" width="12.5" style="83" customWidth="1"/>
    <col min="7" max="7" width="3.875" style="83" customWidth="1"/>
    <col min="8" max="10" width="13.5" style="83" customWidth="1"/>
    <col min="11" max="11" width="4.5" style="83" customWidth="1"/>
    <col min="12" max="16384" width="9" style="83" customWidth="1"/>
  </cols>
  <sheetData>
    <row r="1" spans="1:11" ht="23.25" customHeight="1">
      <c r="A1" s="93" t="s">
        <v>89</v>
      </c>
      <c r="B1" s="93"/>
      <c r="C1" s="93"/>
      <c r="D1" s="93"/>
    </row>
    <row r="2" spans="1:11" ht="25.5" customHeight="1">
      <c r="A2" s="250"/>
      <c r="B2" s="250"/>
      <c r="C2" s="250"/>
      <c r="D2" s="250"/>
      <c r="E2" s="250"/>
      <c r="F2" s="250"/>
      <c r="G2" s="250"/>
      <c r="H2" s="250"/>
      <c r="I2" s="250"/>
      <c r="J2" s="250"/>
    </row>
    <row r="3" spans="1:11" ht="25.5" customHeight="1">
      <c r="A3" s="85"/>
      <c r="B3" s="85"/>
      <c r="C3" s="85"/>
      <c r="D3" s="85"/>
      <c r="E3" s="85"/>
      <c r="F3" s="85"/>
      <c r="G3" s="85"/>
      <c r="H3" s="85"/>
      <c r="I3" s="85"/>
      <c r="J3" s="85"/>
    </row>
    <row r="4" spans="1:11" ht="21" customHeight="1">
      <c r="A4" s="86" t="s">
        <v>31</v>
      </c>
      <c r="B4" s="86"/>
      <c r="C4" s="86"/>
      <c r="D4" s="86"/>
      <c r="E4" s="84"/>
      <c r="F4" s="84"/>
      <c r="G4" s="85"/>
      <c r="H4" s="85"/>
      <c r="I4" s="117"/>
      <c r="J4" s="117"/>
    </row>
    <row r="5" spans="1:11" s="83" customFormat="1" ht="21" customHeight="1">
      <c r="A5" s="87" t="s">
        <v>24</v>
      </c>
      <c r="B5" s="87"/>
      <c r="C5" s="87"/>
      <c r="D5" s="129" t="s">
        <v>160</v>
      </c>
      <c r="E5" s="129"/>
      <c r="F5" s="87" t="s">
        <v>51</v>
      </c>
      <c r="G5" s="87"/>
      <c r="H5" s="87" t="s">
        <v>202</v>
      </c>
      <c r="I5" s="87"/>
      <c r="J5" s="87"/>
      <c r="K5" s="124"/>
    </row>
    <row r="6" spans="1:11" s="83" customFormat="1" ht="153.75" customHeight="1">
      <c r="A6" s="88" t="s">
        <v>106</v>
      </c>
      <c r="B6" s="94"/>
      <c r="C6" s="98"/>
      <c r="D6" s="102">
        <v>0</v>
      </c>
      <c r="E6" s="107" t="s">
        <v>42</v>
      </c>
      <c r="F6" s="102">
        <v>0</v>
      </c>
      <c r="G6" s="107" t="s">
        <v>42</v>
      </c>
      <c r="H6" s="112"/>
      <c r="I6" s="118"/>
      <c r="J6" s="121"/>
      <c r="K6" s="125"/>
    </row>
    <row r="7" spans="1:11" s="83" customFormat="1" ht="153.75" customHeight="1">
      <c r="A7" s="88" t="s">
        <v>96</v>
      </c>
      <c r="B7" s="94"/>
      <c r="C7" s="98"/>
      <c r="D7" s="102">
        <v>0</v>
      </c>
      <c r="E7" s="107" t="s">
        <v>42</v>
      </c>
      <c r="F7" s="103">
        <v>0</v>
      </c>
      <c r="G7" s="108" t="s">
        <v>42</v>
      </c>
      <c r="H7" s="113"/>
      <c r="I7" s="119"/>
      <c r="J7" s="122"/>
      <c r="K7" s="125"/>
    </row>
    <row r="8" spans="1:11" s="83" customFormat="1" ht="15.75" customHeight="1">
      <c r="A8" s="89" t="s">
        <v>98</v>
      </c>
      <c r="B8" s="95"/>
      <c r="C8" s="99"/>
      <c r="D8" s="257" t="s">
        <v>148</v>
      </c>
      <c r="E8" s="261" t="s">
        <v>42</v>
      </c>
      <c r="F8" s="265" t="s">
        <v>12</v>
      </c>
      <c r="G8" s="267" t="s">
        <v>42</v>
      </c>
      <c r="H8" s="270"/>
      <c r="I8" s="272"/>
      <c r="J8" s="274"/>
      <c r="K8" s="86"/>
    </row>
    <row r="9" spans="1:11" s="83" customFormat="1" ht="25.5" customHeight="1">
      <c r="A9" s="90"/>
      <c r="B9" s="96"/>
      <c r="C9" s="100"/>
      <c r="D9" s="258">
        <f>SUM(D6:D8)</f>
        <v>0</v>
      </c>
      <c r="E9" s="262"/>
      <c r="F9" s="258">
        <f>F6+F7</f>
        <v>0</v>
      </c>
      <c r="G9" s="268"/>
      <c r="H9" s="271"/>
      <c r="I9" s="273"/>
      <c r="J9" s="275"/>
      <c r="K9" s="126"/>
    </row>
    <row r="10" spans="1:11" ht="45" customHeight="1"/>
    <row r="11" spans="1:11" ht="67.5" customHeight="1">
      <c r="A11" s="251" t="s">
        <v>152</v>
      </c>
      <c r="B11" s="255"/>
      <c r="C11" s="255"/>
      <c r="D11" s="255"/>
      <c r="E11" s="263"/>
      <c r="F11" s="266">
        <f>'別紙3－１,3ー2 '!D25+'別紙3－１,3ー2 '!D37+'別紙3－１,3ー2 '!D52+'別紙3－１,3ー2 '!D62+'別紙3－１,3ー2 '!D71+D9</f>
        <v>0</v>
      </c>
      <c r="G11" s="269"/>
      <c r="H11" s="83" t="s">
        <v>42</v>
      </c>
    </row>
    <row r="12" spans="1:11" ht="27" customHeight="1"/>
    <row r="13" spans="1:11" s="83" customFormat="1" ht="21" customHeight="1">
      <c r="A13" s="252" t="s">
        <v>28</v>
      </c>
      <c r="B13" s="256" t="s">
        <v>70</v>
      </c>
      <c r="D13" s="259"/>
      <c r="E13" s="259"/>
      <c r="F13" s="259"/>
      <c r="G13" s="259"/>
      <c r="H13" s="259"/>
      <c r="I13" s="259"/>
      <c r="J13" s="86"/>
    </row>
    <row r="14" spans="1:11" s="83" customFormat="1" ht="26.25" customHeight="1">
      <c r="A14" s="253"/>
      <c r="B14" s="256" t="s">
        <v>128</v>
      </c>
      <c r="D14" s="259"/>
      <c r="E14" s="259"/>
      <c r="F14" s="259"/>
      <c r="G14" s="259"/>
      <c r="H14" s="259"/>
      <c r="I14" s="259"/>
      <c r="J14" s="86"/>
    </row>
    <row r="15" spans="1:11" s="83" customFormat="1" ht="21" customHeight="1">
      <c r="A15" s="91" t="s">
        <v>40</v>
      </c>
      <c r="B15" s="256" t="s">
        <v>43</v>
      </c>
      <c r="D15" s="260"/>
      <c r="E15" s="264"/>
      <c r="F15" s="260"/>
      <c r="G15" s="264"/>
      <c r="H15" s="91"/>
    </row>
    <row r="16" spans="1:11" s="83" customFormat="1" ht="21" customHeight="1">
      <c r="A16" s="91" t="s">
        <v>71</v>
      </c>
      <c r="B16" s="256" t="s">
        <v>6</v>
      </c>
      <c r="D16" s="260"/>
      <c r="E16" s="264"/>
      <c r="F16" s="260"/>
      <c r="G16" s="264"/>
      <c r="H16" s="91"/>
    </row>
    <row r="17" spans="1:10" s="83" customFormat="1" ht="21" customHeight="1">
      <c r="A17" s="91"/>
      <c r="B17" s="256" t="s">
        <v>82</v>
      </c>
      <c r="D17" s="260"/>
      <c r="E17" s="264"/>
      <c r="F17" s="260"/>
      <c r="G17" s="264"/>
      <c r="H17" s="91"/>
    </row>
    <row r="18" spans="1:10" s="83" customFormat="1" ht="21" customHeight="1">
      <c r="A18" s="91" t="s">
        <v>81</v>
      </c>
      <c r="B18" s="86" t="s">
        <v>129</v>
      </c>
    </row>
    <row r="19" spans="1:10" s="83" customFormat="1" ht="23.25" customHeight="1">
      <c r="A19" s="86" t="s">
        <v>93</v>
      </c>
      <c r="B19" s="86" t="s">
        <v>54</v>
      </c>
      <c r="C19" s="254"/>
      <c r="D19" s="254"/>
      <c r="E19" s="254"/>
      <c r="F19" s="254"/>
      <c r="G19" s="254"/>
      <c r="H19" s="254"/>
      <c r="I19" s="254"/>
      <c r="J19" s="254"/>
    </row>
    <row r="20" spans="1:10" s="83" customFormat="1" ht="23.25" customHeight="1">
      <c r="A20" s="254"/>
      <c r="B20" s="86" t="s">
        <v>153</v>
      </c>
    </row>
  </sheetData>
  <mergeCells count="15">
    <mergeCell ref="E4:F4"/>
    <mergeCell ref="A5:C5"/>
    <mergeCell ref="D5:E5"/>
    <mergeCell ref="F5:G5"/>
    <mergeCell ref="H5:J5"/>
    <mergeCell ref="A6:C6"/>
    <mergeCell ref="H6:J6"/>
    <mergeCell ref="A7:C7"/>
    <mergeCell ref="H7:J7"/>
    <mergeCell ref="A11:E11"/>
    <mergeCell ref="F11:G11"/>
    <mergeCell ref="A8:C9"/>
    <mergeCell ref="E8:E9"/>
    <mergeCell ref="G8:G9"/>
    <mergeCell ref="H8:J9"/>
  </mergeCells>
  <phoneticPr fontId="2"/>
  <pageMargins left="0.90551181102362222" right="0.51181102362204722" top="0.74803149606299213" bottom="0.74803149606299213" header="0.31496062992125984" footer="0.31496062992125984"/>
  <pageSetup paperSize="9" scale="8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XEK47"/>
  <sheetViews>
    <sheetView view="pageBreakPreview" topLeftCell="A19" zoomScale="85" zoomScaleSheetLayoutView="85" workbookViewId="0">
      <selection activeCell="A25" sqref="A1:XFD1048576"/>
    </sheetView>
  </sheetViews>
  <sheetFormatPr defaultRowHeight="13.5"/>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178</v>
      </c>
    </row>
    <row r="2" spans="2:12" s="1" customFormat="1" ht="25.5" customHeight="1">
      <c r="B2" s="5" t="s">
        <v>19</v>
      </c>
      <c r="C2" s="5"/>
      <c r="D2" s="5"/>
      <c r="E2" s="5"/>
      <c r="F2" s="5"/>
      <c r="G2" s="5"/>
      <c r="H2" s="5"/>
      <c r="I2" s="1"/>
      <c r="J2" s="1"/>
      <c r="K2" s="1"/>
      <c r="L2" s="1"/>
    </row>
    <row r="3" spans="2:12" s="1" customFormat="1" ht="25.5" customHeight="1">
      <c r="B3" s="6" t="s">
        <v>135</v>
      </c>
      <c r="C3" s="10"/>
      <c r="D3" s="10"/>
      <c r="E3" s="10"/>
      <c r="F3" s="10"/>
      <c r="G3" s="2" t="s">
        <v>168</v>
      </c>
      <c r="H3" s="10"/>
      <c r="I3" s="1"/>
      <c r="J3" s="1"/>
      <c r="K3" s="1"/>
      <c r="L3" s="1"/>
    </row>
    <row r="4" spans="2:12" s="1" customFormat="1" ht="25.5" customHeight="1">
      <c r="B4" s="7"/>
      <c r="C4" s="15" t="s">
        <v>24</v>
      </c>
      <c r="D4" s="33"/>
      <c r="E4" s="42" t="s">
        <v>163</v>
      </c>
      <c r="F4" s="42" t="s">
        <v>101</v>
      </c>
      <c r="G4" s="42" t="s">
        <v>164</v>
      </c>
      <c r="H4" s="22"/>
      <c r="I4" s="22"/>
      <c r="J4" s="10"/>
      <c r="K4" s="1"/>
      <c r="L4" s="1"/>
    </row>
    <row r="5" spans="2:12" s="1" customFormat="1" ht="25.5" customHeight="1">
      <c r="B5" s="7"/>
      <c r="C5" s="16"/>
      <c r="D5" s="34"/>
      <c r="E5" s="43"/>
      <c r="F5" s="52"/>
      <c r="G5" s="52"/>
      <c r="H5" s="22"/>
      <c r="I5" s="22"/>
      <c r="J5" s="10"/>
      <c r="K5" s="1"/>
      <c r="L5" s="1"/>
    </row>
    <row r="6" spans="2:12" s="1" customFormat="1" ht="15" customHeight="1">
      <c r="B6" s="7"/>
      <c r="C6" s="17" t="s">
        <v>112</v>
      </c>
      <c r="D6" s="35"/>
      <c r="E6" s="44" t="s">
        <v>17</v>
      </c>
      <c r="F6" s="53" t="s">
        <v>28</v>
      </c>
      <c r="G6" s="65"/>
      <c r="H6" s="22"/>
      <c r="I6" s="22"/>
      <c r="J6" s="10"/>
      <c r="K6" s="1"/>
      <c r="L6" s="1"/>
    </row>
    <row r="7" spans="2:12" s="1" customFormat="1" ht="25.5" customHeight="1">
      <c r="B7" s="8"/>
      <c r="C7" s="18"/>
      <c r="D7" s="36"/>
      <c r="E7" s="45">
        <f>'別紙6－１，６－２ '!F44</f>
        <v>0</v>
      </c>
      <c r="F7" s="54"/>
      <c r="G7" s="57">
        <f>MIN(E7,F7)</f>
        <v>0</v>
      </c>
      <c r="H7" s="70"/>
      <c r="I7" s="77"/>
      <c r="J7" s="81"/>
      <c r="K7" s="81"/>
      <c r="L7" s="81"/>
    </row>
    <row r="8" spans="2:12" s="1" customFormat="1" ht="15" customHeight="1">
      <c r="B8" s="8"/>
      <c r="C8" s="17" t="s">
        <v>113</v>
      </c>
      <c r="D8" s="35"/>
      <c r="E8" s="46" t="s">
        <v>18</v>
      </c>
      <c r="F8" s="55" t="s">
        <v>40</v>
      </c>
      <c r="G8" s="56"/>
      <c r="H8" s="70"/>
      <c r="I8" s="77"/>
      <c r="J8" s="82"/>
      <c r="K8" s="82"/>
      <c r="L8" s="82"/>
    </row>
    <row r="9" spans="2:12" s="1" customFormat="1" ht="25.5" customHeight="1">
      <c r="B9" s="8"/>
      <c r="C9" s="18"/>
      <c r="D9" s="36"/>
      <c r="E9" s="45">
        <f>'別紙6－１，６－２ '!H53</f>
        <v>0</v>
      </c>
      <c r="F9" s="54"/>
      <c r="G9" s="57">
        <f>MIN(E9,F9)</f>
        <v>0</v>
      </c>
      <c r="H9" s="70"/>
      <c r="I9" s="70"/>
      <c r="J9" s="10"/>
      <c r="K9" s="1"/>
      <c r="L9" s="1"/>
    </row>
    <row r="10" spans="2:12" s="1" customFormat="1" ht="15.75" customHeight="1">
      <c r="B10" s="8"/>
      <c r="C10" s="17" t="s">
        <v>133</v>
      </c>
      <c r="D10" s="35"/>
      <c r="E10" s="46" t="s">
        <v>25</v>
      </c>
      <c r="F10" s="56"/>
      <c r="G10" s="56"/>
      <c r="H10" s="70"/>
      <c r="I10" s="70"/>
      <c r="J10" s="10"/>
      <c r="K10" s="1"/>
      <c r="L10" s="1"/>
    </row>
    <row r="11" spans="2:12" s="1" customFormat="1" ht="25.5" customHeight="1">
      <c r="B11" s="8"/>
      <c r="C11" s="18"/>
      <c r="D11" s="36"/>
      <c r="E11" s="45">
        <f>'別紙6－１，６－２ '!F67</f>
        <v>0</v>
      </c>
      <c r="F11" s="57">
        <v>50000</v>
      </c>
      <c r="G11" s="57">
        <f>MIN(E11,F11)</f>
        <v>0</v>
      </c>
      <c r="H11" s="70"/>
      <c r="I11" s="70"/>
      <c r="J11" s="10"/>
      <c r="K11" s="1"/>
      <c r="L11" s="1"/>
    </row>
    <row r="12" spans="2:12" s="1" customFormat="1" ht="15" customHeight="1">
      <c r="B12" s="8"/>
      <c r="C12" s="17" t="s">
        <v>110</v>
      </c>
      <c r="D12" s="35"/>
      <c r="E12" s="46" t="s">
        <v>72</v>
      </c>
      <c r="F12" s="58"/>
      <c r="G12" s="56"/>
      <c r="H12" s="70"/>
      <c r="I12" s="70"/>
      <c r="J12" s="10"/>
      <c r="K12" s="1"/>
      <c r="L12" s="1"/>
    </row>
    <row r="13" spans="2:12" s="1" customFormat="1" ht="25.5" customHeight="1">
      <c r="B13" s="8"/>
      <c r="C13" s="18"/>
      <c r="D13" s="36"/>
      <c r="E13" s="45">
        <f>'別紙6－１，６－２ '!H74+'別紙6－１，６－２ '!F78</f>
        <v>0</v>
      </c>
      <c r="F13" s="59"/>
      <c r="G13" s="57">
        <f>MIN(E13,F13)</f>
        <v>0</v>
      </c>
      <c r="H13" s="70"/>
      <c r="I13" s="70"/>
      <c r="J13" s="10"/>
      <c r="K13" s="1"/>
      <c r="L13" s="1"/>
    </row>
    <row r="14" spans="2:12" s="1" customFormat="1" ht="15" customHeight="1">
      <c r="B14" s="8"/>
      <c r="C14" s="19" t="s">
        <v>88</v>
      </c>
      <c r="D14" s="37"/>
      <c r="E14" s="46" t="s">
        <v>15</v>
      </c>
      <c r="F14" s="56"/>
      <c r="G14" s="56"/>
      <c r="H14" s="70"/>
      <c r="I14" s="70"/>
      <c r="J14" s="10"/>
      <c r="K14" s="1"/>
      <c r="L14" s="1"/>
    </row>
    <row r="15" spans="2:12" s="1" customFormat="1" ht="25.5" customHeight="1">
      <c r="B15" s="8"/>
      <c r="C15" s="20"/>
      <c r="D15" s="38"/>
      <c r="E15" s="45">
        <f>'別紙6－１，６－２ '!H96</f>
        <v>0</v>
      </c>
      <c r="F15" s="57">
        <v>20000</v>
      </c>
      <c r="G15" s="57">
        <f>MIN(E15,F15)</f>
        <v>0</v>
      </c>
      <c r="H15" s="70"/>
      <c r="I15" s="70"/>
      <c r="J15" s="10"/>
      <c r="K15" s="1"/>
      <c r="L15" s="1"/>
    </row>
    <row r="16" spans="2:12" s="1" customFormat="1" ht="15" customHeight="1">
      <c r="B16" s="8"/>
      <c r="C16" s="17" t="s">
        <v>114</v>
      </c>
      <c r="D16" s="35"/>
      <c r="E16" s="46" t="s">
        <v>12</v>
      </c>
      <c r="F16" s="56"/>
      <c r="G16" s="56"/>
      <c r="H16" s="70"/>
      <c r="I16" s="70"/>
      <c r="J16" s="10"/>
      <c r="K16" s="1"/>
      <c r="L16" s="1"/>
    </row>
    <row r="17" spans="2:16365" s="1" customFormat="1" ht="25.5" customHeight="1">
      <c r="B17" s="8"/>
      <c r="C17" s="21"/>
      <c r="D17" s="39"/>
      <c r="E17" s="47">
        <f>'別紙６－３'!F17</f>
        <v>0</v>
      </c>
      <c r="F17" s="60">
        <v>100000</v>
      </c>
      <c r="G17" s="60">
        <f>MIN(E17,F17)</f>
        <v>0</v>
      </c>
      <c r="H17" s="70"/>
      <c r="I17" s="7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row>
    <row r="18" spans="2:16365" s="1" customFormat="1" ht="19.5">
      <c r="B18" s="8"/>
      <c r="C18" s="22" t="s">
        <v>21</v>
      </c>
      <c r="D18" s="8"/>
      <c r="E18" s="48" t="s">
        <v>139</v>
      </c>
      <c r="F18" s="61" t="s">
        <v>166</v>
      </c>
      <c r="G18" s="61" t="s">
        <v>165</v>
      </c>
      <c r="H18" s="71"/>
      <c r="I18" s="7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row>
    <row r="19" spans="2:16365" s="1" customFormat="1" ht="25.5" customHeight="1">
      <c r="B19" s="9"/>
      <c r="C19" s="23"/>
      <c r="D19" s="40"/>
      <c r="E19" s="49">
        <f>SUM(E7:E17)</f>
        <v>0</v>
      </c>
      <c r="F19" s="26">
        <f>SUM(F7:F17)</f>
        <v>170000</v>
      </c>
      <c r="G19" s="26">
        <f>SUM(G6:G17)</f>
        <v>0</v>
      </c>
      <c r="H19" s="72"/>
      <c r="I19" s="72"/>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row>
    <row r="20" spans="2:16365" s="1" customFormat="1" ht="25.5" customHeight="1">
      <c r="B20" s="1"/>
      <c r="C20" s="12"/>
      <c r="D20" s="12"/>
      <c r="E20" s="50"/>
      <c r="F20" s="50"/>
      <c r="G20" s="2"/>
      <c r="H20" s="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row>
    <row r="21" spans="2:16365" s="1" customFormat="1" ht="25.5" customHeight="1">
      <c r="B21" s="10"/>
      <c r="C21" s="10"/>
      <c r="D21" s="10"/>
      <c r="E21" s="10"/>
      <c r="F21" s="10"/>
      <c r="G21" s="2"/>
      <c r="H21" s="2"/>
      <c r="I21" s="1"/>
      <c r="J21" s="1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row>
    <row r="22" spans="2:16365" s="1" customFormat="1" ht="25.5" customHeight="1">
      <c r="B22" s="11" t="s">
        <v>115</v>
      </c>
      <c r="C22" s="1"/>
      <c r="D22" s="1"/>
      <c r="E22" s="1"/>
      <c r="F22" s="1"/>
      <c r="G22" s="1"/>
      <c r="H22" s="1"/>
      <c r="I22" s="1" t="s">
        <v>69</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spans="2:16365" ht="40.5" customHeight="1">
      <c r="C23" s="24" t="s">
        <v>100</v>
      </c>
      <c r="D23" s="41" t="s">
        <v>134</v>
      </c>
      <c r="E23" s="24" t="s">
        <v>118</v>
      </c>
      <c r="F23" s="62" t="s">
        <v>182</v>
      </c>
      <c r="G23" s="66" t="s">
        <v>91</v>
      </c>
      <c r="H23" s="73"/>
      <c r="I23" s="78" t="s">
        <v>167</v>
      </c>
    </row>
    <row r="24" spans="2:16365" s="2" customFormat="1" ht="18.75" customHeight="1">
      <c r="B24" s="2"/>
      <c r="C24" s="25" t="s">
        <v>75</v>
      </c>
      <c r="D24" s="25" t="s">
        <v>197</v>
      </c>
      <c r="E24" s="25" t="s">
        <v>56</v>
      </c>
      <c r="F24" s="63" t="s">
        <v>165</v>
      </c>
      <c r="G24" s="67" t="s">
        <v>27</v>
      </c>
      <c r="H24" s="3"/>
      <c r="I24" s="79"/>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row>
    <row r="25" spans="2:16365" ht="25.5" customHeight="1">
      <c r="C25" s="26">
        <f>'別紙６－３'!E23</f>
        <v>0</v>
      </c>
      <c r="D25" s="26">
        <f>'別紙6－１，６－２ '!D12+'別紙6－１，６－２ '!D16+'別紙6－１，６－２ '!D20</f>
        <v>0</v>
      </c>
      <c r="E25" s="26">
        <f>C25-D25</f>
        <v>0</v>
      </c>
      <c r="F25" s="64">
        <f>G19</f>
        <v>0</v>
      </c>
      <c r="G25" s="68">
        <f>ROUNDDOWN(I25,-3)</f>
        <v>0</v>
      </c>
      <c r="H25" s="74"/>
      <c r="I25" s="80">
        <f>MIN(E25,F25)</f>
        <v>0</v>
      </c>
    </row>
    <row r="26" spans="2:16365" ht="15.75" customHeight="1">
      <c r="C26" s="12"/>
      <c r="D26" s="12"/>
      <c r="E26" s="51"/>
      <c r="F26" s="51"/>
      <c r="G26" s="69" t="s">
        <v>181</v>
      </c>
      <c r="H26" s="12"/>
    </row>
    <row r="27" spans="2:16365" ht="15.75" customHeight="1">
      <c r="C27" s="12"/>
      <c r="D27" s="12"/>
      <c r="E27" s="51"/>
      <c r="F27" s="51"/>
      <c r="G27" s="69" t="s">
        <v>116</v>
      </c>
      <c r="H27" s="12"/>
    </row>
    <row r="28" spans="2:16365" ht="15" customHeight="1">
      <c r="C28" s="12"/>
      <c r="D28" s="12"/>
      <c r="E28" s="51"/>
      <c r="F28" s="51"/>
      <c r="G28" s="69" t="s">
        <v>77</v>
      </c>
      <c r="H28" s="12"/>
    </row>
    <row r="29" spans="2:16365" s="1" customFormat="1" ht="54.75" customHeight="1">
      <c r="B29" s="1"/>
      <c r="C29" s="27"/>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row>
    <row r="30" spans="2:16365" s="1" customFormat="1" ht="19.5" customHeight="1">
      <c r="B30" s="12" t="s">
        <v>8</v>
      </c>
      <c r="C30" s="29" t="s">
        <v>179</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row>
    <row r="31" spans="2:16365" s="1" customFormat="1" ht="19.5" customHeight="1">
      <c r="B31" s="1"/>
      <c r="C31" s="29" t="s">
        <v>83</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row>
    <row r="32" spans="2:16365" s="1" customFormat="1" ht="19.5" customHeight="1">
      <c r="B32" s="12" t="s">
        <v>8</v>
      </c>
      <c r="C32" s="29" t="s">
        <v>199</v>
      </c>
      <c r="D32" s="31"/>
      <c r="E32" s="31"/>
      <c r="F32" s="31"/>
      <c r="G32" s="12"/>
      <c r="H32" s="12"/>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row>
    <row r="33" spans="2:8" s="1" customFormat="1" ht="19.5" customHeight="1">
      <c r="B33" s="12" t="s">
        <v>8</v>
      </c>
      <c r="C33" s="28" t="s">
        <v>9</v>
      </c>
      <c r="D33" s="28"/>
      <c r="E33" s="28"/>
      <c r="F33" s="28"/>
      <c r="G33" s="12"/>
      <c r="H33" s="12"/>
    </row>
    <row r="34" spans="2:8" s="1" customFormat="1" ht="19.5" customHeight="1">
      <c r="B34" s="12"/>
      <c r="C34" s="12"/>
      <c r="D34" s="12"/>
      <c r="E34" s="12"/>
      <c r="F34" s="12"/>
      <c r="G34" s="12"/>
      <c r="H34" s="12"/>
    </row>
    <row r="35" spans="2:8" s="1" customFormat="1" ht="21.75" customHeight="1">
      <c r="B35" s="13" t="s">
        <v>28</v>
      </c>
      <c r="C35" s="30" t="s">
        <v>109</v>
      </c>
      <c r="D35" s="13"/>
      <c r="E35" s="13"/>
      <c r="F35" s="13"/>
      <c r="G35" s="13"/>
      <c r="H35" s="75"/>
    </row>
    <row r="36" spans="2:8" s="1" customFormat="1" ht="21.75" customHeight="1">
      <c r="B36" s="13" t="s">
        <v>40</v>
      </c>
      <c r="C36" s="30" t="s">
        <v>183</v>
      </c>
      <c r="D36" s="13"/>
      <c r="E36" s="13"/>
      <c r="F36" s="13"/>
      <c r="G36" s="13"/>
      <c r="H36" s="75"/>
    </row>
    <row r="37" spans="2:8" s="1" customFormat="1" ht="21.75" customHeight="1">
      <c r="B37" s="13"/>
      <c r="C37" s="30" t="s">
        <v>7</v>
      </c>
      <c r="D37" s="13"/>
      <c r="E37" s="13"/>
      <c r="F37" s="13"/>
      <c r="G37" s="13"/>
      <c r="H37" s="75"/>
    </row>
    <row r="38" spans="2:8" ht="21" customHeight="1">
      <c r="B38" s="12"/>
      <c r="C38" s="31"/>
      <c r="D38" s="31"/>
      <c r="E38" s="31"/>
      <c r="F38" s="31"/>
      <c r="G38" s="12"/>
      <c r="H38" s="12"/>
    </row>
    <row r="39" spans="2:8" ht="21" customHeight="1">
      <c r="B39" s="12"/>
      <c r="C39" s="31"/>
      <c r="D39" s="31"/>
      <c r="E39" s="31"/>
      <c r="F39" s="31"/>
      <c r="G39" s="12"/>
      <c r="H39" s="12"/>
    </row>
    <row r="40" spans="2:8" ht="21" customHeight="1">
      <c r="B40" s="12"/>
      <c r="C40" s="31"/>
      <c r="D40" s="31"/>
      <c r="E40" s="31"/>
      <c r="F40" s="31"/>
      <c r="G40" s="12"/>
      <c r="H40" s="12"/>
    </row>
    <row r="41" spans="2:8" ht="36" customHeight="1">
      <c r="B41" s="12"/>
      <c r="C41" s="32"/>
      <c r="D41" s="32"/>
      <c r="E41" s="32"/>
      <c r="F41" s="32"/>
      <c r="G41" s="32"/>
      <c r="H41" s="76"/>
    </row>
    <row r="42" spans="2:8" ht="21" customHeight="1">
      <c r="B42" s="12"/>
      <c r="C42" s="28"/>
      <c r="D42" s="28"/>
      <c r="E42" s="28"/>
      <c r="F42" s="28"/>
      <c r="G42" s="12"/>
      <c r="H42" s="12"/>
    </row>
    <row r="43" spans="2:8" ht="14.25">
      <c r="B43" s="12"/>
      <c r="C43" s="12"/>
      <c r="D43" s="12"/>
      <c r="E43" s="12"/>
      <c r="F43" s="12"/>
      <c r="G43" s="12"/>
      <c r="H43" s="12"/>
    </row>
    <row r="44" spans="2:8" s="3" customFormat="1" ht="18" customHeight="1">
      <c r="B44" s="14"/>
      <c r="C44" s="14"/>
      <c r="D44" s="14"/>
      <c r="E44" s="14"/>
      <c r="F44" s="14"/>
      <c r="G44" s="14"/>
      <c r="H44" s="75"/>
    </row>
    <row r="45" spans="2:8" s="3" customFormat="1" ht="33" customHeight="1">
      <c r="B45" s="14"/>
      <c r="C45" s="14"/>
      <c r="D45" s="14"/>
      <c r="E45" s="14"/>
      <c r="F45" s="14"/>
      <c r="G45" s="14"/>
      <c r="H45" s="75"/>
    </row>
    <row r="46" spans="2:8" s="3" customFormat="1" ht="33" customHeight="1">
      <c r="B46" s="14"/>
      <c r="C46" s="14"/>
      <c r="D46" s="14"/>
      <c r="E46" s="14"/>
      <c r="F46" s="14"/>
      <c r="G46" s="14"/>
      <c r="H46" s="75"/>
    </row>
    <row r="47" spans="2:8" ht="9.75" customHeight="1">
      <c r="B47" s="12"/>
      <c r="C47" s="12"/>
      <c r="D47" s="12"/>
      <c r="E47" s="12"/>
      <c r="F47" s="12"/>
      <c r="G47" s="12"/>
      <c r="H47" s="12"/>
    </row>
  </sheetData>
  <mergeCells count="18">
    <mergeCell ref="B2:H2"/>
    <mergeCell ref="I7:L7"/>
    <mergeCell ref="C41:G41"/>
    <mergeCell ref="B44:G44"/>
    <mergeCell ref="B45:G45"/>
    <mergeCell ref="B46:G46"/>
    <mergeCell ref="C4:D5"/>
    <mergeCell ref="E4:E5"/>
    <mergeCell ref="F4:F5"/>
    <mergeCell ref="G4:G5"/>
    <mergeCell ref="C6:D7"/>
    <mergeCell ref="C8:D9"/>
    <mergeCell ref="C10:D11"/>
    <mergeCell ref="C12:D13"/>
    <mergeCell ref="F12:F13"/>
    <mergeCell ref="C14:D15"/>
    <mergeCell ref="C16:D17"/>
    <mergeCell ref="C18:D19"/>
  </mergeCells>
  <phoneticPr fontId="2"/>
  <pageMargins left="0.89685039370078734" right="0.50314960629921257" top="0.75" bottom="0.75" header="0.3" footer="0.3"/>
  <pageSetup paperSize="9" scale="8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27"/>
  <sheetViews>
    <sheetView view="pageBreakPreview" topLeftCell="A16" zoomScaleSheetLayoutView="100" workbookViewId="0">
      <selection activeCell="A23" sqref="A23:F25"/>
    </sheetView>
  </sheetViews>
  <sheetFormatPr defaultRowHeight="13.5"/>
  <cols>
    <col min="1" max="1" width="7.375" style="83" customWidth="1"/>
    <col min="2" max="2" width="9.875" style="83" customWidth="1"/>
    <col min="3" max="3" width="6.25" style="83" customWidth="1"/>
    <col min="4" max="4" width="12.5" style="83" customWidth="1"/>
    <col min="5" max="5" width="3.875" style="83" customWidth="1"/>
    <col min="6" max="8" width="13.5" style="83" customWidth="1"/>
    <col min="9" max="9" width="6.375" style="83" customWidth="1"/>
    <col min="10" max="16384" width="9" style="83" customWidth="1"/>
  </cols>
  <sheetData>
    <row r="1" spans="1:9" ht="23.25" customHeight="1">
      <c r="A1" s="83" t="s">
        <v>104</v>
      </c>
      <c r="B1" s="93"/>
      <c r="C1" s="93"/>
    </row>
    <row r="2" spans="1:9" ht="25.5" customHeight="1">
      <c r="A2" s="84" t="s">
        <v>105</v>
      </c>
      <c r="B2" s="84"/>
      <c r="C2" s="84"/>
      <c r="D2" s="84"/>
      <c r="E2" s="84"/>
      <c r="F2" s="84"/>
      <c r="G2" s="84"/>
      <c r="H2" s="84"/>
    </row>
    <row r="3" spans="1:9" ht="25.5" customHeight="1">
      <c r="A3" s="85"/>
      <c r="B3" s="85"/>
      <c r="C3" s="85"/>
      <c r="D3" s="85"/>
      <c r="E3" s="85"/>
      <c r="F3" s="85"/>
      <c r="G3" s="85"/>
      <c r="H3" s="85"/>
    </row>
    <row r="4" spans="1:9" ht="21" customHeight="1">
      <c r="A4" s="86" t="s">
        <v>92</v>
      </c>
      <c r="B4" s="86"/>
      <c r="C4" s="86"/>
      <c r="D4" s="84"/>
      <c r="E4" s="85"/>
      <c r="F4" s="85"/>
      <c r="G4" s="117"/>
      <c r="H4" s="117"/>
    </row>
    <row r="5" spans="1:9" s="83" customFormat="1" ht="21" customHeight="1">
      <c r="A5" s="87" t="s">
        <v>24</v>
      </c>
      <c r="B5" s="87"/>
      <c r="C5" s="87"/>
      <c r="D5" s="87" t="s">
        <v>51</v>
      </c>
      <c r="E5" s="87"/>
      <c r="F5" s="87" t="s">
        <v>200</v>
      </c>
      <c r="G5" s="87"/>
      <c r="H5" s="87"/>
      <c r="I5" s="124"/>
    </row>
    <row r="6" spans="1:9" s="83" customFormat="1" ht="19.5" customHeight="1">
      <c r="A6" s="276" t="s">
        <v>106</v>
      </c>
      <c r="B6" s="280"/>
      <c r="C6" s="285"/>
      <c r="D6" s="289" t="s">
        <v>60</v>
      </c>
      <c r="E6" s="297"/>
      <c r="F6" s="305"/>
      <c r="G6" s="114"/>
      <c r="H6" s="108"/>
      <c r="I6" s="124"/>
    </row>
    <row r="7" spans="1:9" s="83" customFormat="1" ht="113.25" customHeight="1">
      <c r="A7" s="277"/>
      <c r="B7" s="281"/>
      <c r="C7" s="286"/>
      <c r="D7" s="290"/>
      <c r="E7" s="298" t="s">
        <v>42</v>
      </c>
      <c r="F7" s="306"/>
      <c r="G7" s="91"/>
      <c r="H7" s="298"/>
      <c r="I7" s="125"/>
    </row>
    <row r="8" spans="1:9" s="83" customFormat="1" ht="19.5" customHeight="1">
      <c r="A8" s="277"/>
      <c r="B8" s="281"/>
      <c r="C8" s="286"/>
      <c r="D8" s="291" t="s">
        <v>61</v>
      </c>
      <c r="E8" s="299"/>
      <c r="F8" s="307"/>
      <c r="G8" s="315"/>
      <c r="H8" s="318"/>
      <c r="I8" s="124"/>
    </row>
    <row r="9" spans="1:9" s="83" customFormat="1" ht="114" customHeight="1">
      <c r="A9" s="278"/>
      <c r="B9" s="282"/>
      <c r="C9" s="287"/>
      <c r="D9" s="292"/>
      <c r="E9" s="300" t="s">
        <v>42</v>
      </c>
      <c r="F9" s="308"/>
      <c r="G9" s="316"/>
      <c r="H9" s="300"/>
      <c r="I9" s="125"/>
    </row>
    <row r="10" spans="1:9" s="83" customFormat="1" ht="19.5" customHeight="1">
      <c r="A10" s="276" t="s">
        <v>96</v>
      </c>
      <c r="B10" s="280"/>
      <c r="C10" s="285"/>
      <c r="D10" s="289" t="s">
        <v>60</v>
      </c>
      <c r="E10" s="297"/>
      <c r="F10" s="309"/>
      <c r="G10" s="114"/>
      <c r="H10" s="108"/>
      <c r="I10" s="124"/>
    </row>
    <row r="11" spans="1:9" s="83" customFormat="1" ht="49.5" customHeight="1">
      <c r="A11" s="277"/>
      <c r="B11" s="281"/>
      <c r="C11" s="286"/>
      <c r="D11" s="290"/>
      <c r="E11" s="298" t="s">
        <v>42</v>
      </c>
      <c r="F11" s="306"/>
      <c r="G11" s="91"/>
      <c r="H11" s="298"/>
      <c r="I11" s="125"/>
    </row>
    <row r="12" spans="1:9" s="83" customFormat="1" ht="19.5" customHeight="1">
      <c r="A12" s="277"/>
      <c r="B12" s="281"/>
      <c r="C12" s="286"/>
      <c r="D12" s="291" t="s">
        <v>61</v>
      </c>
      <c r="E12" s="299"/>
      <c r="F12" s="310"/>
      <c r="G12" s="315"/>
      <c r="H12" s="318"/>
      <c r="I12" s="124"/>
    </row>
    <row r="13" spans="1:9" s="83" customFormat="1" ht="48.75" customHeight="1">
      <c r="A13" s="278"/>
      <c r="B13" s="282"/>
      <c r="C13" s="287"/>
      <c r="D13" s="292"/>
      <c r="E13" s="300" t="s">
        <v>42</v>
      </c>
      <c r="F13" s="308"/>
      <c r="G13" s="316"/>
      <c r="H13" s="300"/>
      <c r="I13" s="125"/>
    </row>
    <row r="14" spans="1:9" s="83" customFormat="1" ht="19.5" customHeight="1">
      <c r="A14" s="276" t="s">
        <v>21</v>
      </c>
      <c r="B14" s="280"/>
      <c r="C14" s="285"/>
      <c r="D14" s="289" t="s">
        <v>60</v>
      </c>
      <c r="E14" s="297"/>
      <c r="F14" s="289"/>
      <c r="G14" s="317"/>
      <c r="H14" s="297"/>
      <c r="I14" s="124"/>
    </row>
    <row r="15" spans="1:9" s="83" customFormat="1" ht="48.75" customHeight="1">
      <c r="A15" s="277"/>
      <c r="B15" s="281"/>
      <c r="C15" s="286"/>
      <c r="D15" s="290">
        <f>D7+D11</f>
        <v>0</v>
      </c>
      <c r="E15" s="298" t="s">
        <v>42</v>
      </c>
      <c r="F15" s="89"/>
      <c r="G15" s="95"/>
      <c r="H15" s="99"/>
      <c r="I15" s="125"/>
    </row>
    <row r="16" spans="1:9" s="83" customFormat="1" ht="19.5" customHeight="1">
      <c r="A16" s="277"/>
      <c r="B16" s="281"/>
      <c r="C16" s="286"/>
      <c r="D16" s="293" t="s">
        <v>61</v>
      </c>
      <c r="E16" s="301"/>
      <c r="F16" s="311"/>
      <c r="G16" s="311"/>
      <c r="H16" s="299"/>
      <c r="I16" s="124"/>
    </row>
    <row r="17" spans="1:9" s="83" customFormat="1" ht="19.5" customHeight="1">
      <c r="A17" s="277"/>
      <c r="B17" s="283"/>
      <c r="C17" s="286"/>
      <c r="D17" s="294" t="s">
        <v>97</v>
      </c>
      <c r="E17" s="302"/>
      <c r="F17" s="312"/>
      <c r="G17" s="312"/>
      <c r="H17" s="319"/>
      <c r="I17" s="124"/>
    </row>
    <row r="18" spans="1:9" s="83" customFormat="1" ht="30" customHeight="1">
      <c r="A18" s="278"/>
      <c r="B18" s="282"/>
      <c r="C18" s="287"/>
      <c r="D18" s="295">
        <f>D9+D13</f>
        <v>0</v>
      </c>
      <c r="E18" s="303" t="s">
        <v>42</v>
      </c>
      <c r="F18" s="313"/>
      <c r="G18" s="313"/>
      <c r="H18" s="320"/>
      <c r="I18" s="125"/>
    </row>
    <row r="19" spans="1:9">
      <c r="A19" s="91" t="s">
        <v>102</v>
      </c>
      <c r="B19" s="91"/>
      <c r="C19" s="91"/>
      <c r="D19" s="91"/>
      <c r="E19" s="91"/>
      <c r="F19" s="91"/>
      <c r="G19" s="91"/>
      <c r="H19" s="91"/>
      <c r="I19" s="91"/>
    </row>
    <row r="22" spans="1:9" ht="13.5" customHeight="1"/>
    <row r="23" spans="1:9" ht="37.5" customHeight="1">
      <c r="A23" s="279" t="s">
        <v>214</v>
      </c>
      <c r="B23" s="284"/>
      <c r="C23" s="288"/>
      <c r="D23" s="296"/>
      <c r="E23" s="304"/>
      <c r="F23" s="314" t="s">
        <v>42</v>
      </c>
    </row>
    <row r="24" spans="1:9">
      <c r="D24" s="83" t="s">
        <v>198</v>
      </c>
    </row>
    <row r="25" spans="1:9">
      <c r="D25" s="83" t="s">
        <v>213</v>
      </c>
    </row>
    <row r="27" spans="1:9">
      <c r="A27" s="91"/>
      <c r="B27" s="91"/>
      <c r="C27" s="86"/>
    </row>
  </sheetData>
  <mergeCells count="16">
    <mergeCell ref="A2:H2"/>
    <mergeCell ref="A5:C5"/>
    <mergeCell ref="D5:E5"/>
    <mergeCell ref="F5:H5"/>
    <mergeCell ref="A19:I19"/>
    <mergeCell ref="A23:C23"/>
    <mergeCell ref="D23:E23"/>
    <mergeCell ref="A6:C9"/>
    <mergeCell ref="F6:H7"/>
    <mergeCell ref="F8:H9"/>
    <mergeCell ref="A10:C13"/>
    <mergeCell ref="F10:H11"/>
    <mergeCell ref="F12:H13"/>
    <mergeCell ref="A14:C18"/>
    <mergeCell ref="F14:H15"/>
    <mergeCell ref="F16:H18"/>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M99"/>
  <sheetViews>
    <sheetView view="pageBreakPreview" topLeftCell="A31" zoomScaleSheetLayoutView="100" workbookViewId="0">
      <selection activeCell="H34" sqref="H34:K36"/>
    </sheetView>
  </sheetViews>
  <sheetFormatPr defaultRowHeight="13.5"/>
  <cols>
    <col min="1" max="2" width="4" style="116" customWidth="1"/>
    <col min="3" max="3" width="22.5" style="116" customWidth="1"/>
    <col min="4" max="4" width="11.25" style="116" customWidth="1"/>
    <col min="5" max="5" width="3.875" style="116" customWidth="1"/>
    <col min="6" max="6" width="11.25" style="116" customWidth="1"/>
    <col min="7" max="7" width="3.75" style="116" customWidth="1"/>
    <col min="8" max="8" width="14.375" style="116" customWidth="1"/>
    <col min="9" max="9" width="3.5" style="116" customWidth="1"/>
    <col min="10" max="10" width="16.125" style="116" customWidth="1"/>
    <col min="11" max="11" width="5" style="116" customWidth="1"/>
    <col min="12" max="12" width="4.125" style="116" customWidth="1"/>
    <col min="13" max="16384" width="9" style="116" customWidth="1"/>
  </cols>
  <sheetData>
    <row r="1" spans="1:11" ht="20.25" customHeight="1">
      <c r="A1" s="145" t="s">
        <v>62</v>
      </c>
    </row>
    <row r="2" spans="1:11" ht="30" customHeight="1">
      <c r="A2" s="128" t="s">
        <v>44</v>
      </c>
      <c r="B2" s="128"/>
      <c r="C2" s="128"/>
      <c r="D2" s="128"/>
      <c r="E2" s="128"/>
      <c r="F2" s="128"/>
      <c r="G2" s="128"/>
      <c r="H2" s="128"/>
      <c r="I2" s="128"/>
      <c r="J2" s="128"/>
      <c r="K2" s="128"/>
    </row>
    <row r="3" spans="1:11" ht="21" customHeight="1">
      <c r="A3" s="1" t="s">
        <v>5</v>
      </c>
      <c r="B3" s="151"/>
      <c r="C3" s="151"/>
      <c r="D3" s="128"/>
      <c r="E3" s="128"/>
      <c r="F3" s="151"/>
      <c r="G3" s="151"/>
      <c r="H3" s="151"/>
      <c r="I3" s="151"/>
      <c r="J3" s="151"/>
      <c r="K3" s="202" t="s">
        <v>11</v>
      </c>
    </row>
    <row r="4" spans="1:11" s="1" customFormat="1" ht="21" customHeight="1">
      <c r="A4" s="129" t="s">
        <v>36</v>
      </c>
      <c r="B4" s="129"/>
      <c r="C4" s="129"/>
      <c r="D4" s="129" t="s">
        <v>34</v>
      </c>
      <c r="E4" s="129"/>
      <c r="F4" s="129" t="s">
        <v>49</v>
      </c>
      <c r="G4" s="129"/>
      <c r="H4" s="129"/>
      <c r="I4" s="129"/>
      <c r="J4" s="129"/>
      <c r="K4" s="129"/>
    </row>
    <row r="5" spans="1:11" s="1" customFormat="1" ht="12" customHeight="1">
      <c r="A5" s="235" t="s">
        <v>58</v>
      </c>
      <c r="B5" s="225"/>
      <c r="C5" s="210"/>
      <c r="D5" s="359" t="s">
        <v>60</v>
      </c>
      <c r="E5" s="175"/>
      <c r="F5" s="363" t="s">
        <v>46</v>
      </c>
      <c r="G5" s="403"/>
      <c r="H5" s="403"/>
      <c r="I5" s="403"/>
      <c r="J5" s="403"/>
      <c r="K5" s="383"/>
    </row>
    <row r="6" spans="1:11" s="1" customFormat="1" ht="24" customHeight="1">
      <c r="A6" s="321"/>
      <c r="B6" s="223"/>
      <c r="C6" s="205"/>
      <c r="D6" s="360"/>
      <c r="E6" s="176" t="s">
        <v>42</v>
      </c>
      <c r="F6" s="401"/>
      <c r="G6" s="404"/>
      <c r="H6" s="404"/>
      <c r="I6" s="404"/>
      <c r="J6" s="404"/>
      <c r="K6" s="451"/>
    </row>
    <row r="7" spans="1:11" s="1" customFormat="1" ht="12" customHeight="1">
      <c r="A7" s="321"/>
      <c r="B7" s="223"/>
      <c r="C7" s="205"/>
      <c r="D7" s="361" t="s">
        <v>61</v>
      </c>
      <c r="E7" s="381"/>
      <c r="F7" s="401"/>
      <c r="G7" s="404"/>
      <c r="H7" s="404"/>
      <c r="I7" s="404"/>
      <c r="J7" s="404"/>
      <c r="K7" s="451"/>
    </row>
    <row r="8" spans="1:11" s="1" customFormat="1" ht="24" customHeight="1">
      <c r="A8" s="322"/>
      <c r="B8" s="224"/>
      <c r="C8" s="206"/>
      <c r="D8" s="362"/>
      <c r="E8" s="382" t="s">
        <v>42</v>
      </c>
      <c r="F8" s="402"/>
      <c r="G8" s="405"/>
      <c r="H8" s="405"/>
      <c r="I8" s="405"/>
      <c r="J8" s="405"/>
      <c r="K8" s="452"/>
    </row>
    <row r="9" spans="1:11" s="1" customFormat="1" ht="12" customHeight="1">
      <c r="A9" s="235" t="s">
        <v>37</v>
      </c>
      <c r="B9" s="225"/>
      <c r="C9" s="210"/>
      <c r="D9" s="363" t="s">
        <v>64</v>
      </c>
      <c r="E9" s="383"/>
      <c r="F9" s="363" t="s">
        <v>46</v>
      </c>
      <c r="G9" s="403"/>
      <c r="H9" s="403"/>
      <c r="I9" s="403"/>
      <c r="J9" s="403"/>
      <c r="K9" s="383"/>
    </row>
    <row r="10" spans="1:11" s="1" customFormat="1" ht="24" customHeight="1">
      <c r="A10" s="321"/>
      <c r="B10" s="223"/>
      <c r="C10" s="205"/>
      <c r="D10" s="360">
        <v>0</v>
      </c>
      <c r="E10" s="205" t="s">
        <v>42</v>
      </c>
      <c r="F10" s="401"/>
      <c r="G10" s="404"/>
      <c r="H10" s="404"/>
      <c r="I10" s="404"/>
      <c r="J10" s="404"/>
      <c r="K10" s="451"/>
    </row>
    <row r="11" spans="1:11" s="1" customFormat="1" ht="12" customHeight="1">
      <c r="A11" s="321"/>
      <c r="B11" s="223"/>
      <c r="C11" s="205"/>
      <c r="D11" s="361" t="s">
        <v>65</v>
      </c>
      <c r="E11" s="384" t="s">
        <v>20</v>
      </c>
      <c r="F11" s="401"/>
      <c r="G11" s="404"/>
      <c r="H11" s="404"/>
      <c r="I11" s="404"/>
      <c r="J11" s="404"/>
      <c r="K11" s="451"/>
    </row>
    <row r="12" spans="1:11" s="1" customFormat="1" ht="24" customHeight="1">
      <c r="A12" s="322"/>
      <c r="B12" s="224"/>
      <c r="C12" s="206"/>
      <c r="D12" s="362">
        <v>0</v>
      </c>
      <c r="E12" s="382" t="s">
        <v>42</v>
      </c>
      <c r="F12" s="402"/>
      <c r="G12" s="405"/>
      <c r="H12" s="405"/>
      <c r="I12" s="405"/>
      <c r="J12" s="405"/>
      <c r="K12" s="452"/>
    </row>
    <row r="13" spans="1:11" s="1" customFormat="1" ht="12" customHeight="1">
      <c r="A13" s="235" t="s">
        <v>38</v>
      </c>
      <c r="B13" s="225"/>
      <c r="C13" s="210"/>
      <c r="D13" s="363" t="s">
        <v>60</v>
      </c>
      <c r="E13" s="383"/>
      <c r="F13" s="363" t="s">
        <v>46</v>
      </c>
      <c r="G13" s="403"/>
      <c r="H13" s="403"/>
      <c r="I13" s="403"/>
      <c r="J13" s="403"/>
      <c r="K13" s="383"/>
    </row>
    <row r="14" spans="1:11" s="1" customFormat="1" ht="24" customHeight="1">
      <c r="A14" s="321"/>
      <c r="B14" s="223"/>
      <c r="C14" s="205"/>
      <c r="D14" s="360">
        <v>0</v>
      </c>
      <c r="E14" s="205" t="s">
        <v>42</v>
      </c>
      <c r="F14" s="401"/>
      <c r="G14" s="404"/>
      <c r="H14" s="404"/>
      <c r="I14" s="404"/>
      <c r="J14" s="404"/>
      <c r="K14" s="451"/>
    </row>
    <row r="15" spans="1:11" s="1" customFormat="1" ht="12" customHeight="1">
      <c r="A15" s="321"/>
      <c r="B15" s="223"/>
      <c r="C15" s="205"/>
      <c r="D15" s="361" t="s">
        <v>61</v>
      </c>
      <c r="E15" s="384" t="s">
        <v>23</v>
      </c>
      <c r="F15" s="401"/>
      <c r="G15" s="404"/>
      <c r="H15" s="404"/>
      <c r="I15" s="404"/>
      <c r="J15" s="404"/>
      <c r="K15" s="451"/>
    </row>
    <row r="16" spans="1:11" s="1" customFormat="1" ht="20.100000000000001" customHeight="1">
      <c r="A16" s="322"/>
      <c r="B16" s="224"/>
      <c r="C16" s="206"/>
      <c r="D16" s="362">
        <v>0</v>
      </c>
      <c r="E16" s="382" t="s">
        <v>42</v>
      </c>
      <c r="F16" s="402"/>
      <c r="G16" s="405"/>
      <c r="H16" s="405"/>
      <c r="I16" s="405"/>
      <c r="J16" s="405"/>
      <c r="K16" s="452"/>
    </row>
    <row r="17" spans="1:11" s="1" customFormat="1" ht="12" customHeight="1">
      <c r="A17" s="235" t="s">
        <v>26</v>
      </c>
      <c r="B17" s="225"/>
      <c r="C17" s="210"/>
      <c r="D17" s="363" t="s">
        <v>60</v>
      </c>
      <c r="E17" s="383"/>
      <c r="F17" s="363" t="s">
        <v>46</v>
      </c>
      <c r="G17" s="403"/>
      <c r="H17" s="403"/>
      <c r="I17" s="403"/>
      <c r="J17" s="403"/>
      <c r="K17" s="383"/>
    </row>
    <row r="18" spans="1:11" s="1" customFormat="1" ht="24" customHeight="1">
      <c r="A18" s="321"/>
      <c r="B18" s="223"/>
      <c r="C18" s="205"/>
      <c r="D18" s="364">
        <v>0</v>
      </c>
      <c r="E18" s="9" t="s">
        <v>42</v>
      </c>
      <c r="F18" s="401"/>
      <c r="G18" s="404"/>
      <c r="H18" s="404"/>
      <c r="I18" s="404"/>
      <c r="J18" s="404"/>
      <c r="K18" s="451"/>
    </row>
    <row r="19" spans="1:11" s="1" customFormat="1" ht="12" customHeight="1">
      <c r="A19" s="321"/>
      <c r="B19" s="223"/>
      <c r="C19" s="205"/>
      <c r="D19" s="365" t="s">
        <v>61</v>
      </c>
      <c r="E19" s="385" t="s">
        <v>108</v>
      </c>
      <c r="F19" s="401"/>
      <c r="G19" s="404"/>
      <c r="H19" s="404"/>
      <c r="I19" s="404"/>
      <c r="J19" s="404"/>
      <c r="K19" s="451"/>
    </row>
    <row r="20" spans="1:11" s="1" customFormat="1" ht="24" customHeight="1">
      <c r="A20" s="322"/>
      <c r="B20" s="224"/>
      <c r="C20" s="206"/>
      <c r="D20" s="362">
        <v>0</v>
      </c>
      <c r="E20" s="382" t="s">
        <v>42</v>
      </c>
      <c r="F20" s="402"/>
      <c r="G20" s="405"/>
      <c r="H20" s="405"/>
      <c r="I20" s="405"/>
      <c r="J20" s="405"/>
      <c r="K20" s="452"/>
    </row>
    <row r="21" spans="1:11" s="1" customFormat="1" ht="12" customHeight="1">
      <c r="A21" s="321" t="s">
        <v>4</v>
      </c>
      <c r="B21" s="223"/>
      <c r="C21" s="205"/>
      <c r="D21" s="359" t="s">
        <v>60</v>
      </c>
      <c r="E21" s="247"/>
      <c r="F21" s="143"/>
      <c r="G21" s="163"/>
      <c r="H21" s="163"/>
      <c r="I21" s="163"/>
      <c r="J21" s="163"/>
      <c r="K21" s="176"/>
    </row>
    <row r="22" spans="1:11" s="1" customFormat="1" ht="24" customHeight="1">
      <c r="A22" s="321"/>
      <c r="B22" s="223"/>
      <c r="C22" s="205"/>
      <c r="D22" s="364">
        <f>D26-D6-D10-D14-D18</f>
        <v>0</v>
      </c>
      <c r="E22" s="9" t="s">
        <v>42</v>
      </c>
      <c r="F22" s="143"/>
      <c r="G22" s="163"/>
      <c r="H22" s="163"/>
      <c r="I22" s="163"/>
      <c r="J22" s="163"/>
      <c r="K22" s="176"/>
    </row>
    <row r="23" spans="1:11" s="1" customFormat="1" ht="12" customHeight="1">
      <c r="A23" s="321"/>
      <c r="B23" s="223"/>
      <c r="C23" s="205"/>
      <c r="D23" s="365" t="s">
        <v>61</v>
      </c>
      <c r="E23" s="385"/>
      <c r="F23" s="143"/>
      <c r="G23" s="163"/>
      <c r="H23" s="163"/>
      <c r="I23" s="163"/>
      <c r="J23" s="163"/>
      <c r="K23" s="176"/>
    </row>
    <row r="24" spans="1:11" s="1" customFormat="1" ht="24.95" customHeight="1">
      <c r="A24" s="322"/>
      <c r="B24" s="224"/>
      <c r="C24" s="206"/>
      <c r="D24" s="362">
        <v>0</v>
      </c>
      <c r="E24" s="382" t="s">
        <v>42</v>
      </c>
      <c r="F24" s="144"/>
      <c r="G24" s="164"/>
      <c r="H24" s="164"/>
      <c r="I24" s="164"/>
      <c r="J24" s="164"/>
      <c r="K24" s="177"/>
    </row>
    <row r="25" spans="1:11" s="1" customFormat="1" ht="12" customHeight="1">
      <c r="A25" s="142" t="s">
        <v>22</v>
      </c>
      <c r="B25" s="162"/>
      <c r="C25" s="175"/>
      <c r="D25" s="359" t="s">
        <v>55</v>
      </c>
      <c r="E25" s="247"/>
      <c r="F25" s="142"/>
      <c r="G25" s="162"/>
      <c r="H25" s="162"/>
      <c r="I25" s="162"/>
      <c r="J25" s="162"/>
      <c r="K25" s="175"/>
    </row>
    <row r="26" spans="1:11" s="1" customFormat="1" ht="24.95" customHeight="1">
      <c r="A26" s="143"/>
      <c r="B26" s="163"/>
      <c r="C26" s="176"/>
      <c r="D26" s="364">
        <f>'別紙６－３'!E21</f>
        <v>0</v>
      </c>
      <c r="E26" s="9" t="s">
        <v>42</v>
      </c>
      <c r="F26" s="143"/>
      <c r="G26" s="163"/>
      <c r="H26" s="163"/>
      <c r="I26" s="163"/>
      <c r="J26" s="163"/>
      <c r="K26" s="176"/>
    </row>
    <row r="27" spans="1:11" s="1" customFormat="1" ht="12" customHeight="1">
      <c r="A27" s="143"/>
      <c r="B27" s="163"/>
      <c r="C27" s="176"/>
      <c r="D27" s="365" t="s">
        <v>30</v>
      </c>
      <c r="E27" s="385"/>
      <c r="F27" s="143"/>
      <c r="G27" s="163"/>
      <c r="H27" s="163"/>
      <c r="I27" s="163"/>
      <c r="J27" s="163"/>
      <c r="K27" s="176"/>
    </row>
    <row r="28" spans="1:11" s="1" customFormat="1" ht="24.95" customHeight="1">
      <c r="A28" s="144"/>
      <c r="B28" s="164"/>
      <c r="C28" s="177"/>
      <c r="D28" s="362">
        <f>'別紙６－３'!E23</f>
        <v>0</v>
      </c>
      <c r="E28" s="382" t="s">
        <v>42</v>
      </c>
      <c r="F28" s="144"/>
      <c r="G28" s="164"/>
      <c r="H28" s="164"/>
      <c r="I28" s="164"/>
      <c r="J28" s="164"/>
      <c r="K28" s="177"/>
    </row>
    <row r="29" spans="1:11" s="1" customFormat="1" ht="24.75" customHeight="1">
      <c r="A29" s="133"/>
      <c r="B29" s="133"/>
      <c r="C29" s="133"/>
      <c r="D29" s="1"/>
      <c r="E29" s="1"/>
      <c r="F29" s="133"/>
      <c r="G29" s="133"/>
      <c r="H29" s="133"/>
      <c r="I29" s="133"/>
      <c r="J29" s="133"/>
      <c r="K29" s="133"/>
    </row>
    <row r="30" spans="1:11" ht="21" customHeight="1">
      <c r="A30" s="134" t="s">
        <v>32</v>
      </c>
      <c r="H30" s="201" t="s">
        <v>11</v>
      </c>
      <c r="I30" s="201"/>
      <c r="J30" s="201"/>
      <c r="K30" s="201"/>
    </row>
    <row r="31" spans="1:11" ht="21" customHeight="1">
      <c r="A31" s="1" t="s">
        <v>124</v>
      </c>
      <c r="H31" s="202"/>
      <c r="I31" s="202"/>
      <c r="J31" s="202"/>
      <c r="K31" s="202"/>
    </row>
    <row r="32" spans="1:11" ht="21" customHeight="1">
      <c r="A32" s="129" t="s">
        <v>24</v>
      </c>
      <c r="B32" s="129"/>
      <c r="C32" s="129"/>
      <c r="D32" s="129" t="s">
        <v>45</v>
      </c>
      <c r="E32" s="129"/>
      <c r="F32" s="129" t="s">
        <v>51</v>
      </c>
      <c r="G32" s="129"/>
      <c r="H32" s="129" t="s">
        <v>201</v>
      </c>
      <c r="I32" s="129"/>
      <c r="J32" s="129"/>
      <c r="K32" s="129"/>
    </row>
    <row r="33" spans="1:11" ht="12" customHeight="1">
      <c r="A33" s="139" t="s">
        <v>217</v>
      </c>
      <c r="B33" s="159"/>
      <c r="C33" s="173"/>
      <c r="D33" s="363" t="s">
        <v>60</v>
      </c>
      <c r="E33" s="175"/>
      <c r="F33" s="363" t="s">
        <v>60</v>
      </c>
      <c r="G33" s="175"/>
      <c r="H33" s="363" t="s">
        <v>46</v>
      </c>
      <c r="I33" s="403"/>
      <c r="J33" s="403"/>
      <c r="K33" s="383"/>
    </row>
    <row r="34" spans="1:11" ht="24" customHeight="1">
      <c r="A34" s="148"/>
      <c r="B34" s="165"/>
      <c r="C34" s="178"/>
      <c r="D34" s="366">
        <v>0</v>
      </c>
      <c r="E34" s="386" t="s">
        <v>42</v>
      </c>
      <c r="F34" s="366">
        <v>0</v>
      </c>
      <c r="G34" s="386" t="s">
        <v>42</v>
      </c>
      <c r="H34" s="407"/>
      <c r="I34" s="428"/>
      <c r="J34" s="428"/>
      <c r="K34" s="453"/>
    </row>
    <row r="35" spans="1:11" ht="12" customHeight="1">
      <c r="A35" s="148"/>
      <c r="B35" s="165"/>
      <c r="C35" s="178"/>
      <c r="D35" s="367" t="s">
        <v>61</v>
      </c>
      <c r="E35" s="387"/>
      <c r="F35" s="367" t="s">
        <v>61</v>
      </c>
      <c r="G35" s="387"/>
      <c r="H35" s="407"/>
      <c r="I35" s="428"/>
      <c r="J35" s="428"/>
      <c r="K35" s="453"/>
    </row>
    <row r="36" spans="1:11" ht="24" customHeight="1">
      <c r="A36" s="148"/>
      <c r="B36" s="165"/>
      <c r="C36" s="178"/>
      <c r="D36" s="368">
        <v>0</v>
      </c>
      <c r="E36" s="388" t="s">
        <v>42</v>
      </c>
      <c r="F36" s="368">
        <v>0</v>
      </c>
      <c r="G36" s="388" t="s">
        <v>42</v>
      </c>
      <c r="H36" s="408"/>
      <c r="I36" s="429"/>
      <c r="J36" s="429"/>
      <c r="K36" s="454"/>
    </row>
    <row r="37" spans="1:11" ht="12" customHeight="1">
      <c r="A37" s="323" t="s">
        <v>218</v>
      </c>
      <c r="B37" s="334"/>
      <c r="C37" s="347"/>
      <c r="D37" s="369" t="s">
        <v>60</v>
      </c>
      <c r="E37" s="347"/>
      <c r="F37" s="369" t="s">
        <v>60</v>
      </c>
      <c r="G37" s="406"/>
      <c r="H37" s="409" t="s">
        <v>46</v>
      </c>
      <c r="I37" s="430"/>
      <c r="J37" s="430"/>
      <c r="K37" s="455"/>
    </row>
    <row r="38" spans="1:11" ht="24" customHeight="1">
      <c r="A38" s="143"/>
      <c r="B38" s="163"/>
      <c r="C38" s="176"/>
      <c r="D38" s="370"/>
      <c r="E38" s="389" t="s">
        <v>42</v>
      </c>
      <c r="F38" s="370"/>
      <c r="G38" s="389" t="s">
        <v>42</v>
      </c>
      <c r="H38" s="407"/>
      <c r="I38" s="428"/>
      <c r="J38" s="428"/>
      <c r="K38" s="453"/>
    </row>
    <row r="39" spans="1:11" ht="12" customHeight="1">
      <c r="A39" s="143"/>
      <c r="B39" s="163"/>
      <c r="C39" s="176"/>
      <c r="D39" s="361" t="s">
        <v>30</v>
      </c>
      <c r="E39" s="381"/>
      <c r="F39" s="361" t="s">
        <v>30</v>
      </c>
      <c r="G39" s="387"/>
      <c r="H39" s="407"/>
      <c r="I39" s="428"/>
      <c r="J39" s="428"/>
      <c r="K39" s="453"/>
    </row>
    <row r="40" spans="1:11" ht="24" customHeight="1">
      <c r="A40" s="324"/>
      <c r="B40" s="335"/>
      <c r="C40" s="348"/>
      <c r="D40" s="371"/>
      <c r="E40" s="390" t="s">
        <v>42</v>
      </c>
      <c r="F40" s="371"/>
      <c r="G40" s="390" t="s">
        <v>42</v>
      </c>
      <c r="H40" s="408"/>
      <c r="I40" s="429"/>
      <c r="J40" s="429"/>
      <c r="K40" s="454"/>
    </row>
    <row r="41" spans="1:11" ht="12" customHeight="1">
      <c r="A41" s="143" t="s">
        <v>98</v>
      </c>
      <c r="B41" s="163"/>
      <c r="C41" s="176"/>
      <c r="D41" s="183" t="s">
        <v>60</v>
      </c>
      <c r="E41" s="391"/>
      <c r="F41" s="183" t="s">
        <v>60</v>
      </c>
      <c r="G41" s="397"/>
      <c r="H41" s="410"/>
      <c r="I41" s="410"/>
      <c r="J41" s="410"/>
      <c r="K41" s="410"/>
    </row>
    <row r="42" spans="1:11" ht="24" customHeight="1">
      <c r="A42" s="143"/>
      <c r="B42" s="163"/>
      <c r="C42" s="176"/>
      <c r="D42" s="190">
        <f>D34+D38</f>
        <v>0</v>
      </c>
      <c r="E42" s="203" t="s">
        <v>42</v>
      </c>
      <c r="F42" s="190">
        <f>F34+F38</f>
        <v>0</v>
      </c>
      <c r="G42" s="203" t="s">
        <v>42</v>
      </c>
      <c r="H42" s="411"/>
      <c r="I42" s="411"/>
      <c r="J42" s="411"/>
      <c r="K42" s="411"/>
    </row>
    <row r="43" spans="1:11" ht="12" customHeight="1">
      <c r="A43" s="143"/>
      <c r="B43" s="163"/>
      <c r="C43" s="176"/>
      <c r="D43" s="367" t="s">
        <v>61</v>
      </c>
      <c r="E43" s="392" t="s">
        <v>147</v>
      </c>
      <c r="F43" s="367" t="s">
        <v>61</v>
      </c>
      <c r="G43" s="396" t="s">
        <v>17</v>
      </c>
      <c r="H43" s="411"/>
      <c r="I43" s="411"/>
      <c r="J43" s="411"/>
      <c r="K43" s="411"/>
    </row>
    <row r="44" spans="1:11" ht="20.100000000000001" customHeight="1">
      <c r="A44" s="144"/>
      <c r="B44" s="164"/>
      <c r="C44" s="177"/>
      <c r="D44" s="372">
        <f>D36+D40</f>
        <v>0</v>
      </c>
      <c r="E44" s="393" t="s">
        <v>42</v>
      </c>
      <c r="F44" s="372">
        <f>F36+F40</f>
        <v>0</v>
      </c>
      <c r="G44" s="393" t="s">
        <v>42</v>
      </c>
      <c r="H44" s="412"/>
      <c r="I44" s="412"/>
      <c r="J44" s="412"/>
      <c r="K44" s="412"/>
    </row>
    <row r="45" spans="1:11" ht="20.100000000000001" customHeight="1">
      <c r="A45" s="133"/>
      <c r="B45" s="133"/>
      <c r="C45" s="133"/>
      <c r="D45" s="188"/>
      <c r="E45" s="202"/>
      <c r="F45" s="188"/>
      <c r="G45" s="202"/>
      <c r="H45" s="1"/>
      <c r="I45" s="1"/>
      <c r="J45" s="1"/>
      <c r="K45" s="1"/>
    </row>
    <row r="46" spans="1:11" ht="21" customHeight="1">
      <c r="A46" s="1" t="s">
        <v>3</v>
      </c>
      <c r="H46" s="202"/>
      <c r="I46" s="202"/>
      <c r="J46" s="202"/>
      <c r="K46" s="202"/>
    </row>
    <row r="47" spans="1:11" ht="21" customHeight="1">
      <c r="A47" s="129" t="s">
        <v>24</v>
      </c>
      <c r="B47" s="129"/>
      <c r="C47" s="129"/>
      <c r="D47" s="129" t="s">
        <v>45</v>
      </c>
      <c r="E47" s="129"/>
      <c r="F47" s="129" t="s">
        <v>51</v>
      </c>
      <c r="G47" s="129"/>
      <c r="H47" s="129" t="s">
        <v>202</v>
      </c>
      <c r="I47" s="129"/>
      <c r="J47" s="129"/>
      <c r="K47" s="129"/>
    </row>
    <row r="48" spans="1:11" ht="12" customHeight="1">
      <c r="A48" s="325" t="s">
        <v>35</v>
      </c>
      <c r="B48" s="336"/>
      <c r="C48" s="349"/>
      <c r="D48" s="373" t="s">
        <v>66</v>
      </c>
      <c r="E48" s="394"/>
      <c r="F48" s="373" t="s">
        <v>66</v>
      </c>
      <c r="G48" s="211"/>
      <c r="H48" s="359" t="s">
        <v>46</v>
      </c>
      <c r="I48" s="431"/>
      <c r="J48" s="431"/>
      <c r="K48" s="456"/>
    </row>
    <row r="49" spans="1:11" ht="24" customHeight="1">
      <c r="A49" s="326"/>
      <c r="B49" s="337"/>
      <c r="C49" s="350"/>
      <c r="D49" s="374">
        <v>0</v>
      </c>
      <c r="E49" s="395" t="s">
        <v>42</v>
      </c>
      <c r="F49" s="374">
        <v>0</v>
      </c>
      <c r="G49" s="395" t="s">
        <v>42</v>
      </c>
      <c r="H49" s="413"/>
      <c r="I49" s="231"/>
      <c r="J49" s="231"/>
      <c r="K49" s="457"/>
    </row>
    <row r="50" spans="1:11" ht="12" customHeight="1">
      <c r="A50" s="326"/>
      <c r="B50" s="337"/>
      <c r="C50" s="350"/>
      <c r="D50" s="361" t="s">
        <v>61</v>
      </c>
      <c r="E50" s="396"/>
      <c r="F50" s="361" t="s">
        <v>61</v>
      </c>
      <c r="G50" s="396"/>
      <c r="H50" s="413"/>
      <c r="I50" s="231"/>
      <c r="J50" s="231"/>
      <c r="K50" s="457"/>
    </row>
    <row r="51" spans="1:11" ht="24" customHeight="1">
      <c r="A51" s="327"/>
      <c r="B51" s="338"/>
      <c r="C51" s="351"/>
      <c r="D51" s="371">
        <v>0</v>
      </c>
      <c r="E51" s="390" t="s">
        <v>42</v>
      </c>
      <c r="F51" s="371">
        <v>0</v>
      </c>
      <c r="G51" s="390" t="s">
        <v>42</v>
      </c>
      <c r="H51" s="414"/>
      <c r="I51" s="432"/>
      <c r="J51" s="432"/>
      <c r="K51" s="458"/>
    </row>
    <row r="52" spans="1:11" ht="12" customHeight="1">
      <c r="A52" s="143" t="s">
        <v>180</v>
      </c>
      <c r="B52" s="163"/>
      <c r="C52" s="176"/>
      <c r="D52" s="183" t="s">
        <v>55</v>
      </c>
      <c r="E52" s="397"/>
      <c r="F52" s="183" t="s">
        <v>55</v>
      </c>
      <c r="G52" s="397"/>
      <c r="H52" s="415" t="s">
        <v>203</v>
      </c>
      <c r="I52" s="433"/>
      <c r="J52" s="446"/>
      <c r="K52" s="385"/>
    </row>
    <row r="53" spans="1:11" ht="24" customHeight="1">
      <c r="A53" s="143"/>
      <c r="B53" s="163"/>
      <c r="C53" s="176"/>
      <c r="D53" s="190">
        <f>D49</f>
        <v>0</v>
      </c>
      <c r="E53" s="203" t="s">
        <v>42</v>
      </c>
      <c r="F53" s="190">
        <f>F49</f>
        <v>0</v>
      </c>
      <c r="G53" s="203" t="s">
        <v>42</v>
      </c>
      <c r="H53" s="416">
        <v>0</v>
      </c>
      <c r="I53" s="434"/>
      <c r="J53" s="434" t="s">
        <v>42</v>
      </c>
      <c r="K53" s="459"/>
    </row>
    <row r="54" spans="1:11" ht="12" customHeight="1">
      <c r="A54" s="143"/>
      <c r="B54" s="163"/>
      <c r="C54" s="176"/>
      <c r="D54" s="367" t="s">
        <v>30</v>
      </c>
      <c r="E54" s="392" t="s">
        <v>84</v>
      </c>
      <c r="F54" s="367" t="s">
        <v>30</v>
      </c>
      <c r="G54" s="396"/>
      <c r="H54" s="416"/>
      <c r="I54" s="434"/>
      <c r="J54" s="434"/>
      <c r="K54" s="459"/>
    </row>
    <row r="55" spans="1:11" ht="21" customHeight="1">
      <c r="A55" s="144"/>
      <c r="B55" s="164"/>
      <c r="C55" s="177"/>
      <c r="D55" s="372">
        <f>D51</f>
        <v>0</v>
      </c>
      <c r="E55" s="393" t="s">
        <v>42</v>
      </c>
      <c r="F55" s="372">
        <f>F51</f>
        <v>0</v>
      </c>
      <c r="G55" s="393" t="s">
        <v>42</v>
      </c>
      <c r="H55" s="417"/>
      <c r="I55" s="435"/>
      <c r="J55" s="435"/>
      <c r="K55" s="382"/>
    </row>
    <row r="56" spans="1:11" ht="10.5" customHeight="1">
      <c r="A56" s="141"/>
      <c r="B56" s="161"/>
      <c r="C56" s="163"/>
      <c r="D56" s="375"/>
      <c r="E56" s="398"/>
      <c r="F56" s="375"/>
      <c r="G56" s="398"/>
      <c r="H56" s="418"/>
      <c r="I56" s="418"/>
      <c r="J56" s="447"/>
      <c r="K56" s="134"/>
    </row>
    <row r="57" spans="1:11" ht="21" customHeight="1">
      <c r="A57" s="145" t="s">
        <v>74</v>
      </c>
      <c r="B57" s="339"/>
      <c r="C57" s="352"/>
      <c r="D57" s="375"/>
      <c r="E57" s="398"/>
      <c r="F57" s="375"/>
      <c r="G57" s="398"/>
      <c r="H57" s="418"/>
      <c r="I57" s="418"/>
      <c r="J57" s="447"/>
      <c r="K57" s="460"/>
    </row>
    <row r="58" spans="1:11" ht="21.75" customHeight="1">
      <c r="A58" s="116" t="s">
        <v>177</v>
      </c>
      <c r="B58" s="340"/>
      <c r="C58" s="353"/>
      <c r="D58" s="376"/>
      <c r="E58" s="399"/>
      <c r="F58" s="376"/>
      <c r="G58" s="399"/>
      <c r="H58" s="419"/>
      <c r="I58" s="419"/>
      <c r="J58" s="448"/>
      <c r="K58" s="461"/>
    </row>
    <row r="59" spans="1:11" s="83" customFormat="1" ht="21" customHeight="1">
      <c r="A59" s="328" t="s">
        <v>24</v>
      </c>
      <c r="B59" s="328"/>
      <c r="C59" s="328"/>
      <c r="D59" s="129" t="s">
        <v>45</v>
      </c>
      <c r="E59" s="129"/>
      <c r="F59" s="129" t="s">
        <v>51</v>
      </c>
      <c r="G59" s="129"/>
      <c r="H59" s="129" t="s">
        <v>202</v>
      </c>
      <c r="I59" s="129"/>
      <c r="J59" s="129"/>
      <c r="K59" s="129"/>
    </row>
    <row r="60" spans="1:11" s="83" customFormat="1" ht="12" customHeight="1">
      <c r="A60" s="325" t="s">
        <v>125</v>
      </c>
      <c r="B60" s="336"/>
      <c r="C60" s="349"/>
      <c r="D60" s="363" t="s">
        <v>60</v>
      </c>
      <c r="E60" s="211"/>
      <c r="F60" s="363" t="s">
        <v>60</v>
      </c>
      <c r="G60" s="211"/>
      <c r="H60" s="420" t="s">
        <v>46</v>
      </c>
      <c r="I60" s="436"/>
      <c r="J60" s="436"/>
      <c r="K60" s="462"/>
    </row>
    <row r="61" spans="1:11" s="83" customFormat="1" ht="24" customHeight="1">
      <c r="A61" s="326"/>
      <c r="B61" s="337"/>
      <c r="C61" s="350"/>
      <c r="D61" s="374">
        <v>0</v>
      </c>
      <c r="E61" s="395" t="s">
        <v>42</v>
      </c>
      <c r="F61" s="374">
        <v>0</v>
      </c>
      <c r="G61" s="395" t="s">
        <v>42</v>
      </c>
      <c r="H61" s="420"/>
      <c r="I61" s="436"/>
      <c r="J61" s="436"/>
      <c r="K61" s="462"/>
    </row>
    <row r="62" spans="1:11" s="83" customFormat="1" ht="12" customHeight="1">
      <c r="A62" s="326"/>
      <c r="B62" s="337"/>
      <c r="C62" s="350"/>
      <c r="D62" s="361" t="s">
        <v>61</v>
      </c>
      <c r="E62" s="396"/>
      <c r="F62" s="361" t="s">
        <v>61</v>
      </c>
      <c r="G62" s="396"/>
      <c r="H62" s="420"/>
      <c r="I62" s="436"/>
      <c r="J62" s="436"/>
      <c r="K62" s="462"/>
    </row>
    <row r="63" spans="1:11" s="83" customFormat="1" ht="24" customHeight="1">
      <c r="A63" s="327"/>
      <c r="B63" s="338"/>
      <c r="C63" s="351"/>
      <c r="D63" s="377">
        <v>0</v>
      </c>
      <c r="E63" s="400" t="s">
        <v>42</v>
      </c>
      <c r="F63" s="377">
        <v>0</v>
      </c>
      <c r="G63" s="400" t="s">
        <v>42</v>
      </c>
      <c r="H63" s="421"/>
      <c r="I63" s="437"/>
      <c r="J63" s="437"/>
      <c r="K63" s="463"/>
    </row>
    <row r="64" spans="1:11" s="83" customFormat="1" ht="12" customHeight="1">
      <c r="A64" s="143" t="s">
        <v>98</v>
      </c>
      <c r="B64" s="163"/>
      <c r="C64" s="176"/>
      <c r="D64" s="183" t="s">
        <v>55</v>
      </c>
      <c r="E64" s="397"/>
      <c r="F64" s="183" t="s">
        <v>55</v>
      </c>
      <c r="G64" s="397"/>
      <c r="H64" s="369"/>
      <c r="I64" s="438"/>
      <c r="J64" s="438"/>
      <c r="K64" s="464"/>
    </row>
    <row r="65" spans="1:13" s="83" customFormat="1" ht="24" customHeight="1">
      <c r="A65" s="143"/>
      <c r="B65" s="163"/>
      <c r="C65" s="176"/>
      <c r="D65" s="190">
        <f>D61</f>
        <v>0</v>
      </c>
      <c r="E65" s="203" t="s">
        <v>42</v>
      </c>
      <c r="F65" s="190">
        <f>F61</f>
        <v>0</v>
      </c>
      <c r="G65" s="203" t="s">
        <v>42</v>
      </c>
      <c r="H65" s="378"/>
      <c r="I65" s="439"/>
      <c r="J65" s="439"/>
      <c r="K65" s="465"/>
    </row>
    <row r="66" spans="1:13" s="83" customFormat="1" ht="12" customHeight="1">
      <c r="A66" s="143"/>
      <c r="B66" s="163"/>
      <c r="C66" s="176"/>
      <c r="D66" s="367" t="s">
        <v>30</v>
      </c>
      <c r="E66" s="392" t="s">
        <v>50</v>
      </c>
      <c r="F66" s="367" t="s">
        <v>30</v>
      </c>
      <c r="G66" s="396" t="s">
        <v>25</v>
      </c>
      <c r="H66" s="378"/>
      <c r="I66" s="439"/>
      <c r="J66" s="439"/>
      <c r="K66" s="465"/>
    </row>
    <row r="67" spans="1:13" s="83" customFormat="1" ht="21" customHeight="1">
      <c r="A67" s="144"/>
      <c r="B67" s="164"/>
      <c r="C67" s="177"/>
      <c r="D67" s="372">
        <f>D63</f>
        <v>0</v>
      </c>
      <c r="E67" s="393" t="s">
        <v>42</v>
      </c>
      <c r="F67" s="372">
        <f>F63</f>
        <v>0</v>
      </c>
      <c r="G67" s="393" t="s">
        <v>42</v>
      </c>
      <c r="H67" s="422"/>
      <c r="I67" s="440"/>
      <c r="J67" s="440"/>
      <c r="K67" s="466"/>
    </row>
    <row r="68" spans="1:13" ht="21" customHeight="1">
      <c r="B68" s="340"/>
      <c r="C68" s="353"/>
      <c r="D68" s="376"/>
      <c r="E68" s="399"/>
      <c r="F68" s="376"/>
      <c r="G68" s="399"/>
      <c r="H68" s="419"/>
      <c r="I68" s="419"/>
      <c r="J68" s="448"/>
      <c r="K68" s="461"/>
    </row>
    <row r="69" spans="1:13" ht="21.75" customHeight="1">
      <c r="A69" s="1" t="s">
        <v>194</v>
      </c>
      <c r="B69" s="341"/>
      <c r="C69" s="353"/>
      <c r="D69" s="376"/>
      <c r="E69" s="399"/>
      <c r="F69" s="376"/>
      <c r="G69" s="399"/>
      <c r="H69" s="419"/>
      <c r="I69" s="419"/>
      <c r="J69" s="448"/>
      <c r="K69" s="461"/>
      <c r="M69" s="1"/>
    </row>
    <row r="70" spans="1:13" ht="21" customHeight="1">
      <c r="A70" s="129" t="s">
        <v>24</v>
      </c>
      <c r="B70" s="129"/>
      <c r="C70" s="129"/>
      <c r="D70" s="129" t="s">
        <v>45</v>
      </c>
      <c r="E70" s="129"/>
      <c r="F70" s="129" t="s">
        <v>51</v>
      </c>
      <c r="G70" s="129"/>
      <c r="H70" s="129" t="s">
        <v>202</v>
      </c>
      <c r="I70" s="129"/>
      <c r="J70" s="129"/>
      <c r="K70" s="129"/>
    </row>
    <row r="71" spans="1:13" ht="12" customHeight="1">
      <c r="A71" s="325" t="s">
        <v>59</v>
      </c>
      <c r="B71" s="336"/>
      <c r="C71" s="349"/>
      <c r="D71" s="363" t="s">
        <v>60</v>
      </c>
      <c r="E71" s="211"/>
      <c r="F71" s="363" t="s">
        <v>60</v>
      </c>
      <c r="G71" s="211"/>
      <c r="H71" s="423" t="s">
        <v>46</v>
      </c>
      <c r="I71" s="441"/>
      <c r="J71" s="441"/>
      <c r="K71" s="467"/>
    </row>
    <row r="72" spans="1:13" ht="37.5" customHeight="1">
      <c r="A72" s="326"/>
      <c r="B72" s="337"/>
      <c r="C72" s="350"/>
      <c r="D72" s="374">
        <v>0</v>
      </c>
      <c r="E72" s="395" t="s">
        <v>42</v>
      </c>
      <c r="F72" s="374">
        <v>0</v>
      </c>
      <c r="G72" s="395" t="s">
        <v>42</v>
      </c>
      <c r="H72" s="131"/>
      <c r="I72" s="154"/>
      <c r="J72" s="154"/>
      <c r="K72" s="168"/>
    </row>
    <row r="73" spans="1:13" ht="12" customHeight="1">
      <c r="A73" s="326"/>
      <c r="B73" s="337"/>
      <c r="C73" s="350"/>
      <c r="D73" s="361" t="s">
        <v>61</v>
      </c>
      <c r="E73" s="396"/>
      <c r="F73" s="361" t="s">
        <v>61</v>
      </c>
      <c r="G73" s="396"/>
      <c r="H73" s="415" t="s">
        <v>204</v>
      </c>
      <c r="I73" s="442"/>
      <c r="J73" s="442"/>
      <c r="K73" s="468"/>
    </row>
    <row r="74" spans="1:13" ht="34.5" customHeight="1">
      <c r="A74" s="326"/>
      <c r="B74" s="337"/>
      <c r="C74" s="350"/>
      <c r="D74" s="377">
        <v>0</v>
      </c>
      <c r="E74" s="400" t="s">
        <v>42</v>
      </c>
      <c r="F74" s="377">
        <v>0</v>
      </c>
      <c r="G74" s="400" t="s">
        <v>42</v>
      </c>
      <c r="H74" s="424">
        <v>0</v>
      </c>
      <c r="I74" s="443" t="s">
        <v>42</v>
      </c>
      <c r="J74" s="443"/>
      <c r="K74" s="469"/>
    </row>
    <row r="75" spans="1:13" ht="12" customHeight="1">
      <c r="A75" s="329" t="s">
        <v>48</v>
      </c>
      <c r="B75" s="342"/>
      <c r="C75" s="354"/>
      <c r="D75" s="369" t="s">
        <v>60</v>
      </c>
      <c r="E75" s="397"/>
      <c r="F75" s="369" t="s">
        <v>60</v>
      </c>
      <c r="G75" s="397"/>
      <c r="H75" s="423" t="s">
        <v>46</v>
      </c>
      <c r="I75" s="441"/>
      <c r="J75" s="441"/>
      <c r="K75" s="467"/>
    </row>
    <row r="76" spans="1:13" ht="24" customHeight="1">
      <c r="A76" s="326"/>
      <c r="B76" s="337"/>
      <c r="C76" s="350"/>
      <c r="D76" s="374">
        <v>0</v>
      </c>
      <c r="E76" s="395" t="s">
        <v>42</v>
      </c>
      <c r="F76" s="374">
        <v>0</v>
      </c>
      <c r="G76" s="395" t="s">
        <v>42</v>
      </c>
      <c r="H76" s="420"/>
      <c r="I76" s="436"/>
      <c r="J76" s="436"/>
      <c r="K76" s="462"/>
    </row>
    <row r="77" spans="1:13" ht="12" customHeight="1">
      <c r="A77" s="326"/>
      <c r="B77" s="337"/>
      <c r="C77" s="350"/>
      <c r="D77" s="361" t="s">
        <v>61</v>
      </c>
      <c r="E77" s="396"/>
      <c r="F77" s="361" t="s">
        <v>61</v>
      </c>
      <c r="G77" s="396" t="s">
        <v>29</v>
      </c>
      <c r="H77" s="420"/>
      <c r="I77" s="436"/>
      <c r="J77" s="436"/>
      <c r="K77" s="462"/>
    </row>
    <row r="78" spans="1:13" ht="24" customHeight="1">
      <c r="A78" s="327"/>
      <c r="B78" s="338"/>
      <c r="C78" s="351"/>
      <c r="D78" s="377">
        <v>0</v>
      </c>
      <c r="E78" s="400" t="s">
        <v>42</v>
      </c>
      <c r="F78" s="377">
        <v>0</v>
      </c>
      <c r="G78" s="400" t="s">
        <v>42</v>
      </c>
      <c r="H78" s="421"/>
      <c r="I78" s="437"/>
      <c r="J78" s="437"/>
      <c r="K78" s="463"/>
    </row>
    <row r="79" spans="1:13" ht="12" customHeight="1">
      <c r="A79" s="143" t="s">
        <v>98</v>
      </c>
      <c r="B79" s="163"/>
      <c r="C79" s="176"/>
      <c r="D79" s="183" t="s">
        <v>55</v>
      </c>
      <c r="E79" s="397"/>
      <c r="F79" s="183" t="s">
        <v>55</v>
      </c>
      <c r="G79" s="397"/>
      <c r="H79" s="369"/>
      <c r="I79" s="438"/>
      <c r="J79" s="438"/>
      <c r="K79" s="464"/>
    </row>
    <row r="80" spans="1:13" ht="24" customHeight="1">
      <c r="A80" s="143"/>
      <c r="B80" s="163"/>
      <c r="C80" s="176"/>
      <c r="D80" s="190">
        <f>D72+D76</f>
        <v>0</v>
      </c>
      <c r="E80" s="203" t="s">
        <v>42</v>
      </c>
      <c r="F80" s="190">
        <f>F72+F76</f>
        <v>0</v>
      </c>
      <c r="G80" s="203" t="s">
        <v>42</v>
      </c>
      <c r="H80" s="378"/>
      <c r="I80" s="439"/>
      <c r="J80" s="439"/>
      <c r="K80" s="465"/>
    </row>
    <row r="81" spans="1:13" ht="12" customHeight="1">
      <c r="A81" s="143"/>
      <c r="B81" s="163"/>
      <c r="C81" s="176"/>
      <c r="D81" s="367" t="s">
        <v>30</v>
      </c>
      <c r="E81" s="392" t="s">
        <v>53</v>
      </c>
      <c r="F81" s="367" t="s">
        <v>30</v>
      </c>
      <c r="G81" s="396"/>
      <c r="H81" s="378"/>
      <c r="I81" s="439"/>
      <c r="J81" s="439"/>
      <c r="K81" s="465"/>
    </row>
    <row r="82" spans="1:13" ht="21" customHeight="1">
      <c r="A82" s="144"/>
      <c r="B82" s="164"/>
      <c r="C82" s="177"/>
      <c r="D82" s="372">
        <f>D74+D78</f>
        <v>0</v>
      </c>
      <c r="E82" s="393" t="s">
        <v>42</v>
      </c>
      <c r="F82" s="372">
        <f>F74+F78</f>
        <v>0</v>
      </c>
      <c r="G82" s="393" t="s">
        <v>42</v>
      </c>
      <c r="H82" s="422"/>
      <c r="I82" s="440"/>
      <c r="J82" s="440"/>
      <c r="K82" s="466"/>
    </row>
    <row r="83" spans="1:13" ht="21" customHeight="1">
      <c r="A83" s="133"/>
      <c r="B83" s="133"/>
      <c r="C83" s="133"/>
      <c r="D83" s="188"/>
      <c r="E83" s="202"/>
      <c r="F83" s="188"/>
      <c r="G83" s="202"/>
      <c r="H83" s="425"/>
      <c r="I83" s="425"/>
      <c r="J83" s="425"/>
      <c r="K83" s="425"/>
    </row>
    <row r="84" spans="1:13" ht="21.75" customHeight="1">
      <c r="A84" s="1" t="s">
        <v>195</v>
      </c>
      <c r="B84" s="340"/>
      <c r="C84" s="353"/>
      <c r="D84" s="376"/>
      <c r="E84" s="399"/>
      <c r="F84" s="376"/>
      <c r="G84" s="399"/>
      <c r="H84" s="419"/>
      <c r="I84" s="419"/>
      <c r="J84" s="448"/>
      <c r="K84" s="461"/>
      <c r="M84" s="1"/>
    </row>
    <row r="85" spans="1:13" ht="21" customHeight="1">
      <c r="A85" s="129" t="s">
        <v>24</v>
      </c>
      <c r="B85" s="129"/>
      <c r="C85" s="129"/>
      <c r="D85" s="129" t="s">
        <v>45</v>
      </c>
      <c r="E85" s="129"/>
      <c r="F85" s="129" t="s">
        <v>51</v>
      </c>
      <c r="G85" s="129"/>
      <c r="H85" s="129" t="s">
        <v>130</v>
      </c>
      <c r="I85" s="129"/>
      <c r="J85" s="129"/>
      <c r="K85" s="129"/>
    </row>
    <row r="86" spans="1:13" ht="12" customHeight="1">
      <c r="A86" s="330" t="s">
        <v>184</v>
      </c>
      <c r="B86" s="343"/>
      <c r="C86" s="355"/>
      <c r="D86" s="378" t="s">
        <v>60</v>
      </c>
      <c r="E86" s="203"/>
      <c r="F86" s="378" t="s">
        <v>60</v>
      </c>
      <c r="G86" s="203"/>
      <c r="H86" s="420" t="s">
        <v>46</v>
      </c>
      <c r="I86" s="436"/>
      <c r="J86" s="436"/>
      <c r="K86" s="462"/>
    </row>
    <row r="87" spans="1:13" ht="24" customHeight="1">
      <c r="A87" s="331"/>
      <c r="B87" s="344"/>
      <c r="C87" s="356"/>
      <c r="D87" s="374">
        <v>0</v>
      </c>
      <c r="E87" s="395" t="s">
        <v>42</v>
      </c>
      <c r="F87" s="374">
        <v>0</v>
      </c>
      <c r="G87" s="395" t="s">
        <v>42</v>
      </c>
      <c r="H87" s="420"/>
      <c r="I87" s="436"/>
      <c r="J87" s="436"/>
      <c r="K87" s="462"/>
    </row>
    <row r="88" spans="1:13" ht="12" customHeight="1">
      <c r="A88" s="331"/>
      <c r="B88" s="344"/>
      <c r="C88" s="356"/>
      <c r="D88" s="361" t="s">
        <v>61</v>
      </c>
      <c r="E88" s="396"/>
      <c r="F88" s="361" t="s">
        <v>61</v>
      </c>
      <c r="G88" s="396"/>
      <c r="H88" s="420"/>
      <c r="I88" s="436"/>
      <c r="J88" s="436"/>
      <c r="K88" s="462"/>
    </row>
    <row r="89" spans="1:13" ht="24" customHeight="1">
      <c r="A89" s="331"/>
      <c r="B89" s="344"/>
      <c r="C89" s="356"/>
      <c r="D89" s="377">
        <v>0</v>
      </c>
      <c r="E89" s="400" t="s">
        <v>42</v>
      </c>
      <c r="F89" s="377">
        <v>0</v>
      </c>
      <c r="G89" s="400" t="s">
        <v>42</v>
      </c>
      <c r="H89" s="421"/>
      <c r="I89" s="437"/>
      <c r="J89" s="437"/>
      <c r="K89" s="463"/>
    </row>
    <row r="90" spans="1:13" ht="12" customHeight="1">
      <c r="A90" s="332" t="s">
        <v>103</v>
      </c>
      <c r="B90" s="345"/>
      <c r="C90" s="357"/>
      <c r="D90" s="369" t="s">
        <v>60</v>
      </c>
      <c r="E90" s="397"/>
      <c r="F90" s="369" t="s">
        <v>60</v>
      </c>
      <c r="G90" s="397"/>
      <c r="H90" s="423" t="s">
        <v>46</v>
      </c>
      <c r="I90" s="441"/>
      <c r="J90" s="441"/>
      <c r="K90" s="467"/>
    </row>
    <row r="91" spans="1:13" ht="24" customHeight="1">
      <c r="A91" s="331"/>
      <c r="B91" s="344"/>
      <c r="C91" s="356"/>
      <c r="D91" s="374">
        <v>0</v>
      </c>
      <c r="E91" s="395" t="s">
        <v>42</v>
      </c>
      <c r="F91" s="374">
        <v>0</v>
      </c>
      <c r="G91" s="395" t="s">
        <v>42</v>
      </c>
      <c r="H91" s="420"/>
      <c r="I91" s="436"/>
      <c r="J91" s="436"/>
      <c r="K91" s="462"/>
    </row>
    <row r="92" spans="1:13" ht="12" customHeight="1">
      <c r="A92" s="331"/>
      <c r="B92" s="344"/>
      <c r="C92" s="356"/>
      <c r="D92" s="361" t="s">
        <v>61</v>
      </c>
      <c r="E92" s="396"/>
      <c r="F92" s="361" t="s">
        <v>61</v>
      </c>
      <c r="G92" s="396"/>
      <c r="H92" s="420"/>
      <c r="I92" s="436"/>
      <c r="J92" s="436"/>
      <c r="K92" s="462"/>
    </row>
    <row r="93" spans="1:13" ht="24" customHeight="1">
      <c r="A93" s="333"/>
      <c r="B93" s="346"/>
      <c r="C93" s="358"/>
      <c r="D93" s="377">
        <v>0</v>
      </c>
      <c r="E93" s="400" t="s">
        <v>42</v>
      </c>
      <c r="F93" s="377">
        <v>0</v>
      </c>
      <c r="G93" s="400" t="s">
        <v>42</v>
      </c>
      <c r="H93" s="421"/>
      <c r="I93" s="437"/>
      <c r="J93" s="437"/>
      <c r="K93" s="463"/>
    </row>
    <row r="94" spans="1:13" ht="14.25" customHeight="1">
      <c r="A94" s="143" t="s">
        <v>98</v>
      </c>
      <c r="B94" s="163"/>
      <c r="C94" s="176"/>
      <c r="D94" s="183" t="s">
        <v>55</v>
      </c>
      <c r="E94" s="397"/>
      <c r="F94" s="183" t="s">
        <v>55</v>
      </c>
      <c r="G94" s="397"/>
      <c r="H94" s="426" t="s">
        <v>205</v>
      </c>
      <c r="I94" s="444"/>
      <c r="J94" s="449"/>
      <c r="K94" s="468"/>
    </row>
    <row r="95" spans="1:13" ht="14.25" customHeight="1">
      <c r="A95" s="143"/>
      <c r="B95" s="163"/>
      <c r="C95" s="176"/>
      <c r="D95" s="379"/>
      <c r="E95" s="203"/>
      <c r="F95" s="379"/>
      <c r="G95" s="203"/>
      <c r="H95" s="426" t="s">
        <v>67</v>
      </c>
      <c r="I95" s="445"/>
      <c r="J95" s="450"/>
      <c r="K95" s="470"/>
    </row>
    <row r="96" spans="1:13" ht="24" customHeight="1">
      <c r="A96" s="143"/>
      <c r="B96" s="163"/>
      <c r="C96" s="176"/>
      <c r="D96" s="190">
        <f>D87+D91</f>
        <v>0</v>
      </c>
      <c r="E96" s="203" t="s">
        <v>42</v>
      </c>
      <c r="F96" s="190">
        <f>F87+F91</f>
        <v>0</v>
      </c>
      <c r="G96" s="203" t="s">
        <v>42</v>
      </c>
      <c r="H96" s="416">
        <v>0</v>
      </c>
      <c r="I96" s="434"/>
      <c r="J96" s="434" t="s">
        <v>42</v>
      </c>
      <c r="K96" s="471"/>
    </row>
    <row r="97" spans="1:11" ht="12" customHeight="1">
      <c r="A97" s="143"/>
      <c r="B97" s="163"/>
      <c r="C97" s="176"/>
      <c r="D97" s="367" t="s">
        <v>30</v>
      </c>
      <c r="E97" s="392" t="s">
        <v>149</v>
      </c>
      <c r="F97" s="367" t="s">
        <v>30</v>
      </c>
      <c r="G97" s="396"/>
      <c r="H97" s="416"/>
      <c r="I97" s="434"/>
      <c r="J97" s="434"/>
      <c r="K97" s="471"/>
    </row>
    <row r="98" spans="1:11" ht="21" customHeight="1">
      <c r="A98" s="144"/>
      <c r="B98" s="164"/>
      <c r="C98" s="177"/>
      <c r="D98" s="372">
        <f>D89+D93</f>
        <v>0</v>
      </c>
      <c r="E98" s="393" t="s">
        <v>42</v>
      </c>
      <c r="F98" s="372">
        <f>F89+F93</f>
        <v>0</v>
      </c>
      <c r="G98" s="393" t="s">
        <v>42</v>
      </c>
      <c r="H98" s="417"/>
      <c r="I98" s="435"/>
      <c r="J98" s="435"/>
      <c r="K98" s="472"/>
    </row>
    <row r="99" spans="1:11" ht="14.25">
      <c r="A99" s="165"/>
      <c r="B99" s="165"/>
      <c r="C99" s="165"/>
      <c r="D99" s="380"/>
      <c r="E99" s="380"/>
      <c r="F99" s="380"/>
      <c r="G99" s="201"/>
      <c r="H99" s="427"/>
      <c r="I99" s="427"/>
      <c r="J99" s="134"/>
      <c r="K99" s="134"/>
    </row>
  </sheetData>
  <mergeCells count="81">
    <mergeCell ref="A2:K2"/>
    <mergeCell ref="D3:E3"/>
    <mergeCell ref="A4:C4"/>
    <mergeCell ref="D4:E4"/>
    <mergeCell ref="F4:K4"/>
    <mergeCell ref="F5:K5"/>
    <mergeCell ref="D9:E9"/>
    <mergeCell ref="F9:K9"/>
    <mergeCell ref="D13:E13"/>
    <mergeCell ref="F13:K13"/>
    <mergeCell ref="D17:E17"/>
    <mergeCell ref="F17:K17"/>
    <mergeCell ref="H30:K30"/>
    <mergeCell ref="A32:C32"/>
    <mergeCell ref="D32:E32"/>
    <mergeCell ref="F32:G32"/>
    <mergeCell ref="H32:K32"/>
    <mergeCell ref="H33:K33"/>
    <mergeCell ref="H37:K37"/>
    <mergeCell ref="A47:C47"/>
    <mergeCell ref="D47:E47"/>
    <mergeCell ref="F47:G47"/>
    <mergeCell ref="H47:K47"/>
    <mergeCell ref="H48:K48"/>
    <mergeCell ref="A59:C59"/>
    <mergeCell ref="D59:E59"/>
    <mergeCell ref="F59:G59"/>
    <mergeCell ref="H59:K59"/>
    <mergeCell ref="H60:K60"/>
    <mergeCell ref="A70:C70"/>
    <mergeCell ref="D70:E70"/>
    <mergeCell ref="F70:G70"/>
    <mergeCell ref="H70:K70"/>
    <mergeCell ref="H71:K71"/>
    <mergeCell ref="H72:K72"/>
    <mergeCell ref="H75:K75"/>
    <mergeCell ref="A85:C85"/>
    <mergeCell ref="D85:E85"/>
    <mergeCell ref="F85:G85"/>
    <mergeCell ref="H85:K85"/>
    <mergeCell ref="H86:K86"/>
    <mergeCell ref="H90:K90"/>
    <mergeCell ref="A5:C8"/>
    <mergeCell ref="F6:K8"/>
    <mergeCell ref="A9:C12"/>
    <mergeCell ref="F10:K12"/>
    <mergeCell ref="A13:C16"/>
    <mergeCell ref="F14:K16"/>
    <mergeCell ref="A17:C20"/>
    <mergeCell ref="F18:K20"/>
    <mergeCell ref="A21:C24"/>
    <mergeCell ref="F21:K24"/>
    <mergeCell ref="A25:C28"/>
    <mergeCell ref="F25:K28"/>
    <mergeCell ref="A33:C36"/>
    <mergeCell ref="H34:K36"/>
    <mergeCell ref="A37:C40"/>
    <mergeCell ref="H38:K40"/>
    <mergeCell ref="A41:C44"/>
    <mergeCell ref="H41:K44"/>
    <mergeCell ref="A48:C51"/>
    <mergeCell ref="H49:K51"/>
    <mergeCell ref="A52:C55"/>
    <mergeCell ref="H53:I55"/>
    <mergeCell ref="J53:J55"/>
    <mergeCell ref="A60:C63"/>
    <mergeCell ref="H61:K63"/>
    <mergeCell ref="A64:C67"/>
    <mergeCell ref="H64:K67"/>
    <mergeCell ref="A71:C74"/>
    <mergeCell ref="A75:C78"/>
    <mergeCell ref="H76:K78"/>
    <mergeCell ref="A79:C82"/>
    <mergeCell ref="H79:K82"/>
    <mergeCell ref="A86:C89"/>
    <mergeCell ref="H87:K89"/>
    <mergeCell ref="A90:C93"/>
    <mergeCell ref="H91:K93"/>
    <mergeCell ref="A94:C98"/>
    <mergeCell ref="H96:I98"/>
    <mergeCell ref="J96:J98"/>
  </mergeCells>
  <phoneticPr fontId="2"/>
  <pageMargins left="0.90551181102362222" right="0.51181102362204722" top="0.74803149606299213" bottom="0.74803149606299213" header="0.31496062992125984" footer="0.31496062992125984"/>
  <pageSetup paperSize="9" scale="79" fitToWidth="1" fitToHeight="0" orientation="portrait" usePrinterDefaults="1" r:id="rId1"/>
  <rowBreaks count="1" manualBreakCount="1">
    <brk id="5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3"/>
  <sheetViews>
    <sheetView view="pageBreakPreview" zoomScaleSheetLayoutView="100" workbookViewId="0">
      <selection activeCell="H25" sqref="H25"/>
    </sheetView>
  </sheetViews>
  <sheetFormatPr defaultRowHeight="13.5"/>
  <cols>
    <col min="1" max="1" width="7.375" style="83" customWidth="1"/>
    <col min="2" max="2" width="9.875" style="83" customWidth="1"/>
    <col min="3" max="3" width="6.25" style="83" customWidth="1"/>
    <col min="4" max="4" width="12" style="83" customWidth="1"/>
    <col min="5" max="5" width="3.75" style="83" customWidth="1"/>
    <col min="6" max="6" width="12" style="83" customWidth="1"/>
    <col min="7" max="7" width="3.875" style="83" customWidth="1"/>
    <col min="8" max="10" width="13.5" style="83" customWidth="1"/>
    <col min="11" max="11" width="4.5" style="83" customWidth="1"/>
    <col min="12" max="16384" width="9" style="83" customWidth="1"/>
  </cols>
  <sheetData>
    <row r="1" spans="1:11" ht="23.25" customHeight="1">
      <c r="A1" s="83" t="s">
        <v>85</v>
      </c>
      <c r="B1" s="93"/>
      <c r="C1" s="93"/>
      <c r="D1" s="93"/>
    </row>
    <row r="2" spans="1:11" ht="25.5" customHeight="1">
      <c r="A2" s="84"/>
      <c r="B2" s="84"/>
      <c r="C2" s="84"/>
      <c r="D2" s="84"/>
      <c r="E2" s="84"/>
      <c r="F2" s="84"/>
      <c r="G2" s="84"/>
      <c r="H2" s="84"/>
      <c r="I2" s="84"/>
      <c r="J2" s="84"/>
    </row>
    <row r="3" spans="1:11" ht="25.5" customHeight="1">
      <c r="A3" s="85"/>
      <c r="B3" s="85"/>
      <c r="C3" s="85"/>
      <c r="D3" s="85"/>
      <c r="E3" s="85"/>
      <c r="F3" s="85"/>
      <c r="G3" s="85"/>
      <c r="H3" s="85"/>
      <c r="I3" s="85"/>
      <c r="J3" s="85"/>
    </row>
    <row r="4" spans="1:11" ht="21" customHeight="1">
      <c r="A4" s="86" t="s">
        <v>187</v>
      </c>
      <c r="B4" s="86"/>
      <c r="C4" s="86"/>
      <c r="D4" s="86"/>
      <c r="E4" s="84"/>
      <c r="F4" s="84"/>
      <c r="G4" s="85"/>
      <c r="H4" s="85"/>
      <c r="I4" s="117"/>
      <c r="J4" s="117"/>
    </row>
    <row r="5" spans="1:11" s="83" customFormat="1" ht="21" customHeight="1">
      <c r="A5" s="87" t="s">
        <v>24</v>
      </c>
      <c r="B5" s="87"/>
      <c r="C5" s="87"/>
      <c r="D5" s="87" t="s">
        <v>45</v>
      </c>
      <c r="E5" s="87"/>
      <c r="F5" s="87" t="s">
        <v>51</v>
      </c>
      <c r="G5" s="87"/>
      <c r="H5" s="87" t="s">
        <v>202</v>
      </c>
      <c r="I5" s="87"/>
      <c r="J5" s="87"/>
      <c r="K5" s="124"/>
    </row>
    <row r="6" spans="1:11" s="83" customFormat="1" ht="19.5" customHeight="1">
      <c r="A6" s="276" t="s">
        <v>106</v>
      </c>
      <c r="B6" s="280"/>
      <c r="C6" s="285"/>
      <c r="D6" s="309" t="s">
        <v>55</v>
      </c>
      <c r="E6" s="108"/>
      <c r="F6" s="309" t="s">
        <v>60</v>
      </c>
      <c r="G6" s="108"/>
      <c r="H6" s="309" t="s">
        <v>46</v>
      </c>
      <c r="I6" s="114"/>
      <c r="J6" s="108"/>
      <c r="K6" s="124"/>
    </row>
    <row r="7" spans="1:11" s="83" customFormat="1" ht="42" customHeight="1">
      <c r="A7" s="277"/>
      <c r="B7" s="281"/>
      <c r="C7" s="286"/>
      <c r="D7" s="290">
        <v>0</v>
      </c>
      <c r="E7" s="298" t="s">
        <v>42</v>
      </c>
      <c r="F7" s="290">
        <v>0</v>
      </c>
      <c r="G7" s="298" t="s">
        <v>42</v>
      </c>
      <c r="H7" s="498"/>
      <c r="I7" s="499"/>
      <c r="J7" s="500"/>
      <c r="K7" s="125"/>
    </row>
    <row r="8" spans="1:11" s="83" customFormat="1" ht="19.5" customHeight="1">
      <c r="A8" s="277"/>
      <c r="B8" s="281"/>
      <c r="C8" s="286"/>
      <c r="D8" s="310" t="s">
        <v>61</v>
      </c>
      <c r="E8" s="318"/>
      <c r="F8" s="310" t="s">
        <v>61</v>
      </c>
      <c r="G8" s="318"/>
      <c r="H8" s="498"/>
      <c r="I8" s="499"/>
      <c r="J8" s="500"/>
      <c r="K8" s="124"/>
    </row>
    <row r="9" spans="1:11" s="83" customFormat="1" ht="71.25" customHeight="1">
      <c r="A9" s="278"/>
      <c r="B9" s="282"/>
      <c r="C9" s="287"/>
      <c r="D9" s="292">
        <v>0</v>
      </c>
      <c r="E9" s="300" t="s">
        <v>42</v>
      </c>
      <c r="F9" s="292">
        <v>0</v>
      </c>
      <c r="G9" s="300" t="s">
        <v>42</v>
      </c>
      <c r="H9" s="271"/>
      <c r="I9" s="273"/>
      <c r="J9" s="275"/>
      <c r="K9" s="125"/>
    </row>
    <row r="10" spans="1:11" s="83" customFormat="1" ht="19.5" customHeight="1">
      <c r="A10" s="276" t="s">
        <v>96</v>
      </c>
      <c r="B10" s="280"/>
      <c r="C10" s="285"/>
      <c r="D10" s="309" t="s">
        <v>55</v>
      </c>
      <c r="E10" s="108"/>
      <c r="F10" s="309" t="s">
        <v>60</v>
      </c>
      <c r="G10" s="108"/>
      <c r="H10" s="309" t="s">
        <v>46</v>
      </c>
      <c r="I10" s="114"/>
      <c r="J10" s="108"/>
      <c r="K10" s="124"/>
    </row>
    <row r="11" spans="1:11" s="83" customFormat="1" ht="51.75" customHeight="1">
      <c r="A11" s="277"/>
      <c r="B11" s="281"/>
      <c r="C11" s="286"/>
      <c r="D11" s="290">
        <v>0</v>
      </c>
      <c r="E11" s="298" t="s">
        <v>42</v>
      </c>
      <c r="F11" s="290">
        <v>0</v>
      </c>
      <c r="G11" s="298" t="s">
        <v>42</v>
      </c>
      <c r="H11" s="498"/>
      <c r="I11" s="499"/>
      <c r="J11" s="500"/>
      <c r="K11" s="125"/>
    </row>
    <row r="12" spans="1:11" s="83" customFormat="1" ht="19.5" customHeight="1">
      <c r="A12" s="277"/>
      <c r="B12" s="281"/>
      <c r="C12" s="286"/>
      <c r="D12" s="310" t="s">
        <v>61</v>
      </c>
      <c r="E12" s="318"/>
      <c r="F12" s="310" t="s">
        <v>61</v>
      </c>
      <c r="G12" s="318"/>
      <c r="H12" s="498"/>
      <c r="I12" s="499"/>
      <c r="J12" s="500"/>
      <c r="K12" s="124"/>
    </row>
    <row r="13" spans="1:11" s="83" customFormat="1" ht="70.5" customHeight="1">
      <c r="A13" s="278"/>
      <c r="B13" s="282"/>
      <c r="C13" s="287"/>
      <c r="D13" s="292">
        <v>0</v>
      </c>
      <c r="E13" s="300" t="s">
        <v>42</v>
      </c>
      <c r="F13" s="292">
        <v>0</v>
      </c>
      <c r="G13" s="300" t="s">
        <v>42</v>
      </c>
      <c r="H13" s="271"/>
      <c r="I13" s="273"/>
      <c r="J13" s="275"/>
      <c r="K13" s="125"/>
    </row>
    <row r="14" spans="1:11" s="83" customFormat="1" ht="19.5" customHeight="1">
      <c r="A14" s="276" t="s">
        <v>98</v>
      </c>
      <c r="B14" s="280"/>
      <c r="C14" s="285"/>
      <c r="D14" s="309" t="s">
        <v>55</v>
      </c>
      <c r="E14" s="108"/>
      <c r="F14" s="309" t="s">
        <v>60</v>
      </c>
      <c r="G14" s="108"/>
      <c r="H14" s="272"/>
      <c r="I14" s="272"/>
      <c r="J14" s="274"/>
      <c r="K14" s="124"/>
    </row>
    <row r="15" spans="1:11" s="83" customFormat="1" ht="30" customHeight="1">
      <c r="A15" s="277"/>
      <c r="B15" s="281"/>
      <c r="C15" s="286"/>
      <c r="D15" s="290">
        <f>D7+D11</f>
        <v>0</v>
      </c>
      <c r="E15" s="298" t="s">
        <v>42</v>
      </c>
      <c r="F15" s="290">
        <f>F7+F11</f>
        <v>0</v>
      </c>
      <c r="G15" s="298" t="s">
        <v>42</v>
      </c>
      <c r="H15" s="499"/>
      <c r="I15" s="499"/>
      <c r="J15" s="500"/>
      <c r="K15" s="125"/>
    </row>
    <row r="16" spans="1:11" s="83" customFormat="1" ht="19.5" customHeight="1">
      <c r="A16" s="277"/>
      <c r="B16" s="281"/>
      <c r="C16" s="286"/>
      <c r="D16" s="310" t="s">
        <v>61</v>
      </c>
      <c r="E16" s="392" t="s">
        <v>148</v>
      </c>
      <c r="F16" s="487" t="s">
        <v>61</v>
      </c>
      <c r="G16" s="301" t="s">
        <v>12</v>
      </c>
      <c r="H16" s="499"/>
      <c r="I16" s="499"/>
      <c r="J16" s="500"/>
      <c r="K16" s="124"/>
    </row>
    <row r="17" spans="1:11" s="83" customFormat="1" ht="30" customHeight="1">
      <c r="A17" s="278"/>
      <c r="B17" s="282"/>
      <c r="C17" s="287"/>
      <c r="D17" s="292">
        <f>D9+D13</f>
        <v>0</v>
      </c>
      <c r="E17" s="316" t="s">
        <v>42</v>
      </c>
      <c r="F17" s="295">
        <f>F9+F13</f>
        <v>0</v>
      </c>
      <c r="G17" s="303" t="s">
        <v>42</v>
      </c>
      <c r="H17" s="273"/>
      <c r="I17" s="273"/>
      <c r="J17" s="275"/>
      <c r="K17" s="125"/>
    </row>
    <row r="18" spans="1:11" s="83" customFormat="1">
      <c r="A18" s="91"/>
      <c r="B18" s="91"/>
      <c r="C18" s="86"/>
    </row>
    <row r="19" spans="1:11" s="83" customFormat="1" ht="14.25">
      <c r="A19" s="473"/>
      <c r="B19" s="473"/>
      <c r="C19" s="86"/>
    </row>
    <row r="20" spans="1:11" s="83" customFormat="1">
      <c r="A20" s="474" t="s">
        <v>211</v>
      </c>
      <c r="B20" s="477"/>
      <c r="C20" s="477"/>
      <c r="D20" s="479"/>
      <c r="E20" s="482" t="s">
        <v>60</v>
      </c>
      <c r="F20" s="488"/>
      <c r="G20" s="493"/>
    </row>
    <row r="21" spans="1:11" s="83" customFormat="1" ht="37.5" customHeight="1">
      <c r="A21" s="475"/>
      <c r="B21" s="165"/>
      <c r="C21" s="165"/>
      <c r="D21" s="480"/>
      <c r="E21" s="483">
        <f>'別紙6－１，６－２ '!D42+'別紙6－１，６－２ '!D53+'別紙6－１，６－２ '!D80+'別紙6－１，６－２ '!D96+D15</f>
        <v>0</v>
      </c>
      <c r="F21" s="489"/>
      <c r="G21" s="494" t="s">
        <v>42</v>
      </c>
      <c r="H21" s="116"/>
    </row>
    <row r="22" spans="1:11" s="83" customFormat="1">
      <c r="A22" s="475"/>
      <c r="B22" s="165"/>
      <c r="C22" s="165"/>
      <c r="D22" s="480"/>
      <c r="E22" s="484" t="s">
        <v>171</v>
      </c>
      <c r="F22" s="490"/>
      <c r="G22" s="495"/>
    </row>
    <row r="23" spans="1:11" ht="19.5" customHeight="1">
      <c r="A23" s="475"/>
      <c r="B23" s="165"/>
      <c r="C23" s="165"/>
      <c r="D23" s="480"/>
      <c r="E23" s="485">
        <f>'別紙6－１，６－２ '!D44+'別紙6－１，６－２ '!D55+'別紙6－１，６－２ '!D67+'別紙6－１，６－２ '!D82+'別紙6－１，６－２ '!H96+D17</f>
        <v>0</v>
      </c>
      <c r="F23" s="491"/>
      <c r="G23" s="496"/>
    </row>
    <row r="24" spans="1:11" ht="14.25">
      <c r="A24" s="476"/>
      <c r="B24" s="478"/>
      <c r="C24" s="478"/>
      <c r="D24" s="481"/>
      <c r="E24" s="486"/>
      <c r="F24" s="492"/>
      <c r="G24" s="497" t="s">
        <v>42</v>
      </c>
    </row>
    <row r="25" spans="1:11" ht="34.5" customHeight="1">
      <c r="A25" s="91"/>
      <c r="B25" s="91"/>
      <c r="C25" s="86"/>
    </row>
    <row r="26" spans="1:11" s="83" customFormat="1" ht="21" customHeight="1">
      <c r="A26" s="252" t="s">
        <v>28</v>
      </c>
      <c r="B26" s="256" t="s">
        <v>70</v>
      </c>
      <c r="D26" s="259"/>
      <c r="E26" s="259"/>
      <c r="F26" s="259"/>
      <c r="G26" s="259"/>
      <c r="H26" s="259"/>
      <c r="I26" s="259"/>
      <c r="J26" s="86"/>
    </row>
    <row r="27" spans="1:11" s="83" customFormat="1" ht="26.25" customHeight="1">
      <c r="A27" s="253"/>
      <c r="B27" s="256" t="s">
        <v>128</v>
      </c>
      <c r="D27" s="259"/>
      <c r="E27" s="259"/>
      <c r="F27" s="259"/>
      <c r="G27" s="259"/>
      <c r="H27" s="259"/>
      <c r="I27" s="259"/>
      <c r="J27" s="86"/>
    </row>
    <row r="28" spans="1:11" s="83" customFormat="1" ht="21" customHeight="1">
      <c r="A28" s="91" t="s">
        <v>206</v>
      </c>
      <c r="B28" s="256" t="s">
        <v>43</v>
      </c>
      <c r="D28" s="260"/>
      <c r="E28" s="264"/>
      <c r="F28" s="260"/>
      <c r="G28" s="264"/>
      <c r="H28" s="91"/>
    </row>
    <row r="29" spans="1:11" s="83" customFormat="1" ht="21" customHeight="1">
      <c r="A29" s="91" t="s">
        <v>207</v>
      </c>
      <c r="B29" s="256" t="s">
        <v>6</v>
      </c>
      <c r="D29" s="260"/>
      <c r="E29" s="264"/>
      <c r="F29" s="260"/>
      <c r="G29" s="264"/>
      <c r="H29" s="91"/>
    </row>
    <row r="30" spans="1:11" s="83" customFormat="1" ht="21" customHeight="1">
      <c r="A30" s="91"/>
      <c r="B30" s="256" t="s">
        <v>41</v>
      </c>
      <c r="D30" s="260"/>
      <c r="E30" s="264"/>
      <c r="F30" s="260"/>
      <c r="G30" s="264"/>
      <c r="H30" s="91"/>
    </row>
    <row r="31" spans="1:11" s="83" customFormat="1" ht="21" customHeight="1">
      <c r="A31" s="91" t="s">
        <v>196</v>
      </c>
      <c r="B31" s="86" t="s">
        <v>129</v>
      </c>
    </row>
    <row r="32" spans="1:11" s="83" customFormat="1" ht="23.25" customHeight="1">
      <c r="A32" s="86" t="s">
        <v>93</v>
      </c>
      <c r="B32" s="86" t="s">
        <v>54</v>
      </c>
      <c r="C32" s="254"/>
      <c r="D32" s="254"/>
      <c r="E32" s="254"/>
      <c r="F32" s="254"/>
      <c r="G32" s="254"/>
      <c r="H32" s="254"/>
      <c r="I32" s="254"/>
      <c r="J32" s="254"/>
    </row>
    <row r="33" spans="2:2" s="83" customFormat="1" ht="23.25" customHeight="1">
      <c r="B33" s="86" t="s">
        <v>153</v>
      </c>
    </row>
  </sheetData>
  <mergeCells count="17">
    <mergeCell ref="A2:J2"/>
    <mergeCell ref="E4:F4"/>
    <mergeCell ref="A5:C5"/>
    <mergeCell ref="D5:E5"/>
    <mergeCell ref="F5:G5"/>
    <mergeCell ref="H5:J5"/>
    <mergeCell ref="H6:J6"/>
    <mergeCell ref="H10:J10"/>
    <mergeCell ref="E21:F21"/>
    <mergeCell ref="A6:C9"/>
    <mergeCell ref="H7:J9"/>
    <mergeCell ref="A10:C13"/>
    <mergeCell ref="H11:J13"/>
    <mergeCell ref="A14:C17"/>
    <mergeCell ref="H14:J17"/>
    <mergeCell ref="A20:D24"/>
    <mergeCell ref="E23:F24"/>
  </mergeCells>
  <phoneticPr fontId="2"/>
  <pageMargins left="0.90551181102362222" right="0.51181102362204722" top="0.74803149606299213" bottom="0.74803149606299213" header="0.31496062992125984" footer="0.31496062992125984"/>
  <pageSetup paperSize="9" scale="8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XFA49"/>
  <sheetViews>
    <sheetView view="pageBreakPreview" zoomScale="85" zoomScaleSheetLayoutView="85" workbookViewId="0">
      <selection activeCell="H20" sqref="H20"/>
    </sheetView>
  </sheetViews>
  <sheetFormatPr defaultRowHeight="13.5"/>
  <cols>
    <col min="1" max="1" width="3.875" style="1" customWidth="1"/>
    <col min="2" max="2" width="4.875" style="1" customWidth="1"/>
    <col min="3" max="3" width="16.875" style="1" customWidth="1"/>
    <col min="4" max="7" width="15" style="1" customWidth="1"/>
    <col min="8" max="8" width="15.125" style="1" customWidth="1"/>
    <col min="9" max="9" width="17.375" style="1" customWidth="1"/>
    <col min="10" max="10" width="20.5" style="1" customWidth="1"/>
    <col min="11" max="16384" width="9" style="1" customWidth="1"/>
  </cols>
  <sheetData>
    <row r="1" spans="2:14" ht="24" customHeight="1">
      <c r="B1" s="4" t="s">
        <v>107</v>
      </c>
    </row>
    <row r="2" spans="2:14" s="1" customFormat="1" ht="25.5" customHeight="1">
      <c r="B2" s="5" t="s">
        <v>78</v>
      </c>
      <c r="C2" s="5"/>
      <c r="D2" s="5"/>
      <c r="E2" s="5"/>
      <c r="F2" s="5"/>
      <c r="G2" s="5"/>
      <c r="H2" s="5"/>
      <c r="I2" s="5"/>
      <c r="J2" s="1"/>
      <c r="K2" s="1"/>
      <c r="L2" s="1"/>
      <c r="M2" s="1"/>
      <c r="N2" s="1"/>
    </row>
    <row r="3" spans="2:14" s="1" customFormat="1" ht="25.5" customHeight="1">
      <c r="B3" s="6" t="s">
        <v>135</v>
      </c>
      <c r="C3" s="10"/>
      <c r="D3" s="10"/>
      <c r="E3" s="10"/>
      <c r="F3" s="10"/>
      <c r="G3" s="10"/>
      <c r="H3" s="2" t="s">
        <v>13</v>
      </c>
      <c r="I3" s="10"/>
      <c r="J3" s="1"/>
      <c r="K3" s="1"/>
      <c r="L3" s="1"/>
      <c r="M3" s="1"/>
      <c r="N3" s="1"/>
    </row>
    <row r="4" spans="2:14" s="1" customFormat="1" ht="25.5" customHeight="1">
      <c r="B4" s="7"/>
      <c r="C4" s="15" t="s">
        <v>24</v>
      </c>
      <c r="D4" s="33"/>
      <c r="E4" s="42" t="s">
        <v>172</v>
      </c>
      <c r="F4" s="42" t="s">
        <v>169</v>
      </c>
      <c r="G4" s="42" t="s">
        <v>170</v>
      </c>
      <c r="H4" s="42" t="s">
        <v>2</v>
      </c>
      <c r="I4" s="22"/>
      <c r="J4" s="22"/>
      <c r="K4" s="30"/>
      <c r="L4" s="10"/>
      <c r="M4" s="1"/>
      <c r="N4" s="1"/>
    </row>
    <row r="5" spans="2:14" s="1" customFormat="1" ht="25.5" customHeight="1">
      <c r="B5" s="7"/>
      <c r="C5" s="16"/>
      <c r="D5" s="34"/>
      <c r="E5" s="52"/>
      <c r="F5" s="43"/>
      <c r="G5" s="52"/>
      <c r="H5" s="52"/>
      <c r="I5" s="22"/>
      <c r="J5" s="22"/>
      <c r="K5" s="12"/>
      <c r="L5" s="10"/>
      <c r="M5" s="1"/>
      <c r="N5" s="1"/>
    </row>
    <row r="6" spans="2:14" s="1" customFormat="1" ht="15" customHeight="1">
      <c r="B6" s="7"/>
      <c r="C6" s="17" t="s">
        <v>112</v>
      </c>
      <c r="D6" s="35"/>
      <c r="E6" s="501"/>
      <c r="F6" s="44" t="s">
        <v>17</v>
      </c>
      <c r="G6" s="53" t="s">
        <v>40</v>
      </c>
      <c r="H6" s="65"/>
      <c r="I6" s="22"/>
      <c r="J6" s="22"/>
      <c r="K6" s="12"/>
      <c r="L6" s="10"/>
      <c r="M6" s="1"/>
      <c r="N6" s="1"/>
    </row>
    <row r="7" spans="2:14" s="1" customFormat="1" ht="25.5" customHeight="1">
      <c r="B7" s="8"/>
      <c r="C7" s="18"/>
      <c r="D7" s="36"/>
      <c r="E7" s="54"/>
      <c r="F7" s="45">
        <f>'別紙9－１,9ー2'!F25</f>
        <v>0</v>
      </c>
      <c r="G7" s="54"/>
      <c r="H7" s="57">
        <f>MIN(E7,F7,G7)</f>
        <v>0</v>
      </c>
      <c r="I7" s="70"/>
      <c r="J7" s="77"/>
      <c r="K7" s="81"/>
      <c r="L7" s="81"/>
      <c r="M7" s="81"/>
      <c r="N7" s="81"/>
    </row>
    <row r="8" spans="2:14" s="1" customFormat="1" ht="15" customHeight="1">
      <c r="B8" s="8"/>
      <c r="C8" s="17" t="s">
        <v>113</v>
      </c>
      <c r="D8" s="35"/>
      <c r="E8" s="55"/>
      <c r="F8" s="46" t="s">
        <v>18</v>
      </c>
      <c r="G8" s="55" t="s">
        <v>71</v>
      </c>
      <c r="H8" s="56"/>
      <c r="I8" s="70"/>
      <c r="J8" s="77"/>
      <c r="K8" s="82"/>
      <c r="L8" s="82"/>
      <c r="M8" s="82"/>
      <c r="N8" s="82"/>
    </row>
    <row r="9" spans="2:14" s="1" customFormat="1" ht="25.5" customHeight="1">
      <c r="B9" s="8"/>
      <c r="C9" s="18"/>
      <c r="D9" s="36"/>
      <c r="E9" s="54"/>
      <c r="F9" s="45">
        <f>'別紙9－１,9ー2'!H37</f>
        <v>0</v>
      </c>
      <c r="G9" s="54"/>
      <c r="H9" s="57">
        <f>MIN(E9,F9,G9)</f>
        <v>0</v>
      </c>
      <c r="I9" s="70"/>
      <c r="J9" s="70"/>
      <c r="K9" s="1"/>
      <c r="L9" s="10"/>
      <c r="M9" s="1"/>
      <c r="N9" s="1"/>
    </row>
    <row r="10" spans="2:14" s="1" customFormat="1" ht="15.75" customHeight="1">
      <c r="B10" s="8"/>
      <c r="C10" s="17" t="s">
        <v>133</v>
      </c>
      <c r="D10" s="35"/>
      <c r="E10" s="55"/>
      <c r="F10" s="46" t="s">
        <v>25</v>
      </c>
      <c r="G10" s="56"/>
      <c r="H10" s="56"/>
      <c r="I10" s="70"/>
      <c r="J10" s="70"/>
      <c r="K10" s="1"/>
      <c r="L10" s="10"/>
      <c r="M10" s="1"/>
      <c r="N10" s="1"/>
    </row>
    <row r="11" spans="2:14" s="1" customFormat="1" ht="25.5" customHeight="1">
      <c r="B11" s="8"/>
      <c r="C11" s="18"/>
      <c r="D11" s="36"/>
      <c r="E11" s="54"/>
      <c r="F11" s="45">
        <f>'別紙9－１,9ー2'!F52</f>
        <v>0</v>
      </c>
      <c r="G11" s="57">
        <v>50000</v>
      </c>
      <c r="H11" s="57">
        <f>MIN(E11,F11,G11)</f>
        <v>0</v>
      </c>
      <c r="I11" s="70"/>
      <c r="J11" s="70"/>
      <c r="K11" s="1"/>
      <c r="L11" s="10"/>
      <c r="M11" s="1"/>
      <c r="N11" s="1"/>
    </row>
    <row r="12" spans="2:14" s="1" customFormat="1" ht="15" customHeight="1">
      <c r="B12" s="8"/>
      <c r="C12" s="17" t="s">
        <v>110</v>
      </c>
      <c r="D12" s="35"/>
      <c r="E12" s="55"/>
      <c r="F12" s="46" t="s">
        <v>72</v>
      </c>
      <c r="G12" s="58"/>
      <c r="H12" s="56"/>
      <c r="I12" s="70"/>
      <c r="J12" s="70"/>
      <c r="K12" s="1"/>
      <c r="L12" s="10"/>
      <c r="M12" s="1"/>
      <c r="N12" s="1"/>
    </row>
    <row r="13" spans="2:14" s="1" customFormat="1" ht="25.5" customHeight="1">
      <c r="B13" s="8"/>
      <c r="C13" s="18"/>
      <c r="D13" s="36"/>
      <c r="E13" s="54"/>
      <c r="F13" s="45">
        <f>'別紙9－１,9ー2'!H58+'別紙9－１,9ー2'!F60</f>
        <v>0</v>
      </c>
      <c r="G13" s="59"/>
      <c r="H13" s="57">
        <f>MIN(E13,F13,G13)</f>
        <v>0</v>
      </c>
      <c r="I13" s="70"/>
      <c r="J13" s="70"/>
      <c r="K13" s="1"/>
      <c r="L13" s="10"/>
      <c r="M13" s="1"/>
      <c r="N13" s="1"/>
    </row>
    <row r="14" spans="2:14" s="1" customFormat="1" ht="15" customHeight="1">
      <c r="B14" s="8"/>
      <c r="C14" s="19" t="s">
        <v>88</v>
      </c>
      <c r="D14" s="37"/>
      <c r="E14" s="55"/>
      <c r="F14" s="46" t="s">
        <v>15</v>
      </c>
      <c r="G14" s="56"/>
      <c r="H14" s="56"/>
      <c r="I14" s="70"/>
      <c r="J14" s="70"/>
      <c r="K14" s="1"/>
      <c r="L14" s="10"/>
      <c r="M14" s="1"/>
      <c r="N14" s="1"/>
    </row>
    <row r="15" spans="2:14" s="1" customFormat="1" ht="25.5" customHeight="1">
      <c r="B15" s="8"/>
      <c r="C15" s="20"/>
      <c r="D15" s="38"/>
      <c r="E15" s="502"/>
      <c r="F15" s="45">
        <f>'別紙9－１,9ー2'!H72</f>
        <v>0</v>
      </c>
      <c r="G15" s="57">
        <v>20000</v>
      </c>
      <c r="H15" s="57">
        <f>MIN(E15,F15,G15)</f>
        <v>0</v>
      </c>
      <c r="I15" s="70"/>
      <c r="J15" s="70"/>
      <c r="K15" s="1"/>
      <c r="L15" s="10"/>
      <c r="M15" s="1"/>
      <c r="N15" s="1"/>
    </row>
    <row r="16" spans="2:14" s="1" customFormat="1" ht="15" customHeight="1">
      <c r="B16" s="8"/>
      <c r="C16" s="17" t="s">
        <v>114</v>
      </c>
      <c r="D16" s="35"/>
      <c r="E16" s="503"/>
      <c r="F16" s="46" t="s">
        <v>12</v>
      </c>
      <c r="G16" s="56"/>
      <c r="H16" s="56"/>
      <c r="I16" s="70"/>
      <c r="J16" s="70"/>
      <c r="K16" s="1"/>
      <c r="L16" s="10"/>
      <c r="M16" s="1"/>
      <c r="N16" s="1"/>
    </row>
    <row r="17" spans="2:16381" s="1" customFormat="1" ht="25.5" customHeight="1">
      <c r="B17" s="8"/>
      <c r="C17" s="21"/>
      <c r="D17" s="39"/>
      <c r="E17" s="504"/>
      <c r="F17" s="47">
        <f>'別紙９－３'!F9</f>
        <v>0</v>
      </c>
      <c r="G17" s="60">
        <v>100000</v>
      </c>
      <c r="H17" s="60">
        <f>MIN(E17,F17,G17)</f>
        <v>0</v>
      </c>
      <c r="I17" s="70"/>
      <c r="J17" s="70"/>
      <c r="K17" s="1"/>
      <c r="L17" s="10"/>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row>
    <row r="18" spans="2:16381" s="1" customFormat="1" ht="19.5">
      <c r="B18" s="8"/>
      <c r="C18" s="22" t="s">
        <v>21</v>
      </c>
      <c r="D18" s="8"/>
      <c r="E18" s="48" t="s">
        <v>139</v>
      </c>
      <c r="F18" s="48" t="s">
        <v>79</v>
      </c>
      <c r="G18" s="61" t="s">
        <v>99</v>
      </c>
      <c r="H18" s="61" t="s">
        <v>16</v>
      </c>
      <c r="I18" s="71"/>
      <c r="J18" s="70"/>
      <c r="K18" s="1"/>
      <c r="L18" s="10"/>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row>
    <row r="19" spans="2:16381" s="1" customFormat="1" ht="25.5" customHeight="1">
      <c r="B19" s="9"/>
      <c r="C19" s="23"/>
      <c r="D19" s="40"/>
      <c r="E19" s="49">
        <f>E7+E9+E11+E13+E15+E17</f>
        <v>0</v>
      </c>
      <c r="F19" s="49">
        <f>SUM(F7:F17)</f>
        <v>0</v>
      </c>
      <c r="G19" s="26">
        <f>SUM(G7:G17)</f>
        <v>170000</v>
      </c>
      <c r="H19" s="26">
        <f>SUM(H7:H17)</f>
        <v>0</v>
      </c>
      <c r="I19" s="72"/>
      <c r="J19" s="72"/>
      <c r="K19" s="1"/>
      <c r="L19" s="1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row>
    <row r="20" spans="2:16381" s="1" customFormat="1" ht="25.5" customHeight="1">
      <c r="B20" s="1"/>
      <c r="C20" s="12"/>
      <c r="D20" s="12"/>
      <c r="E20" s="50"/>
      <c r="F20" s="50"/>
      <c r="G20" s="50"/>
      <c r="H20" s="2"/>
      <c r="I20" s="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row>
    <row r="21" spans="2:16381" s="1" customFormat="1" ht="25.5" customHeight="1">
      <c r="B21" s="10"/>
      <c r="C21" s="10"/>
      <c r="D21" s="10"/>
      <c r="E21" s="10"/>
      <c r="F21" s="10"/>
      <c r="G21" s="10"/>
      <c r="H21" s="2"/>
      <c r="I21" s="2"/>
      <c r="J21" s="1"/>
      <c r="K21" s="1"/>
      <c r="L21" s="1"/>
      <c r="M21" s="1"/>
      <c r="N21" s="1"/>
      <c r="O21" s="1"/>
      <c r="P21" s="1"/>
      <c r="Q21" s="1"/>
      <c r="R21" s="1"/>
      <c r="S21" s="1"/>
      <c r="T21" s="1"/>
      <c r="U21" s="1"/>
      <c r="V21" s="1"/>
      <c r="W21" s="1"/>
      <c r="X21" s="152"/>
      <c r="Y21" s="35"/>
      <c r="Z21" s="17" t="s">
        <v>25</v>
      </c>
      <c r="AA21" s="35"/>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row>
    <row r="22" spans="2:16381" s="1" customFormat="1" ht="25.5" customHeight="1">
      <c r="B22" s="11" t="s">
        <v>115</v>
      </c>
      <c r="C22" s="1"/>
      <c r="D22" s="1"/>
      <c r="E22" s="1"/>
      <c r="F22" s="1"/>
      <c r="G22" s="1"/>
      <c r="H22" s="1"/>
      <c r="I22" s="1"/>
      <c r="J22" s="1" t="s">
        <v>69</v>
      </c>
      <c r="K22" s="1"/>
      <c r="L22" s="1"/>
      <c r="M22" s="1"/>
      <c r="N22" s="1"/>
      <c r="O22" s="1"/>
      <c r="P22" s="1"/>
      <c r="Q22" s="1"/>
      <c r="R22" s="1"/>
      <c r="S22" s="1"/>
      <c r="T22" s="1"/>
      <c r="U22" s="1"/>
      <c r="V22" s="1"/>
      <c r="W22" s="1"/>
      <c r="X22" s="153"/>
      <c r="Y22" s="36"/>
      <c r="Z22" s="182">
        <v>0</v>
      </c>
      <c r="AA22" s="195" t="s">
        <v>42</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row>
    <row r="23" spans="2:16381" ht="36" customHeight="1">
      <c r="C23" s="24" t="s">
        <v>121</v>
      </c>
      <c r="D23" s="41" t="s">
        <v>134</v>
      </c>
      <c r="E23" s="24" t="s">
        <v>118</v>
      </c>
      <c r="F23" s="505" t="s">
        <v>39</v>
      </c>
      <c r="G23" s="66" t="s">
        <v>68</v>
      </c>
      <c r="H23" s="165"/>
      <c r="I23" s="73"/>
      <c r="J23" s="508" t="s">
        <v>137</v>
      </c>
      <c r="V23" s="514"/>
      <c r="W23" s="168"/>
      <c r="X23" s="131"/>
      <c r="Y23" s="168"/>
    </row>
    <row r="24" spans="2:16381" s="2" customFormat="1" ht="18.75" customHeight="1">
      <c r="B24" s="2"/>
      <c r="C24" s="25" t="s">
        <v>10</v>
      </c>
      <c r="D24" s="25" t="s">
        <v>209</v>
      </c>
      <c r="E24" s="25" t="s">
        <v>119</v>
      </c>
      <c r="F24" s="63" t="s">
        <v>16</v>
      </c>
      <c r="G24" s="67" t="s">
        <v>120</v>
      </c>
      <c r="H24" s="506"/>
      <c r="I24" s="3"/>
      <c r="J24" s="79"/>
      <c r="K24" s="2"/>
      <c r="L24" s="2"/>
      <c r="M24" s="2"/>
      <c r="N24" s="2"/>
      <c r="O24" s="2"/>
      <c r="P24" s="2"/>
      <c r="Q24" s="2"/>
      <c r="R24" s="2"/>
      <c r="S24" s="2"/>
      <c r="T24" s="2"/>
      <c r="U24" s="2"/>
      <c r="V24" s="514"/>
      <c r="W24" s="168"/>
      <c r="X24" s="131"/>
      <c r="Y24" s="168"/>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row>
    <row r="25" spans="2:16381" ht="25.5" customHeight="1">
      <c r="C25" s="26">
        <f>'別紙３－３'!F11</f>
        <v>0</v>
      </c>
      <c r="D25" s="26">
        <f>'別紙9－１,9ー2'!D8+'別紙9－１,9ー2'!D10+'別紙9－１,9ー2'!D12</f>
        <v>0</v>
      </c>
      <c r="E25" s="26">
        <f>C25-D25</f>
        <v>0</v>
      </c>
      <c r="F25" s="64">
        <f>H19</f>
        <v>0</v>
      </c>
      <c r="G25" s="68">
        <f>ROUNDDOWN(J25,-3)</f>
        <v>0</v>
      </c>
      <c r="H25" s="507"/>
      <c r="I25" s="74"/>
      <c r="J25" s="509">
        <f>MIN(E25,F25)</f>
        <v>0</v>
      </c>
      <c r="V25" s="514"/>
      <c r="W25" s="168"/>
      <c r="X25" s="131"/>
      <c r="Y25" s="168"/>
    </row>
    <row r="26" spans="2:16381" ht="15.75" customHeight="1">
      <c r="C26" s="12"/>
      <c r="D26" s="12"/>
      <c r="E26" s="51"/>
      <c r="F26" s="51"/>
      <c r="G26" s="69" t="s">
        <v>173</v>
      </c>
      <c r="H26" s="12"/>
      <c r="I26" s="12"/>
      <c r="X26" s="514"/>
      <c r="Y26" s="168"/>
      <c r="Z26" s="131"/>
      <c r="AA26" s="168"/>
    </row>
    <row r="27" spans="2:16381" ht="15.75" customHeight="1">
      <c r="C27" s="12"/>
      <c r="D27" s="12"/>
      <c r="E27" s="51"/>
      <c r="F27" s="51"/>
      <c r="G27" s="69" t="s">
        <v>116</v>
      </c>
      <c r="H27" s="12"/>
      <c r="I27" s="12"/>
      <c r="X27" s="514"/>
      <c r="Y27" s="168"/>
      <c r="Z27" s="131"/>
      <c r="AA27" s="168"/>
    </row>
    <row r="28" spans="2:16381" ht="15" customHeight="1">
      <c r="C28" s="12"/>
      <c r="D28" s="12"/>
      <c r="E28" s="51"/>
      <c r="F28" s="51"/>
      <c r="G28" s="69" t="s">
        <v>77</v>
      </c>
      <c r="H28" s="12"/>
      <c r="I28" s="12"/>
      <c r="X28" s="514"/>
      <c r="Y28" s="168"/>
      <c r="Z28" s="131"/>
      <c r="AA28" s="168"/>
    </row>
    <row r="29" spans="2:16381" s="1" customFormat="1" ht="54.75" customHeight="1">
      <c r="B29" s="1"/>
      <c r="C29" s="27"/>
      <c r="D29" s="1"/>
      <c r="E29" s="1"/>
      <c r="F29" s="1"/>
      <c r="G29" s="1"/>
      <c r="H29" s="1"/>
      <c r="I29" s="1"/>
      <c r="J29" s="1"/>
      <c r="K29" s="1"/>
      <c r="L29" s="1"/>
      <c r="M29" s="1"/>
      <c r="N29" s="1"/>
      <c r="O29" s="1"/>
      <c r="P29" s="1"/>
      <c r="Q29" s="75"/>
      <c r="R29" s="75"/>
      <c r="S29" s="75"/>
      <c r="T29" s="75"/>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row>
    <row r="30" spans="2:16381" s="1" customFormat="1" ht="19.5" customHeight="1">
      <c r="B30" s="12" t="s">
        <v>8</v>
      </c>
      <c r="C30" s="29" t="s">
        <v>144</v>
      </c>
      <c r="D30" s="1"/>
      <c r="E30" s="1"/>
      <c r="F30" s="1"/>
      <c r="G30" s="1"/>
      <c r="H30" s="1"/>
      <c r="I30" s="1"/>
      <c r="J30" s="1"/>
      <c r="K30" s="1"/>
      <c r="L30" s="1"/>
      <c r="M30" s="1"/>
      <c r="N30" s="1"/>
      <c r="O30" s="1"/>
      <c r="P30" s="1"/>
      <c r="Q30" s="75"/>
      <c r="R30" s="75"/>
      <c r="S30" s="75"/>
      <c r="T30" s="75"/>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row>
    <row r="31" spans="2:16381" s="1" customFormat="1" ht="19.5" customHeight="1">
      <c r="B31" s="1"/>
      <c r="C31" s="29" t="s">
        <v>143</v>
      </c>
      <c r="D31" s="1"/>
      <c r="E31" s="1"/>
      <c r="F31" s="1"/>
      <c r="G31" s="1"/>
      <c r="H31" s="1"/>
      <c r="I31" s="1"/>
      <c r="J31" s="1"/>
      <c r="K31" s="1"/>
      <c r="L31" s="1"/>
      <c r="M31" s="1"/>
      <c r="N31" s="1"/>
      <c r="O31" s="1"/>
      <c r="P31" s="1"/>
      <c r="Q31" s="75"/>
      <c r="R31" s="75"/>
      <c r="S31" s="75"/>
      <c r="T31" s="75"/>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row>
    <row r="32" spans="2:16381" s="1" customFormat="1" ht="19.5" customHeight="1">
      <c r="B32" s="12" t="s">
        <v>8</v>
      </c>
      <c r="C32" s="29" t="s">
        <v>208</v>
      </c>
      <c r="D32" s="31"/>
      <c r="E32" s="31"/>
      <c r="F32" s="31"/>
      <c r="G32" s="31"/>
      <c r="H32" s="12"/>
      <c r="I32" s="12"/>
      <c r="J32" s="1"/>
      <c r="K32" s="1"/>
      <c r="L32" s="1"/>
      <c r="M32" s="1"/>
      <c r="N32" s="1"/>
      <c r="O32" s="1"/>
      <c r="P32" s="1"/>
      <c r="Q32" s="75"/>
      <c r="R32" s="75"/>
      <c r="S32" s="75"/>
      <c r="T32" s="75"/>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row>
    <row r="33" spans="2:20" s="1" customFormat="1" ht="19.5" customHeight="1">
      <c r="B33" s="12" t="s">
        <v>8</v>
      </c>
      <c r="C33" s="28" t="s">
        <v>9</v>
      </c>
      <c r="D33" s="28"/>
      <c r="E33" s="28"/>
      <c r="F33" s="28"/>
      <c r="G33" s="28"/>
      <c r="H33" s="12"/>
      <c r="I33" s="12"/>
      <c r="J33" s="1"/>
      <c r="K33" s="1"/>
      <c r="L33" s="1"/>
      <c r="M33" s="1"/>
      <c r="N33" s="1"/>
      <c r="O33" s="1"/>
      <c r="P33" s="1"/>
      <c r="Q33" s="75"/>
      <c r="R33" s="75"/>
      <c r="S33" s="75"/>
      <c r="T33" s="75"/>
    </row>
    <row r="34" spans="2:20" s="1" customFormat="1" ht="19.5" customHeight="1">
      <c r="B34" s="12"/>
      <c r="C34" s="12"/>
      <c r="D34" s="12"/>
      <c r="E34" s="12"/>
      <c r="F34" s="12"/>
      <c r="G34" s="12"/>
      <c r="H34" s="12"/>
      <c r="I34" s="12"/>
      <c r="J34" s="1"/>
      <c r="K34" s="1"/>
      <c r="L34" s="1"/>
      <c r="M34" s="1"/>
      <c r="N34" s="1"/>
      <c r="O34" s="1"/>
      <c r="P34" s="1"/>
      <c r="Q34" s="75"/>
      <c r="R34" s="75"/>
      <c r="S34" s="75"/>
      <c r="T34" s="75"/>
    </row>
    <row r="35" spans="2:20" s="1" customFormat="1" ht="21.75" customHeight="1">
      <c r="B35" s="12" t="s">
        <v>117</v>
      </c>
      <c r="C35" s="12" t="s">
        <v>174</v>
      </c>
      <c r="D35" s="12"/>
      <c r="E35" s="12"/>
      <c r="F35" s="12"/>
      <c r="G35" s="12"/>
      <c r="H35" s="12"/>
      <c r="I35" s="12"/>
      <c r="J35" s="1"/>
      <c r="K35" s="1"/>
      <c r="L35" s="1"/>
      <c r="M35" s="1"/>
      <c r="N35" s="1"/>
      <c r="O35" s="1"/>
      <c r="P35" s="1"/>
      <c r="Q35" s="75"/>
      <c r="R35" s="75"/>
      <c r="S35" s="75"/>
      <c r="T35" s="75"/>
    </row>
    <row r="36" spans="2:20" s="1" customFormat="1" ht="21.75" customHeight="1">
      <c r="B36" s="12"/>
      <c r="C36" s="12" t="s">
        <v>162</v>
      </c>
      <c r="D36" s="12"/>
      <c r="E36" s="12"/>
      <c r="F36" s="12"/>
      <c r="G36" s="12"/>
      <c r="H36" s="12"/>
      <c r="I36" s="12"/>
      <c r="J36" s="1"/>
      <c r="K36" s="1"/>
      <c r="L36" s="1"/>
      <c r="M36" s="1"/>
      <c r="N36" s="1"/>
      <c r="O36" s="1"/>
      <c r="P36" s="1"/>
      <c r="Q36" s="75"/>
      <c r="R36" s="75"/>
      <c r="S36" s="75"/>
      <c r="T36" s="75"/>
    </row>
    <row r="37" spans="2:20" s="1" customFormat="1" ht="21.75" customHeight="1">
      <c r="B37" s="13" t="s">
        <v>141</v>
      </c>
      <c r="C37" s="30" t="s">
        <v>109</v>
      </c>
      <c r="D37" s="13"/>
      <c r="E37" s="13"/>
      <c r="F37" s="13"/>
      <c r="G37" s="13"/>
      <c r="H37" s="13"/>
      <c r="I37" s="75"/>
      <c r="J37" s="1"/>
      <c r="K37" s="1"/>
      <c r="L37" s="1"/>
      <c r="M37" s="1"/>
      <c r="N37" s="1"/>
      <c r="O37" s="1"/>
      <c r="P37" s="1"/>
      <c r="Q37" s="75"/>
      <c r="R37" s="75"/>
      <c r="S37" s="75"/>
      <c r="T37" s="75"/>
    </row>
    <row r="38" spans="2:20" s="1" customFormat="1" ht="21.75" customHeight="1">
      <c r="B38" s="13" t="s">
        <v>142</v>
      </c>
      <c r="C38" s="30" t="s">
        <v>161</v>
      </c>
      <c r="D38" s="13"/>
      <c r="E38" s="13"/>
      <c r="F38" s="13"/>
      <c r="G38" s="13"/>
      <c r="H38" s="13"/>
      <c r="I38" s="75"/>
      <c r="J38" s="1"/>
      <c r="K38" s="1"/>
      <c r="L38" s="1"/>
      <c r="M38" s="1"/>
      <c r="N38" s="1"/>
      <c r="O38" s="1"/>
      <c r="P38" s="1"/>
      <c r="Q38" s="75"/>
      <c r="R38" s="75"/>
      <c r="S38" s="75"/>
      <c r="T38" s="75"/>
    </row>
    <row r="39" spans="2:20" s="1" customFormat="1" ht="21.75" customHeight="1">
      <c r="B39" s="13"/>
      <c r="C39" s="30" t="s">
        <v>145</v>
      </c>
      <c r="D39" s="13"/>
      <c r="E39" s="13"/>
      <c r="F39" s="13"/>
      <c r="G39" s="13"/>
      <c r="H39" s="13"/>
      <c r="I39" s="75"/>
      <c r="J39" s="1"/>
      <c r="K39" s="1"/>
      <c r="L39" s="1"/>
      <c r="M39" s="1"/>
      <c r="N39" s="1"/>
      <c r="O39" s="1"/>
      <c r="P39" s="1"/>
      <c r="Q39" s="75"/>
      <c r="R39" s="75"/>
      <c r="S39" s="75"/>
      <c r="T39" s="75"/>
    </row>
    <row r="40" spans="2:20" ht="21" customHeight="1">
      <c r="B40" s="12"/>
      <c r="C40" s="31"/>
      <c r="D40" s="31"/>
      <c r="E40" s="31"/>
      <c r="F40" s="31"/>
      <c r="G40" s="31"/>
      <c r="H40" s="12"/>
      <c r="I40" s="12"/>
      <c r="Q40" s="14"/>
      <c r="R40" s="14"/>
      <c r="S40" s="14"/>
      <c r="T40" s="14"/>
    </row>
    <row r="41" spans="2:20" ht="21" customHeight="1">
      <c r="B41" s="12"/>
      <c r="C41" s="31"/>
      <c r="D41" s="31"/>
      <c r="E41" s="31"/>
      <c r="F41" s="31"/>
      <c r="G41" s="31"/>
      <c r="H41" s="12"/>
      <c r="I41" s="12"/>
      <c r="Q41" s="510" t="s">
        <v>63</v>
      </c>
      <c r="R41" s="511"/>
      <c r="S41" s="512"/>
      <c r="T41" s="513"/>
    </row>
    <row r="42" spans="2:20" ht="21" customHeight="1">
      <c r="B42" s="12"/>
      <c r="C42" s="31"/>
      <c r="D42" s="31"/>
      <c r="E42" s="31"/>
      <c r="F42" s="31"/>
      <c r="G42" s="31"/>
      <c r="H42" s="12"/>
      <c r="I42" s="12"/>
    </row>
    <row r="43" spans="2:20" ht="36" customHeight="1">
      <c r="B43" s="12"/>
      <c r="C43" s="32"/>
      <c r="D43" s="32"/>
      <c r="E43" s="32"/>
      <c r="F43" s="32"/>
      <c r="G43" s="32"/>
      <c r="H43" s="32"/>
      <c r="I43" s="76"/>
    </row>
    <row r="44" spans="2:20" ht="21" customHeight="1">
      <c r="B44" s="12"/>
      <c r="C44" s="28"/>
      <c r="D44" s="28"/>
      <c r="E44" s="28"/>
      <c r="F44" s="28"/>
      <c r="G44" s="28"/>
      <c r="H44" s="12"/>
      <c r="I44" s="12"/>
    </row>
    <row r="45" spans="2:20" ht="14.25">
      <c r="B45" s="12"/>
      <c r="C45" s="12"/>
      <c r="D45" s="12"/>
      <c r="E45" s="12"/>
      <c r="F45" s="12"/>
      <c r="G45" s="12"/>
      <c r="H45" s="12"/>
      <c r="I45" s="12"/>
    </row>
    <row r="46" spans="2:20" s="3" customFormat="1" ht="18" customHeight="1">
      <c r="B46" s="14"/>
      <c r="C46" s="14"/>
      <c r="D46" s="14"/>
      <c r="E46" s="14"/>
      <c r="F46" s="14"/>
      <c r="G46" s="14"/>
      <c r="H46" s="14"/>
      <c r="I46" s="75"/>
      <c r="J46" s="3"/>
      <c r="K46" s="3"/>
      <c r="L46" s="3"/>
      <c r="M46" s="3"/>
      <c r="N46" s="3"/>
      <c r="O46" s="3"/>
      <c r="P46" s="3"/>
      <c r="Q46" s="3"/>
      <c r="R46" s="3"/>
      <c r="S46" s="3"/>
      <c r="T46" s="3"/>
    </row>
    <row r="47" spans="2:20" s="3" customFormat="1" ht="33" customHeight="1">
      <c r="B47" s="14"/>
      <c r="C47" s="14"/>
      <c r="D47" s="14"/>
      <c r="E47" s="14"/>
      <c r="F47" s="14"/>
      <c r="G47" s="14"/>
      <c r="H47" s="14"/>
      <c r="I47" s="75"/>
      <c r="J47" s="3"/>
      <c r="K47" s="3"/>
      <c r="L47" s="3"/>
      <c r="M47" s="3"/>
      <c r="N47" s="3"/>
      <c r="O47" s="3"/>
      <c r="P47" s="3"/>
      <c r="Q47" s="3"/>
      <c r="R47" s="3"/>
      <c r="S47" s="3"/>
      <c r="T47" s="3"/>
    </row>
    <row r="48" spans="2:20" s="3" customFormat="1" ht="33" customHeight="1">
      <c r="B48" s="14"/>
      <c r="C48" s="14"/>
      <c r="D48" s="14"/>
      <c r="E48" s="14"/>
      <c r="F48" s="14"/>
      <c r="G48" s="14"/>
      <c r="H48" s="14"/>
      <c r="I48" s="75"/>
      <c r="J48" s="3"/>
      <c r="K48" s="3"/>
      <c r="L48" s="3"/>
      <c r="M48" s="3"/>
      <c r="N48" s="3"/>
      <c r="O48" s="3"/>
      <c r="P48" s="3"/>
      <c r="Q48" s="3"/>
      <c r="R48" s="3"/>
      <c r="S48" s="3"/>
      <c r="T48" s="3"/>
    </row>
    <row r="49" spans="2:9" ht="9.75" customHeight="1">
      <c r="B49" s="12"/>
      <c r="C49" s="12"/>
      <c r="D49" s="12"/>
      <c r="E49" s="12"/>
      <c r="F49" s="12"/>
      <c r="G49" s="12"/>
      <c r="H49" s="12"/>
      <c r="I49" s="12"/>
    </row>
  </sheetData>
  <mergeCells count="22">
    <mergeCell ref="B2:I2"/>
    <mergeCell ref="J7:N7"/>
    <mergeCell ref="Q41:R41"/>
    <mergeCell ref="S41:T41"/>
    <mergeCell ref="C43:H43"/>
    <mergeCell ref="B46:H46"/>
    <mergeCell ref="B47:H47"/>
    <mergeCell ref="B48:H48"/>
    <mergeCell ref="C4:D5"/>
    <mergeCell ref="E4:E5"/>
    <mergeCell ref="F4:F5"/>
    <mergeCell ref="G4:G5"/>
    <mergeCell ref="H4:H5"/>
    <mergeCell ref="C6:D7"/>
    <mergeCell ref="C8:D9"/>
    <mergeCell ref="C10:D11"/>
    <mergeCell ref="C12:D13"/>
    <mergeCell ref="G12:G13"/>
    <mergeCell ref="C14:D15"/>
    <mergeCell ref="C16:D17"/>
    <mergeCell ref="C18:D19"/>
    <mergeCell ref="Q29:T40"/>
  </mergeCells>
  <phoneticPr fontId="2"/>
  <pageMargins left="0.89685039370078734" right="0.50314960629921257" top="0.75" bottom="0.75" header="0.3" footer="0.3"/>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I18"/>
  <sheetViews>
    <sheetView tabSelected="1" view="pageBreakPreview" topLeftCell="A13" zoomScaleSheetLayoutView="100" workbookViewId="0">
      <selection activeCell="A14" sqref="A14:F16"/>
    </sheetView>
  </sheetViews>
  <sheetFormatPr defaultRowHeight="13.5"/>
  <cols>
    <col min="1" max="1" width="7.375" style="83" customWidth="1"/>
    <col min="2" max="2" width="9.875" style="83" customWidth="1"/>
    <col min="3" max="3" width="6.25" style="83" customWidth="1"/>
    <col min="4" max="4" width="12.625" style="83" customWidth="1"/>
    <col min="5" max="5" width="3.875" style="83" customWidth="1"/>
    <col min="6" max="8" width="13.5" style="83" customWidth="1"/>
    <col min="9" max="9" width="4.5" style="83" customWidth="1"/>
    <col min="10" max="16384" width="9" style="83" customWidth="1"/>
  </cols>
  <sheetData>
    <row r="1" spans="1:9" ht="23.25" customHeight="1">
      <c r="A1" s="83" t="s">
        <v>138</v>
      </c>
      <c r="B1" s="93"/>
      <c r="C1" s="93"/>
    </row>
    <row r="2" spans="1:9" ht="25.5" customHeight="1">
      <c r="A2" s="84" t="s">
        <v>140</v>
      </c>
      <c r="B2" s="84"/>
      <c r="C2" s="84"/>
      <c r="D2" s="84"/>
      <c r="E2" s="84"/>
      <c r="F2" s="84"/>
      <c r="G2" s="84"/>
      <c r="H2" s="84"/>
    </row>
    <row r="3" spans="1:9" ht="25.5" customHeight="1">
      <c r="A3" s="85"/>
      <c r="B3" s="85"/>
      <c r="C3" s="85"/>
      <c r="D3" s="85"/>
      <c r="E3" s="85"/>
      <c r="F3" s="85"/>
      <c r="G3" s="85"/>
      <c r="H3" s="85"/>
    </row>
    <row r="4" spans="1:9" ht="21" customHeight="1">
      <c r="A4" s="86" t="s">
        <v>92</v>
      </c>
      <c r="B4" s="86"/>
      <c r="C4" s="86"/>
      <c r="D4" s="84"/>
      <c r="E4" s="85"/>
      <c r="F4" s="85"/>
      <c r="G4" s="117"/>
      <c r="H4" s="117"/>
    </row>
    <row r="5" spans="1:9" s="83" customFormat="1" ht="21" customHeight="1">
      <c r="A5" s="87" t="s">
        <v>24</v>
      </c>
      <c r="B5" s="87"/>
      <c r="C5" s="87"/>
      <c r="D5" s="87" t="s">
        <v>51</v>
      </c>
      <c r="E5" s="87"/>
      <c r="F5" s="87" t="s">
        <v>200</v>
      </c>
      <c r="G5" s="87"/>
      <c r="H5" s="87"/>
      <c r="I5" s="124"/>
    </row>
    <row r="6" spans="1:9" s="83" customFormat="1" ht="153.75" customHeight="1">
      <c r="A6" s="88" t="s">
        <v>106</v>
      </c>
      <c r="B6" s="94"/>
      <c r="C6" s="98"/>
      <c r="D6" s="102"/>
      <c r="E6" s="107" t="s">
        <v>42</v>
      </c>
      <c r="F6" s="112"/>
      <c r="G6" s="118"/>
      <c r="H6" s="121"/>
      <c r="I6" s="125"/>
    </row>
    <row r="7" spans="1:9" s="83" customFormat="1" ht="153.75" customHeight="1">
      <c r="A7" s="88" t="s">
        <v>96</v>
      </c>
      <c r="B7" s="94"/>
      <c r="C7" s="98"/>
      <c r="D7" s="103"/>
      <c r="E7" s="108" t="s">
        <v>42</v>
      </c>
      <c r="F7" s="113"/>
      <c r="G7" s="119"/>
      <c r="H7" s="122"/>
      <c r="I7" s="125"/>
    </row>
    <row r="8" spans="1:9" s="83" customFormat="1" ht="16.5" customHeight="1">
      <c r="A8" s="89" t="s">
        <v>90</v>
      </c>
      <c r="B8" s="95"/>
      <c r="C8" s="99"/>
      <c r="D8" s="104" t="s">
        <v>97</v>
      </c>
      <c r="E8" s="109" t="s">
        <v>42</v>
      </c>
      <c r="F8" s="114"/>
      <c r="G8" s="114"/>
      <c r="H8" s="108"/>
      <c r="I8" s="86"/>
    </row>
    <row r="9" spans="1:9" s="83" customFormat="1" ht="25.5" customHeight="1">
      <c r="A9" s="90"/>
      <c r="B9" s="96"/>
      <c r="C9" s="100"/>
      <c r="D9" s="515">
        <f>D6+D7</f>
        <v>0</v>
      </c>
      <c r="E9" s="110"/>
      <c r="F9" s="115"/>
      <c r="G9" s="120"/>
      <c r="H9" s="123"/>
      <c r="I9" s="126"/>
    </row>
    <row r="10" spans="1:9">
      <c r="A10" s="91" t="s">
        <v>102</v>
      </c>
      <c r="B10" s="86"/>
    </row>
    <row r="13" spans="1:9" ht="15" customHeight="1"/>
    <row r="14" spans="1:9" ht="37.5" customHeight="1">
      <c r="A14" s="279" t="s">
        <v>215</v>
      </c>
      <c r="B14" s="284"/>
      <c r="C14" s="288"/>
      <c r="D14" s="106"/>
      <c r="E14" s="111"/>
      <c r="F14" s="314" t="s">
        <v>42</v>
      </c>
    </row>
    <row r="15" spans="1:9">
      <c r="D15" s="83" t="s">
        <v>198</v>
      </c>
    </row>
    <row r="16" spans="1:9">
      <c r="D16" s="83" t="s">
        <v>213</v>
      </c>
    </row>
    <row r="18" spans="1:3">
      <c r="A18" s="91"/>
      <c r="B18" s="91"/>
      <c r="C18" s="86"/>
    </row>
  </sheetData>
  <mergeCells count="13">
    <mergeCell ref="A2:H2"/>
    <mergeCell ref="A5:C5"/>
    <mergeCell ref="D5:E5"/>
    <mergeCell ref="F5:H5"/>
    <mergeCell ref="A6:C6"/>
    <mergeCell ref="F6:H6"/>
    <mergeCell ref="A7:C7"/>
    <mergeCell ref="F7:H7"/>
    <mergeCell ref="F8:H8"/>
    <mergeCell ref="A14:C14"/>
    <mergeCell ref="D14:E14"/>
    <mergeCell ref="A8:C9"/>
    <mergeCell ref="E8:E9"/>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sheetPr>
  <dimension ref="A2:K72"/>
  <sheetViews>
    <sheetView view="pageBreakPreview" topLeftCell="A22" zoomScale="90" zoomScaleSheetLayoutView="90" workbookViewId="0">
      <selection activeCell="A20" sqref="A20:B23"/>
    </sheetView>
  </sheetViews>
  <sheetFormatPr defaultRowHeight="13.5"/>
  <cols>
    <col min="1" max="1" width="5" style="116" customWidth="1"/>
    <col min="2" max="2" width="4.5" style="116" customWidth="1"/>
    <col min="3" max="3" width="23.375" style="116" customWidth="1"/>
    <col min="4" max="4" width="11.25" style="116" customWidth="1"/>
    <col min="5" max="5" width="3.375" style="116" bestFit="1" customWidth="1"/>
    <col min="6" max="6" width="11.25" style="116" customWidth="1"/>
    <col min="7" max="7" width="3.375" style="116" bestFit="1" customWidth="1"/>
    <col min="8" max="8" width="15.5" style="116" customWidth="1"/>
    <col min="9" max="9" width="4.5" style="116" customWidth="1"/>
    <col min="10" max="10" width="11" style="116" customWidth="1"/>
    <col min="11" max="16384" width="9" style="116" customWidth="1"/>
  </cols>
  <sheetData>
    <row r="2" spans="1:10" ht="21" customHeight="1">
      <c r="A2" s="127" t="s">
        <v>80</v>
      </c>
    </row>
    <row r="3" spans="1:10" ht="30" customHeight="1">
      <c r="A3" s="128" t="s">
        <v>146</v>
      </c>
      <c r="B3" s="128"/>
      <c r="C3" s="128"/>
      <c r="D3" s="128"/>
      <c r="E3" s="128"/>
      <c r="F3" s="128"/>
      <c r="G3" s="128"/>
      <c r="H3" s="128"/>
      <c r="I3" s="128"/>
      <c r="J3" s="128"/>
    </row>
    <row r="4" spans="1:10" ht="21" customHeight="1">
      <c r="A4" s="1" t="s">
        <v>5</v>
      </c>
      <c r="B4" s="151"/>
      <c r="C4" s="151"/>
      <c r="D4" s="128"/>
      <c r="E4" s="128"/>
      <c r="F4" s="151"/>
      <c r="G4" s="151"/>
      <c r="H4" s="151"/>
      <c r="I4" s="151"/>
      <c r="J4" s="202" t="s">
        <v>11</v>
      </c>
    </row>
    <row r="5" spans="1:10" s="1" customFormat="1" ht="21" customHeight="1">
      <c r="A5" s="129" t="s">
        <v>36</v>
      </c>
      <c r="B5" s="129"/>
      <c r="C5" s="129"/>
      <c r="D5" s="129" t="s">
        <v>76</v>
      </c>
      <c r="E5" s="129"/>
      <c r="F5" s="129" t="s">
        <v>49</v>
      </c>
      <c r="G5" s="129"/>
      <c r="H5" s="129"/>
      <c r="I5" s="129"/>
      <c r="J5" s="129"/>
    </row>
    <row r="6" spans="1:10" s="1" customFormat="1" ht="37.5" customHeight="1">
      <c r="A6" s="130" t="s">
        <v>58</v>
      </c>
      <c r="B6" s="130"/>
      <c r="C6" s="130"/>
      <c r="D6" s="181">
        <v>0</v>
      </c>
      <c r="E6" s="194" t="s">
        <v>42</v>
      </c>
      <c r="F6" s="212"/>
      <c r="G6" s="212"/>
      <c r="H6" s="212"/>
      <c r="I6" s="212"/>
      <c r="J6" s="212"/>
    </row>
    <row r="7" spans="1:10" s="1" customFormat="1" ht="15" customHeight="1">
      <c r="A7" s="17" t="s">
        <v>37</v>
      </c>
      <c r="B7" s="152"/>
      <c r="C7" s="35"/>
      <c r="D7" s="17" t="s">
        <v>20</v>
      </c>
      <c r="E7" s="35"/>
      <c r="F7" s="213"/>
      <c r="G7" s="218"/>
      <c r="H7" s="218"/>
      <c r="I7" s="218"/>
      <c r="J7" s="242"/>
    </row>
    <row r="8" spans="1:10" s="1" customFormat="1" ht="22.5" customHeight="1">
      <c r="A8" s="18"/>
      <c r="B8" s="153"/>
      <c r="C8" s="36"/>
      <c r="D8" s="182">
        <v>0</v>
      </c>
      <c r="E8" s="195" t="s">
        <v>42</v>
      </c>
      <c r="F8" s="214"/>
      <c r="G8" s="219"/>
      <c r="H8" s="219"/>
      <c r="I8" s="219"/>
      <c r="J8" s="243"/>
    </row>
    <row r="9" spans="1:10" s="1" customFormat="1" ht="15" customHeight="1">
      <c r="A9" s="17" t="s">
        <v>38</v>
      </c>
      <c r="B9" s="152"/>
      <c r="C9" s="35"/>
      <c r="D9" s="17" t="s">
        <v>23</v>
      </c>
      <c r="E9" s="35"/>
      <c r="F9" s="213"/>
      <c r="G9" s="218"/>
      <c r="H9" s="218"/>
      <c r="I9" s="218"/>
      <c r="J9" s="242"/>
    </row>
    <row r="10" spans="1:10" s="1" customFormat="1" ht="23.25" customHeight="1">
      <c r="A10" s="18"/>
      <c r="B10" s="153"/>
      <c r="C10" s="36"/>
      <c r="D10" s="182">
        <v>0</v>
      </c>
      <c r="E10" s="195" t="s">
        <v>42</v>
      </c>
      <c r="F10" s="214"/>
      <c r="G10" s="219"/>
      <c r="H10" s="219"/>
      <c r="I10" s="219"/>
      <c r="J10" s="243"/>
    </row>
    <row r="11" spans="1:10" s="1" customFormat="1" ht="15" customHeight="1">
      <c r="A11" s="17" t="s">
        <v>123</v>
      </c>
      <c r="B11" s="152"/>
      <c r="C11" s="35"/>
      <c r="D11" s="17" t="s">
        <v>108</v>
      </c>
      <c r="E11" s="35"/>
      <c r="F11" s="213"/>
      <c r="G11" s="218"/>
      <c r="H11" s="218"/>
      <c r="I11" s="218"/>
      <c r="J11" s="242"/>
    </row>
    <row r="12" spans="1:10" s="1" customFormat="1" ht="22.5" customHeight="1">
      <c r="A12" s="18"/>
      <c r="B12" s="153"/>
      <c r="C12" s="36"/>
      <c r="D12" s="182">
        <v>0</v>
      </c>
      <c r="E12" s="196" t="s">
        <v>42</v>
      </c>
      <c r="F12" s="214"/>
      <c r="G12" s="219"/>
      <c r="H12" s="219"/>
      <c r="I12" s="219"/>
      <c r="J12" s="243"/>
    </row>
    <row r="13" spans="1:10" s="1" customFormat="1" ht="15" customHeight="1">
      <c r="A13" s="131" t="s">
        <v>4</v>
      </c>
      <c r="B13" s="154"/>
      <c r="C13" s="168"/>
      <c r="D13" s="70"/>
      <c r="E13" s="1"/>
      <c r="F13" s="215"/>
      <c r="G13" s="220"/>
      <c r="H13" s="220"/>
      <c r="I13" s="220"/>
      <c r="J13" s="244"/>
    </row>
    <row r="14" spans="1:10" s="1" customFormat="1" ht="24" customHeight="1">
      <c r="A14" s="18"/>
      <c r="B14" s="153"/>
      <c r="C14" s="36"/>
      <c r="D14" s="182">
        <f>D15-D6-D8-D10-D12</f>
        <v>0</v>
      </c>
      <c r="E14" s="195" t="s">
        <v>42</v>
      </c>
      <c r="F14" s="214"/>
      <c r="G14" s="219"/>
      <c r="H14" s="219"/>
      <c r="I14" s="219"/>
      <c r="J14" s="243"/>
    </row>
    <row r="15" spans="1:10" s="1" customFormat="1" ht="37.5" customHeight="1">
      <c r="A15" s="132" t="s">
        <v>22</v>
      </c>
      <c r="B15" s="132"/>
      <c r="C15" s="132"/>
      <c r="D15" s="181">
        <f>'別紙９－３'!F11</f>
        <v>0</v>
      </c>
      <c r="E15" s="194" t="s">
        <v>42</v>
      </c>
      <c r="F15" s="212"/>
      <c r="G15" s="212"/>
      <c r="H15" s="212"/>
      <c r="I15" s="212"/>
      <c r="J15" s="212"/>
    </row>
    <row r="16" spans="1:10" s="1" customFormat="1" ht="45" customHeight="1">
      <c r="A16" s="133"/>
      <c r="B16" s="133"/>
      <c r="C16" s="133"/>
      <c r="D16" s="1"/>
      <c r="E16" s="1"/>
      <c r="F16" s="133"/>
      <c r="G16" s="133"/>
      <c r="H16" s="133"/>
      <c r="I16" s="133"/>
      <c r="J16" s="133"/>
    </row>
    <row r="17" spans="1:10" ht="21" customHeight="1">
      <c r="A17" s="134" t="s">
        <v>32</v>
      </c>
      <c r="H17" s="201" t="s">
        <v>11</v>
      </c>
      <c r="I17" s="201"/>
      <c r="J17" s="201"/>
    </row>
    <row r="18" spans="1:10" ht="21" customHeight="1">
      <c r="A18" s="1" t="s">
        <v>124</v>
      </c>
      <c r="H18" s="202"/>
      <c r="I18" s="202"/>
      <c r="J18" s="202"/>
    </row>
    <row r="19" spans="1:10" ht="21" customHeight="1">
      <c r="A19" s="129" t="s">
        <v>24</v>
      </c>
      <c r="B19" s="129"/>
      <c r="C19" s="129"/>
      <c r="D19" s="129" t="s">
        <v>76</v>
      </c>
      <c r="E19" s="129"/>
      <c r="F19" s="129" t="s">
        <v>51</v>
      </c>
      <c r="G19" s="129"/>
      <c r="H19" s="129" t="s">
        <v>158</v>
      </c>
      <c r="I19" s="129"/>
      <c r="J19" s="129"/>
    </row>
    <row r="20" spans="1:10" ht="15" customHeight="1">
      <c r="A20" s="135" t="s">
        <v>190</v>
      </c>
      <c r="B20" s="155"/>
      <c r="C20" s="169" t="s">
        <v>193</v>
      </c>
      <c r="D20" s="183"/>
      <c r="E20" s="197" t="s">
        <v>42</v>
      </c>
      <c r="F20" s="183"/>
      <c r="G20" s="197" t="s">
        <v>42</v>
      </c>
      <c r="H20" s="227"/>
      <c r="I20" s="227"/>
      <c r="J20" s="227"/>
    </row>
    <row r="21" spans="1:10" ht="54" customHeight="1">
      <c r="A21" s="136"/>
      <c r="B21" s="156"/>
      <c r="C21" s="170"/>
      <c r="D21" s="184">
        <v>0</v>
      </c>
      <c r="E21" s="198"/>
      <c r="F21" s="184">
        <v>0</v>
      </c>
      <c r="G21" s="198"/>
      <c r="H21" s="228"/>
      <c r="I21" s="228"/>
      <c r="J21" s="228"/>
    </row>
    <row r="22" spans="1:10" ht="15" customHeight="1">
      <c r="A22" s="137" t="s">
        <v>216</v>
      </c>
      <c r="B22" s="157"/>
      <c r="C22" s="171" t="s">
        <v>73</v>
      </c>
      <c r="D22" s="185"/>
      <c r="E22" s="197" t="s">
        <v>42</v>
      </c>
      <c r="F22" s="183"/>
      <c r="G22" s="197" t="s">
        <v>42</v>
      </c>
      <c r="H22" s="227"/>
      <c r="I22" s="227"/>
      <c r="J22" s="227"/>
    </row>
    <row r="23" spans="1:10" ht="54" customHeight="1">
      <c r="A23" s="138"/>
      <c r="B23" s="158"/>
      <c r="C23" s="172"/>
      <c r="D23" s="184">
        <v>0</v>
      </c>
      <c r="E23" s="198"/>
      <c r="F23" s="190">
        <v>0</v>
      </c>
      <c r="G23" s="221"/>
      <c r="H23" s="228"/>
      <c r="I23" s="228"/>
      <c r="J23" s="228"/>
    </row>
    <row r="24" spans="1:10" ht="15" customHeight="1">
      <c r="A24" s="139" t="s">
        <v>150</v>
      </c>
      <c r="B24" s="159"/>
      <c r="C24" s="173"/>
      <c r="D24" s="186" t="s">
        <v>147</v>
      </c>
      <c r="E24" s="199"/>
      <c r="F24" s="193" t="s">
        <v>17</v>
      </c>
      <c r="G24" s="222"/>
      <c r="H24" s="229"/>
      <c r="I24" s="236"/>
      <c r="J24" s="245"/>
    </row>
    <row r="25" spans="1:10" ht="25.5" customHeight="1">
      <c r="A25" s="140"/>
      <c r="B25" s="160"/>
      <c r="C25" s="174"/>
      <c r="D25" s="184">
        <f>SUM(D21,D23)</f>
        <v>0</v>
      </c>
      <c r="E25" s="200" t="s">
        <v>42</v>
      </c>
      <c r="F25" s="184">
        <f>SUM(F21,F23)</f>
        <v>0</v>
      </c>
      <c r="G25" s="198" t="s">
        <v>42</v>
      </c>
      <c r="H25" s="230"/>
      <c r="I25" s="237"/>
      <c r="J25" s="246"/>
    </row>
    <row r="26" spans="1:10" ht="44.25" customHeight="1">
      <c r="A26" s="141"/>
      <c r="B26" s="141"/>
      <c r="C26" s="133"/>
      <c r="D26" s="188"/>
      <c r="E26" s="202"/>
      <c r="F26" s="188"/>
      <c r="G26" s="202"/>
      <c r="H26" s="1"/>
      <c r="I26" s="1"/>
      <c r="J26" s="1"/>
    </row>
    <row r="27" spans="1:10" ht="27" customHeight="1">
      <c r="A27" s="1" t="s">
        <v>3</v>
      </c>
      <c r="B27" s="161"/>
      <c r="C27" s="163"/>
      <c r="D27" s="187"/>
      <c r="E27" s="201"/>
      <c r="F27" s="187"/>
      <c r="G27" s="201"/>
      <c r="H27" s="134"/>
      <c r="I27" s="134"/>
      <c r="J27" s="134"/>
    </row>
    <row r="28" spans="1:10" ht="21" customHeight="1">
      <c r="A28" s="129" t="s">
        <v>24</v>
      </c>
      <c r="B28" s="129"/>
      <c r="C28" s="129"/>
      <c r="D28" s="129" t="s">
        <v>76</v>
      </c>
      <c r="E28" s="129"/>
      <c r="F28" s="129" t="s">
        <v>51</v>
      </c>
      <c r="G28" s="129"/>
      <c r="H28" s="129" t="s">
        <v>130</v>
      </c>
      <c r="I28" s="129"/>
      <c r="J28" s="129"/>
    </row>
    <row r="29" spans="1:10" ht="21" customHeight="1">
      <c r="A29" s="142" t="s">
        <v>136</v>
      </c>
      <c r="B29" s="162"/>
      <c r="C29" s="175"/>
      <c r="D29" s="189">
        <v>0</v>
      </c>
      <c r="E29" s="175" t="s">
        <v>42</v>
      </c>
      <c r="F29" s="189">
        <v>0</v>
      </c>
      <c r="G29" s="175" t="s">
        <v>42</v>
      </c>
      <c r="H29" s="142"/>
      <c r="I29" s="162"/>
      <c r="J29" s="175"/>
    </row>
    <row r="30" spans="1:10" ht="21" customHeight="1">
      <c r="A30" s="143"/>
      <c r="B30" s="163"/>
      <c r="C30" s="176"/>
      <c r="D30" s="190"/>
      <c r="E30" s="176"/>
      <c r="F30" s="190"/>
      <c r="G30" s="176"/>
      <c r="H30" s="143"/>
      <c r="I30" s="163"/>
      <c r="J30" s="176"/>
    </row>
    <row r="31" spans="1:10" ht="21" customHeight="1">
      <c r="A31" s="143"/>
      <c r="B31" s="163"/>
      <c r="C31" s="176"/>
      <c r="D31" s="190"/>
      <c r="E31" s="176"/>
      <c r="F31" s="190"/>
      <c r="G31" s="176"/>
      <c r="H31" s="143"/>
      <c r="I31" s="163"/>
      <c r="J31" s="176"/>
    </row>
    <row r="32" spans="1:10" ht="21" customHeight="1">
      <c r="A32" s="143"/>
      <c r="B32" s="163"/>
      <c r="C32" s="176"/>
      <c r="D32" s="190"/>
      <c r="E32" s="176"/>
      <c r="F32" s="190"/>
      <c r="G32" s="176"/>
      <c r="H32" s="143"/>
      <c r="I32" s="163"/>
      <c r="J32" s="176"/>
    </row>
    <row r="33" spans="1:11" ht="21" customHeight="1">
      <c r="A33" s="143"/>
      <c r="B33" s="133"/>
      <c r="C33" s="176"/>
      <c r="D33" s="190"/>
      <c r="E33" s="176"/>
      <c r="F33" s="190"/>
      <c r="G33" s="176"/>
      <c r="H33" s="143"/>
      <c r="I33" s="163"/>
      <c r="J33" s="176"/>
    </row>
    <row r="34" spans="1:11" ht="21" customHeight="1">
      <c r="A34" s="143"/>
      <c r="B34" s="133"/>
      <c r="C34" s="176"/>
      <c r="D34" s="190"/>
      <c r="E34" s="176"/>
      <c r="F34" s="190"/>
      <c r="G34" s="176"/>
      <c r="H34" s="143"/>
      <c r="I34" s="163"/>
      <c r="J34" s="176"/>
    </row>
    <row r="35" spans="1:11" ht="21" customHeight="1">
      <c r="A35" s="144"/>
      <c r="B35" s="164"/>
      <c r="C35" s="177"/>
      <c r="D35" s="184"/>
      <c r="E35" s="177"/>
      <c r="F35" s="184"/>
      <c r="G35" s="177"/>
      <c r="H35" s="143"/>
      <c r="I35" s="163"/>
      <c r="J35" s="176"/>
    </row>
    <row r="36" spans="1:11" ht="15.75" customHeight="1">
      <c r="A36" s="143" t="s">
        <v>98</v>
      </c>
      <c r="B36" s="163"/>
      <c r="C36" s="176"/>
      <c r="D36" s="192" t="s">
        <v>84</v>
      </c>
      <c r="E36" s="203" t="s">
        <v>42</v>
      </c>
      <c r="F36" s="216"/>
      <c r="G36" s="223" t="s">
        <v>42</v>
      </c>
      <c r="H36" s="216" t="s">
        <v>188</v>
      </c>
      <c r="I36" s="238"/>
      <c r="J36" s="247"/>
    </row>
    <row r="37" spans="1:11" ht="25.5" customHeight="1">
      <c r="A37" s="144"/>
      <c r="B37" s="164"/>
      <c r="C37" s="177"/>
      <c r="D37" s="182">
        <f>D29</f>
        <v>0</v>
      </c>
      <c r="E37" s="204"/>
      <c r="F37" s="182">
        <f>F29</f>
        <v>0</v>
      </c>
      <c r="G37" s="224"/>
      <c r="H37" s="182">
        <v>0</v>
      </c>
      <c r="I37" s="239" t="s">
        <v>42</v>
      </c>
      <c r="J37" s="195"/>
    </row>
    <row r="38" spans="1:11" ht="22.5" customHeight="1">
      <c r="A38" s="73"/>
      <c r="B38" s="73"/>
      <c r="C38" s="73"/>
      <c r="D38" s="191"/>
      <c r="E38" s="202"/>
      <c r="F38" s="191"/>
      <c r="G38" s="202"/>
      <c r="H38" s="12"/>
      <c r="I38" s="12"/>
      <c r="J38" s="232"/>
    </row>
    <row r="39" spans="1:11" ht="9.75" customHeight="1"/>
    <row r="40" spans="1:11" ht="10.5" customHeight="1"/>
    <row r="41" spans="1:11" ht="21" customHeight="1">
      <c r="A41" s="127" t="s">
        <v>126</v>
      </c>
      <c r="B41" s="161"/>
      <c r="C41" s="163"/>
      <c r="D41" s="187"/>
      <c r="E41" s="201"/>
      <c r="F41" s="187"/>
      <c r="G41" s="201"/>
      <c r="H41" s="231"/>
      <c r="I41" s="231"/>
      <c r="J41" s="30"/>
      <c r="K41" s="134"/>
    </row>
    <row r="42" spans="1:11" ht="25.5" customHeight="1">
      <c r="A42" s="127"/>
      <c r="B42" s="141"/>
      <c r="C42" s="133"/>
      <c r="D42" s="188"/>
      <c r="E42" s="202"/>
      <c r="F42" s="188"/>
      <c r="G42" s="202"/>
      <c r="H42" s="232"/>
      <c r="I42" s="232"/>
      <c r="J42" s="12"/>
      <c r="K42" s="1"/>
    </row>
    <row r="43" spans="1:11" ht="25.5" customHeight="1">
      <c r="A43" s="145"/>
      <c r="B43" s="141"/>
      <c r="C43" s="133"/>
      <c r="D43" s="188"/>
      <c r="E43" s="202"/>
      <c r="F43" s="188"/>
      <c r="G43" s="202"/>
      <c r="H43" s="232"/>
      <c r="I43" s="232"/>
      <c r="J43" s="12"/>
      <c r="K43" s="1"/>
    </row>
    <row r="44" spans="1:11" ht="18" customHeight="1">
      <c r="A44" s="1" t="s">
        <v>47</v>
      </c>
      <c r="B44" s="516"/>
      <c r="C44" s="516"/>
      <c r="D44" s="516"/>
      <c r="E44" s="516"/>
      <c r="F44" s="516"/>
      <c r="G44" s="516"/>
      <c r="H44" s="516"/>
      <c r="I44" s="516"/>
      <c r="J44" s="516"/>
    </row>
    <row r="45" spans="1:11" ht="21.75" customHeight="1">
      <c r="A45" s="129" t="s">
        <v>24</v>
      </c>
      <c r="B45" s="129"/>
      <c r="C45" s="129"/>
      <c r="D45" s="129" t="s">
        <v>76</v>
      </c>
      <c r="E45" s="129"/>
      <c r="F45" s="129" t="s">
        <v>51</v>
      </c>
      <c r="G45" s="129"/>
      <c r="H45" s="129" t="s">
        <v>122</v>
      </c>
      <c r="I45" s="129"/>
      <c r="J45" s="129"/>
    </row>
    <row r="46" spans="1:11" ht="21" customHeight="1">
      <c r="A46" s="142" t="s">
        <v>125</v>
      </c>
      <c r="B46" s="162"/>
      <c r="C46" s="175"/>
      <c r="D46" s="189">
        <v>0</v>
      </c>
      <c r="E46" s="175" t="s">
        <v>42</v>
      </c>
      <c r="F46" s="189">
        <v>0</v>
      </c>
      <c r="G46" s="175" t="s">
        <v>42</v>
      </c>
      <c r="H46" s="142"/>
      <c r="I46" s="162"/>
      <c r="J46" s="175"/>
    </row>
    <row r="47" spans="1:11" ht="21" customHeight="1">
      <c r="A47" s="143"/>
      <c r="B47" s="163"/>
      <c r="C47" s="176"/>
      <c r="D47" s="190"/>
      <c r="E47" s="176"/>
      <c r="F47" s="190"/>
      <c r="G47" s="176"/>
      <c r="H47" s="143"/>
      <c r="I47" s="163"/>
      <c r="J47" s="176"/>
    </row>
    <row r="48" spans="1:11" ht="21" customHeight="1">
      <c r="A48" s="143"/>
      <c r="B48" s="163"/>
      <c r="C48" s="176"/>
      <c r="D48" s="190"/>
      <c r="E48" s="176"/>
      <c r="F48" s="190"/>
      <c r="G48" s="176"/>
      <c r="H48" s="143"/>
      <c r="I48" s="163"/>
      <c r="J48" s="176"/>
    </row>
    <row r="49" spans="1:11" ht="21" customHeight="1">
      <c r="A49" s="143"/>
      <c r="B49" s="163"/>
      <c r="C49" s="176"/>
      <c r="D49" s="190"/>
      <c r="E49" s="176"/>
      <c r="F49" s="190"/>
      <c r="G49" s="176"/>
      <c r="H49" s="143"/>
      <c r="I49" s="163"/>
      <c r="J49" s="176"/>
    </row>
    <row r="50" spans="1:11" ht="21" customHeight="1">
      <c r="A50" s="144"/>
      <c r="B50" s="164"/>
      <c r="C50" s="177"/>
      <c r="D50" s="184"/>
      <c r="E50" s="177"/>
      <c r="F50" s="184"/>
      <c r="G50" s="177"/>
      <c r="H50" s="143"/>
      <c r="I50" s="163"/>
      <c r="J50" s="176"/>
    </row>
    <row r="51" spans="1:11" ht="15.75" customHeight="1">
      <c r="A51" s="143" t="s">
        <v>98</v>
      </c>
      <c r="B51" s="163"/>
      <c r="C51" s="176"/>
      <c r="D51" s="192" t="s">
        <v>50</v>
      </c>
      <c r="E51" s="205" t="s">
        <v>42</v>
      </c>
      <c r="F51" s="217" t="s">
        <v>25</v>
      </c>
      <c r="G51" s="223" t="s">
        <v>42</v>
      </c>
      <c r="H51" s="517"/>
      <c r="I51" s="519"/>
      <c r="J51" s="521"/>
    </row>
    <row r="52" spans="1:11" ht="27.75" customHeight="1">
      <c r="A52" s="144"/>
      <c r="B52" s="164"/>
      <c r="C52" s="177"/>
      <c r="D52" s="184">
        <f>D46</f>
        <v>0</v>
      </c>
      <c r="E52" s="206"/>
      <c r="F52" s="184">
        <f>F46</f>
        <v>0</v>
      </c>
      <c r="G52" s="224"/>
      <c r="H52" s="518"/>
      <c r="I52" s="520"/>
      <c r="J52" s="522"/>
    </row>
    <row r="53" spans="1:11" ht="44.25" customHeight="1">
      <c r="A53" s="146"/>
      <c r="B53" s="146"/>
      <c r="C53" s="146"/>
      <c r="D53" s="191"/>
      <c r="E53" s="2"/>
      <c r="F53" s="191"/>
      <c r="G53" s="2"/>
      <c r="H53" s="234"/>
      <c r="I53" s="234"/>
      <c r="J53" s="234"/>
    </row>
    <row r="54" spans="1:11" ht="21" customHeight="1">
      <c r="A54" s="1" t="s">
        <v>194</v>
      </c>
      <c r="B54" s="73"/>
      <c r="C54" s="73"/>
      <c r="D54" s="191"/>
      <c r="E54" s="202"/>
      <c r="F54" s="191"/>
      <c r="G54" s="202"/>
      <c r="H54" s="12"/>
      <c r="I54" s="12"/>
      <c r="J54" s="232"/>
      <c r="K54" s="1"/>
    </row>
    <row r="55" spans="1:11" ht="21" customHeight="1">
      <c r="A55" s="147" t="s">
        <v>24</v>
      </c>
      <c r="B55" s="147"/>
      <c r="C55" s="147"/>
      <c r="D55" s="129" t="s">
        <v>76</v>
      </c>
      <c r="E55" s="129"/>
      <c r="F55" s="147" t="s">
        <v>51</v>
      </c>
      <c r="G55" s="147"/>
      <c r="H55" s="129" t="s">
        <v>130</v>
      </c>
      <c r="I55" s="129"/>
      <c r="J55" s="129"/>
      <c r="K55" s="1"/>
    </row>
    <row r="56" spans="1:11" ht="36.75" customHeight="1">
      <c r="A56" s="139" t="s">
        <v>59</v>
      </c>
      <c r="B56" s="159"/>
      <c r="C56" s="173"/>
      <c r="D56" s="189">
        <v>0</v>
      </c>
      <c r="E56" s="207" t="s">
        <v>42</v>
      </c>
      <c r="F56" s="189">
        <v>0</v>
      </c>
      <c r="G56" s="207" t="s">
        <v>42</v>
      </c>
      <c r="H56" s="235"/>
      <c r="I56" s="225"/>
      <c r="J56" s="210"/>
      <c r="K56" s="1"/>
    </row>
    <row r="57" spans="1:11" ht="21" customHeight="1">
      <c r="A57" s="148"/>
      <c r="B57" s="165"/>
      <c r="C57" s="178"/>
      <c r="D57" s="190"/>
      <c r="E57" s="208"/>
      <c r="F57" s="190"/>
      <c r="G57" s="208"/>
      <c r="H57" s="70" t="s">
        <v>185</v>
      </c>
      <c r="I57" s="134"/>
      <c r="J57" s="9"/>
      <c r="K57" s="1"/>
    </row>
    <row r="58" spans="1:11" ht="21" customHeight="1">
      <c r="A58" s="140"/>
      <c r="B58" s="160"/>
      <c r="C58" s="174"/>
      <c r="D58" s="184"/>
      <c r="E58" s="209"/>
      <c r="F58" s="184"/>
      <c r="G58" s="209"/>
      <c r="H58" s="182">
        <v>0</v>
      </c>
      <c r="I58" s="239" t="s">
        <v>42</v>
      </c>
      <c r="J58" s="249"/>
      <c r="K58" s="1"/>
    </row>
    <row r="59" spans="1:11" ht="21" customHeight="1">
      <c r="A59" s="139" t="s">
        <v>48</v>
      </c>
      <c r="B59" s="159"/>
      <c r="C59" s="173"/>
      <c r="D59" s="193"/>
      <c r="E59" s="210"/>
      <c r="F59" s="193" t="s">
        <v>29</v>
      </c>
      <c r="G59" s="225"/>
      <c r="H59" s="229"/>
      <c r="I59" s="236"/>
      <c r="J59" s="245"/>
      <c r="K59" s="1"/>
    </row>
    <row r="60" spans="1:11" ht="25.5" customHeight="1">
      <c r="A60" s="140"/>
      <c r="B60" s="160"/>
      <c r="C60" s="174"/>
      <c r="D60" s="184">
        <v>0</v>
      </c>
      <c r="E60" s="206" t="s">
        <v>42</v>
      </c>
      <c r="F60" s="184">
        <v>0</v>
      </c>
      <c r="G60" s="224" t="s">
        <v>42</v>
      </c>
      <c r="H60" s="230"/>
      <c r="I60" s="237"/>
      <c r="J60" s="246"/>
      <c r="K60" s="1"/>
    </row>
    <row r="61" spans="1:11" ht="16.5" customHeight="1">
      <c r="A61" s="139" t="s">
        <v>98</v>
      </c>
      <c r="B61" s="159"/>
      <c r="C61" s="173"/>
      <c r="D61" s="192" t="s">
        <v>53</v>
      </c>
      <c r="E61" s="210"/>
      <c r="F61" s="193"/>
      <c r="G61" s="225"/>
      <c r="H61" s="229"/>
      <c r="I61" s="236"/>
      <c r="J61" s="245"/>
      <c r="K61" s="1"/>
    </row>
    <row r="62" spans="1:11" ht="21" customHeight="1">
      <c r="A62" s="140"/>
      <c r="B62" s="160"/>
      <c r="C62" s="174"/>
      <c r="D62" s="184">
        <f>D56+D60</f>
        <v>0</v>
      </c>
      <c r="E62" s="206" t="s">
        <v>42</v>
      </c>
      <c r="F62" s="184">
        <f>F56+F60</f>
        <v>0</v>
      </c>
      <c r="G62" s="224" t="s">
        <v>42</v>
      </c>
      <c r="H62" s="230"/>
      <c r="I62" s="237"/>
      <c r="J62" s="246"/>
      <c r="K62" s="1"/>
    </row>
    <row r="63" spans="1:11" ht="45" customHeight="1">
      <c r="A63" s="145"/>
      <c r="B63" s="141"/>
      <c r="C63" s="133"/>
      <c r="D63" s="188"/>
      <c r="E63" s="202"/>
      <c r="F63" s="188"/>
      <c r="G63" s="202"/>
      <c r="H63" s="232"/>
      <c r="I63" s="232"/>
      <c r="J63" s="12"/>
      <c r="K63" s="1"/>
    </row>
    <row r="64" spans="1:11" ht="18" customHeight="1">
      <c r="A64" s="1" t="s">
        <v>195</v>
      </c>
      <c r="B64" s="73"/>
      <c r="C64" s="73"/>
      <c r="D64" s="191"/>
      <c r="E64" s="202"/>
      <c r="F64" s="191"/>
      <c r="G64" s="202"/>
      <c r="H64" s="12"/>
      <c r="I64" s="12"/>
      <c r="J64" s="232"/>
    </row>
    <row r="65" spans="1:10" ht="21.75" customHeight="1">
      <c r="A65" s="147" t="s">
        <v>24</v>
      </c>
      <c r="B65" s="147"/>
      <c r="C65" s="147"/>
      <c r="D65" s="129" t="s">
        <v>76</v>
      </c>
      <c r="E65" s="129"/>
      <c r="F65" s="147" t="s">
        <v>51</v>
      </c>
      <c r="G65" s="147"/>
      <c r="H65" s="129" t="s">
        <v>130</v>
      </c>
      <c r="I65" s="129"/>
      <c r="J65" s="129"/>
    </row>
    <row r="66" spans="1:10" ht="15" customHeight="1">
      <c r="A66" s="149" t="s">
        <v>1</v>
      </c>
      <c r="B66" s="166"/>
      <c r="C66" s="179"/>
      <c r="D66" s="193"/>
      <c r="E66" s="211"/>
      <c r="F66" s="193"/>
      <c r="G66" s="226"/>
      <c r="H66" s="229"/>
      <c r="I66" s="236"/>
      <c r="J66" s="245"/>
    </row>
    <row r="67" spans="1:10" ht="53.25" customHeight="1">
      <c r="A67" s="150"/>
      <c r="B67" s="167"/>
      <c r="C67" s="180"/>
      <c r="D67" s="184">
        <v>0</v>
      </c>
      <c r="E67" s="206" t="s">
        <v>42</v>
      </c>
      <c r="F67" s="184">
        <v>0</v>
      </c>
      <c r="G67" s="224" t="s">
        <v>42</v>
      </c>
      <c r="H67" s="230"/>
      <c r="I67" s="237"/>
      <c r="J67" s="246"/>
    </row>
    <row r="68" spans="1:10" ht="15" customHeight="1">
      <c r="A68" s="149" t="s">
        <v>57</v>
      </c>
      <c r="B68" s="166"/>
      <c r="C68" s="179"/>
      <c r="D68" s="193"/>
      <c r="E68" s="210"/>
      <c r="F68" s="193"/>
      <c r="G68" s="225"/>
      <c r="H68" s="229"/>
      <c r="I68" s="236"/>
      <c r="J68" s="245"/>
    </row>
    <row r="69" spans="1:10" ht="54" customHeight="1">
      <c r="A69" s="150"/>
      <c r="B69" s="167"/>
      <c r="C69" s="180"/>
      <c r="D69" s="184">
        <v>0</v>
      </c>
      <c r="E69" s="206" t="s">
        <v>42</v>
      </c>
      <c r="F69" s="184">
        <v>0</v>
      </c>
      <c r="G69" s="224" t="s">
        <v>42</v>
      </c>
      <c r="H69" s="230"/>
      <c r="I69" s="237"/>
      <c r="J69" s="246"/>
    </row>
    <row r="70" spans="1:10" ht="15" customHeight="1">
      <c r="A70" s="139" t="s">
        <v>98</v>
      </c>
      <c r="B70" s="159"/>
      <c r="C70" s="173"/>
      <c r="D70" s="192" t="s">
        <v>149</v>
      </c>
      <c r="E70" s="210"/>
      <c r="F70" s="193"/>
      <c r="G70" s="225"/>
      <c r="H70" s="216" t="s">
        <v>186</v>
      </c>
      <c r="I70" s="238"/>
      <c r="J70" s="247"/>
    </row>
    <row r="71" spans="1:10" ht="15" customHeight="1">
      <c r="A71" s="148"/>
      <c r="B71" s="73"/>
      <c r="C71" s="178"/>
      <c r="D71" s="190">
        <f>D67+D69</f>
        <v>0</v>
      </c>
      <c r="E71" s="205"/>
      <c r="F71" s="190">
        <f>F67+F69</f>
        <v>0</v>
      </c>
      <c r="G71" s="2"/>
      <c r="H71" s="70" t="s">
        <v>67</v>
      </c>
      <c r="I71" s="1"/>
      <c r="J71" s="9"/>
    </row>
    <row r="72" spans="1:10" ht="25.5" customHeight="1">
      <c r="A72" s="140"/>
      <c r="B72" s="160"/>
      <c r="C72" s="174"/>
      <c r="D72" s="184"/>
      <c r="E72" s="206" t="s">
        <v>42</v>
      </c>
      <c r="F72" s="184"/>
      <c r="G72" s="224" t="s">
        <v>42</v>
      </c>
      <c r="H72" s="182">
        <v>0</v>
      </c>
      <c r="I72" s="239" t="s">
        <v>42</v>
      </c>
      <c r="J72" s="249"/>
    </row>
    <row r="73" spans="1:10" ht="21.75" customHeight="1"/>
    <row r="74" spans="1:10" ht="21.75" customHeight="1"/>
  </sheetData>
  <mergeCells count="99">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H56:J56"/>
    <mergeCell ref="A65:C65"/>
    <mergeCell ref="D65:E65"/>
    <mergeCell ref="F65:G65"/>
    <mergeCell ref="H65:J65"/>
    <mergeCell ref="A7:C8"/>
    <mergeCell ref="F7:J8"/>
    <mergeCell ref="A9:C10"/>
    <mergeCell ref="F9:J10"/>
    <mergeCell ref="A11:C12"/>
    <mergeCell ref="F11:J12"/>
    <mergeCell ref="A13:C14"/>
    <mergeCell ref="F13:J14"/>
    <mergeCell ref="A20:B21"/>
    <mergeCell ref="C20:C21"/>
    <mergeCell ref="E20:E21"/>
    <mergeCell ref="G20:G21"/>
    <mergeCell ref="H20:J21"/>
    <mergeCell ref="A22:B23"/>
    <mergeCell ref="C22:C23"/>
    <mergeCell ref="E22:E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8"/>
    <mergeCell ref="D56:D58"/>
    <mergeCell ref="E56:E58"/>
    <mergeCell ref="F56:F58"/>
    <mergeCell ref="G56:G58"/>
    <mergeCell ref="A59:C60"/>
    <mergeCell ref="H59:J60"/>
    <mergeCell ref="A61:C62"/>
    <mergeCell ref="H61:J62"/>
    <mergeCell ref="A66:C67"/>
    <mergeCell ref="H66:J67"/>
    <mergeCell ref="A68:C69"/>
    <mergeCell ref="H68:J69"/>
    <mergeCell ref="A70:C72"/>
    <mergeCell ref="D71:D72"/>
    <mergeCell ref="F71:F72"/>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K20"/>
  <sheetViews>
    <sheetView view="pageBreakPreview" topLeftCell="A4" zoomScale="80" zoomScaleSheetLayoutView="80" workbookViewId="0">
      <selection activeCell="H5" sqref="H5:J5"/>
    </sheetView>
  </sheetViews>
  <sheetFormatPr defaultRowHeight="13.5"/>
  <cols>
    <col min="1" max="1" width="7.375" style="83" customWidth="1"/>
    <col min="2" max="2" width="9.875" style="83" customWidth="1"/>
    <col min="3" max="3" width="6.25" style="83" customWidth="1"/>
    <col min="4" max="4" width="12.5" style="83" customWidth="1"/>
    <col min="5" max="5" width="3.875" style="83" customWidth="1"/>
    <col min="6" max="6" width="12.5" style="83" customWidth="1"/>
    <col min="7" max="7" width="3.875" style="83" customWidth="1"/>
    <col min="8" max="10" width="13.5" style="83" customWidth="1"/>
    <col min="11" max="11" width="4.5" style="83" customWidth="1"/>
    <col min="12" max="16384" width="9" style="83" customWidth="1"/>
  </cols>
  <sheetData>
    <row r="1" spans="1:11" ht="23.25" customHeight="1">
      <c r="A1" s="93" t="s">
        <v>131</v>
      </c>
      <c r="B1" s="93"/>
      <c r="C1" s="93"/>
      <c r="D1" s="93"/>
    </row>
    <row r="2" spans="1:11" ht="25.5" customHeight="1">
      <c r="A2" s="250"/>
      <c r="B2" s="250"/>
      <c r="C2" s="250"/>
      <c r="D2" s="250"/>
      <c r="E2" s="250"/>
      <c r="F2" s="250"/>
      <c r="G2" s="250"/>
      <c r="H2" s="250"/>
      <c r="I2" s="250"/>
      <c r="J2" s="250"/>
    </row>
    <row r="3" spans="1:11" ht="25.5" customHeight="1">
      <c r="A3" s="85"/>
      <c r="B3" s="85"/>
      <c r="C3" s="85"/>
      <c r="D3" s="85"/>
      <c r="E3" s="85"/>
      <c r="F3" s="85"/>
      <c r="G3" s="85"/>
      <c r="H3" s="85"/>
      <c r="I3" s="85"/>
      <c r="J3" s="85"/>
    </row>
    <row r="4" spans="1:11" ht="21" customHeight="1">
      <c r="A4" s="86" t="s">
        <v>31</v>
      </c>
      <c r="B4" s="86"/>
      <c r="C4" s="86"/>
      <c r="D4" s="86"/>
      <c r="E4" s="84"/>
      <c r="F4" s="84"/>
      <c r="G4" s="85"/>
      <c r="H4" s="85"/>
      <c r="I4" s="117"/>
      <c r="J4" s="117"/>
    </row>
    <row r="5" spans="1:11" s="83" customFormat="1" ht="21" customHeight="1">
      <c r="A5" s="87" t="s">
        <v>24</v>
      </c>
      <c r="B5" s="87"/>
      <c r="C5" s="87"/>
      <c r="D5" s="87" t="s">
        <v>132</v>
      </c>
      <c r="E5" s="87"/>
      <c r="F5" s="87" t="s">
        <v>51</v>
      </c>
      <c r="G5" s="87"/>
      <c r="H5" s="87" t="s">
        <v>130</v>
      </c>
      <c r="I5" s="87"/>
      <c r="J5" s="87"/>
      <c r="K5" s="124"/>
    </row>
    <row r="6" spans="1:11" s="83" customFormat="1" ht="153.75" customHeight="1">
      <c r="A6" s="88" t="s">
        <v>106</v>
      </c>
      <c r="B6" s="94"/>
      <c r="C6" s="98"/>
      <c r="D6" s="102">
        <v>0</v>
      </c>
      <c r="E6" s="107" t="s">
        <v>42</v>
      </c>
      <c r="F6" s="102">
        <v>0</v>
      </c>
      <c r="G6" s="107" t="s">
        <v>42</v>
      </c>
      <c r="H6" s="112"/>
      <c r="I6" s="118"/>
      <c r="J6" s="121"/>
      <c r="K6" s="125"/>
    </row>
    <row r="7" spans="1:11" s="83" customFormat="1" ht="153.75" customHeight="1">
      <c r="A7" s="88" t="s">
        <v>96</v>
      </c>
      <c r="B7" s="94"/>
      <c r="C7" s="98"/>
      <c r="D7" s="102">
        <v>0</v>
      </c>
      <c r="E7" s="107" t="s">
        <v>42</v>
      </c>
      <c r="F7" s="103">
        <v>0</v>
      </c>
      <c r="G7" s="108" t="s">
        <v>42</v>
      </c>
      <c r="H7" s="113"/>
      <c r="I7" s="119"/>
      <c r="J7" s="122"/>
      <c r="K7" s="125"/>
    </row>
    <row r="8" spans="1:11" s="83" customFormat="1" ht="15.75" customHeight="1">
      <c r="A8" s="89" t="s">
        <v>98</v>
      </c>
      <c r="B8" s="95"/>
      <c r="C8" s="99"/>
      <c r="D8" s="257" t="s">
        <v>148</v>
      </c>
      <c r="E8" s="261" t="s">
        <v>42</v>
      </c>
      <c r="F8" s="265" t="s">
        <v>12</v>
      </c>
      <c r="G8" s="267" t="s">
        <v>42</v>
      </c>
      <c r="H8" s="270"/>
      <c r="I8" s="272"/>
      <c r="J8" s="274"/>
      <c r="K8" s="86"/>
    </row>
    <row r="9" spans="1:11" s="83" customFormat="1" ht="25.5" customHeight="1">
      <c r="A9" s="90"/>
      <c r="B9" s="96"/>
      <c r="C9" s="100"/>
      <c r="D9" s="258">
        <f>SUM(D6:D8)</f>
        <v>0</v>
      </c>
      <c r="E9" s="262"/>
      <c r="F9" s="258">
        <f>F6+F7</f>
        <v>0</v>
      </c>
      <c r="G9" s="268"/>
      <c r="H9" s="271"/>
      <c r="I9" s="273"/>
      <c r="J9" s="275"/>
      <c r="K9" s="126"/>
    </row>
    <row r="10" spans="1:11" ht="45" customHeight="1"/>
    <row r="11" spans="1:11" ht="67.5" customHeight="1">
      <c r="A11" s="251" t="s">
        <v>210</v>
      </c>
      <c r="B11" s="255"/>
      <c r="C11" s="255"/>
      <c r="D11" s="255"/>
      <c r="E11" s="263"/>
      <c r="F11" s="266">
        <f>'別紙9－１,9ー2'!D25+'別紙9－１,9ー2'!D37+'別紙9－１,9ー2'!D52+'別紙9－１,9ー2'!D62+'別紙9－１,9ー2'!D71+D9</f>
        <v>0</v>
      </c>
      <c r="G11" s="269"/>
      <c r="H11" s="83" t="s">
        <v>42</v>
      </c>
    </row>
    <row r="12" spans="1:11" ht="27" customHeight="1"/>
    <row r="13" spans="1:11" s="83" customFormat="1" ht="21" customHeight="1">
      <c r="A13" s="252" t="s">
        <v>28</v>
      </c>
      <c r="B13" s="256" t="s">
        <v>127</v>
      </c>
      <c r="D13" s="259"/>
      <c r="E13" s="259"/>
      <c r="F13" s="259"/>
      <c r="G13" s="259"/>
      <c r="H13" s="259"/>
      <c r="I13" s="259"/>
      <c r="J13" s="86"/>
    </row>
    <row r="14" spans="1:11" s="83" customFormat="1" ht="26.25" customHeight="1">
      <c r="A14" s="253"/>
      <c r="B14" s="256" t="s">
        <v>128</v>
      </c>
      <c r="D14" s="259"/>
      <c r="E14" s="259"/>
      <c r="F14" s="259"/>
      <c r="G14" s="259"/>
      <c r="H14" s="259"/>
      <c r="I14" s="259"/>
      <c r="J14" s="86"/>
    </row>
    <row r="15" spans="1:11" s="83" customFormat="1" ht="21" customHeight="1">
      <c r="A15" s="91" t="s">
        <v>40</v>
      </c>
      <c r="B15" s="256" t="s">
        <v>43</v>
      </c>
      <c r="D15" s="260"/>
      <c r="E15" s="264"/>
      <c r="F15" s="260"/>
      <c r="G15" s="264"/>
      <c r="H15" s="91"/>
    </row>
    <row r="16" spans="1:11" s="83" customFormat="1" ht="21" customHeight="1">
      <c r="A16" s="91" t="s">
        <v>71</v>
      </c>
      <c r="B16" s="256" t="s">
        <v>6</v>
      </c>
      <c r="D16" s="260"/>
      <c r="E16" s="264"/>
      <c r="F16" s="260"/>
      <c r="G16" s="264"/>
      <c r="H16" s="91"/>
    </row>
    <row r="17" spans="1:10" s="83" customFormat="1" ht="21" customHeight="1">
      <c r="A17" s="91"/>
      <c r="B17" s="256" t="s">
        <v>175</v>
      </c>
      <c r="D17" s="260"/>
      <c r="E17" s="264"/>
      <c r="F17" s="260"/>
      <c r="G17" s="264"/>
      <c r="H17" s="91"/>
    </row>
    <row r="18" spans="1:10" s="83" customFormat="1" ht="21" customHeight="1">
      <c r="A18" s="91" t="s">
        <v>81</v>
      </c>
      <c r="B18" s="86" t="s">
        <v>129</v>
      </c>
    </row>
    <row r="19" spans="1:10" s="83" customFormat="1" ht="23.25" customHeight="1">
      <c r="A19" s="86" t="s">
        <v>93</v>
      </c>
      <c r="B19" s="86" t="s">
        <v>151</v>
      </c>
      <c r="C19" s="254"/>
      <c r="D19" s="254"/>
      <c r="E19" s="254"/>
      <c r="F19" s="254"/>
      <c r="G19" s="254"/>
      <c r="H19" s="254"/>
      <c r="I19" s="254"/>
      <c r="J19" s="254"/>
    </row>
    <row r="20" spans="1:10" s="83" customFormat="1" ht="23.25" customHeight="1">
      <c r="B20" s="86" t="s">
        <v>153</v>
      </c>
    </row>
  </sheetData>
  <mergeCells count="15">
    <mergeCell ref="E4:F4"/>
    <mergeCell ref="A5:C5"/>
    <mergeCell ref="D5:E5"/>
    <mergeCell ref="F5:G5"/>
    <mergeCell ref="H5:J5"/>
    <mergeCell ref="A6:C6"/>
    <mergeCell ref="H6:J6"/>
    <mergeCell ref="A7:C7"/>
    <mergeCell ref="H7:J7"/>
    <mergeCell ref="A11:E11"/>
    <mergeCell ref="F11:G11"/>
    <mergeCell ref="A8:C9"/>
    <mergeCell ref="E8:E9"/>
    <mergeCell ref="G8:G9"/>
    <mergeCell ref="H8:J9"/>
  </mergeCells>
  <phoneticPr fontId="2"/>
  <pageMargins left="0.90551181102362222" right="0.51181102362204722" top="0.74803149606299213" bottom="0.74803149606299213" header="0.31496062992125984" footer="0.31496062992125984"/>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別紙２－１（所要額調書）</vt:lpstr>
      <vt:lpstr>別紙２－２</vt:lpstr>
      <vt:lpstr xml:space="preserve">別紙3－１,3ー2 </vt:lpstr>
      <vt:lpstr>別紙３－３</vt:lpstr>
      <vt:lpstr>別紙5－１（変更　所要額調書）</vt:lpstr>
      <vt:lpstr>別紙５－２</vt:lpstr>
      <vt:lpstr xml:space="preserve">別紙6－１，６－２ </vt:lpstr>
      <vt:lpstr>別紙６－３</vt:lpstr>
      <vt:lpstr xml:space="preserve">別紙８－１（精算額調書） </vt:lpstr>
      <vt:lpstr>別紙８－２</vt:lpstr>
      <vt:lpstr>別紙9－１,9ー2</vt:lpstr>
      <vt:lpstr>別紙９－３</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464505</dc:creator>
  <cp:lastModifiedBy>464505</cp:lastModifiedBy>
  <dcterms:created xsi:type="dcterms:W3CDTF">2020-03-01T09:22:34Z</dcterms:created>
  <dcterms:modified xsi:type="dcterms:W3CDTF">2021-03-31T00:40:07Z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2021-03-31T00:40:07Z</vt:filetime>
  </property>
</Properties>
</file>