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tabRatio="988"/>
  </bookViews>
  <sheets>
    <sheet name="別紙８－１（精算額調書） " sheetId="10" r:id="rId1"/>
    <sheet name="別紙８－２" sheetId="9" r:id="rId2"/>
    <sheet name="別紙9－１,9ー2" sheetId="2" r:id="rId3"/>
    <sheet name="別紙９－３" sheetId="7" r:id="rId4"/>
  </sheets>
  <definedNames>
    <definedName name="_xlnm.Print_Area" localSheetId="2">'別紙9－１,9ー2'!$A$1:$K$74</definedName>
    <definedName name="_xlnm.Print_Area" localSheetId="3">'別紙９－３'!$A$1:$K$20</definedName>
    <definedName name="_xlnm.Print_Area" localSheetId="1">'別紙８－２'!$A$1:$I$18</definedName>
    <definedName name="_xlnm.Print_Area" localSheetId="0">'別紙８－１（精算額調書） '!$B$1:$I$39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<sst xmlns="http://schemas.openxmlformats.org/spreadsheetml/2006/main" xmlns:r="http://schemas.openxmlformats.org/officeDocument/2006/relationships" count="135" uniqueCount="135">
  <si>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補助精算額
D</t>
    <rPh sb="0" eb="2">
      <t>ホジョ</t>
    </rPh>
    <rPh sb="2" eb="4">
      <t>セイサン</t>
    </rPh>
    <rPh sb="4" eb="5">
      <t>ガク</t>
    </rPh>
    <phoneticPr fontId="2"/>
  </si>
  <si>
    <t>１．子育て支援に係る講師への謝金、旅費</t>
  </si>
  <si>
    <t>（２）運営経費</t>
    <rPh sb="3" eb="5">
      <t>ウンエイ</t>
    </rPh>
    <rPh sb="5" eb="7">
      <t>ケイヒ</t>
    </rPh>
    <phoneticPr fontId="2"/>
  </si>
  <si>
    <t>自主財源</t>
    <rPh sb="0" eb="2">
      <t>ジシュ</t>
    </rPh>
    <rPh sb="2" eb="4">
      <t>ザイゲン</t>
    </rPh>
    <phoneticPr fontId="2"/>
  </si>
  <si>
    <t>１　収入の部</t>
    <rPh sb="2" eb="4">
      <t>シュウニュウ</t>
    </rPh>
    <rPh sb="5" eb="6">
      <t>ブ</t>
    </rPh>
    <phoneticPr fontId="2"/>
  </si>
  <si>
    <t>「補助対象回数見合額」とは、子ども食堂開催予定のうち、補助対象となった開催にかかった費用です。</t>
    <rPh sb="1" eb="3">
      <t>ホジョ</t>
    </rPh>
    <rPh sb="3" eb="5">
      <t>タイショウ</t>
    </rPh>
    <rPh sb="5" eb="7">
      <t>カイスウ</t>
    </rPh>
    <rPh sb="7" eb="9">
      <t>ミアイ</t>
    </rPh>
    <rPh sb="9" eb="10">
      <t>ガク</t>
    </rPh>
    <rPh sb="14" eb="15">
      <t>コ</t>
    </rPh>
    <rPh sb="17" eb="19">
      <t>ショクドウ</t>
    </rPh>
    <rPh sb="19" eb="21">
      <t>カイサイ</t>
    </rPh>
    <rPh sb="21" eb="23">
      <t>ヨテイ</t>
    </rPh>
    <rPh sb="27" eb="29">
      <t>ホジョ</t>
    </rPh>
    <rPh sb="29" eb="31">
      <t>タイショウ</t>
    </rPh>
    <rPh sb="35" eb="37">
      <t>カイサイ</t>
    </rPh>
    <rPh sb="42" eb="44">
      <t>ヒヨウ</t>
    </rPh>
    <phoneticPr fontId="2"/>
  </si>
  <si>
    <t>◆</t>
  </si>
  <si>
    <t>色つきセルについては自動計算ではありませんので記入漏れがないようにしてください。</t>
    <rPh sb="0" eb="1">
      <t>イロ</t>
    </rPh>
    <rPh sb="10" eb="12">
      <t>ジドウ</t>
    </rPh>
    <rPh sb="12" eb="14">
      <t>ケイサン</t>
    </rPh>
    <rPh sb="23" eb="25">
      <t>キニュウ</t>
    </rPh>
    <rPh sb="25" eb="26">
      <t>モ</t>
    </rPh>
    <phoneticPr fontId="2"/>
  </si>
  <si>
    <t>⑦</t>
  </si>
  <si>
    <r>
      <t>E</t>
    </r>
    <r>
      <rPr>
        <sz val="12"/>
        <color theme="1"/>
        <rFont val="ＭＳ Ｐゴシック"/>
      </rPr>
      <t>（⑧）</t>
    </r>
  </si>
  <si>
    <t>（単位：円）</t>
    <rPh sb="1" eb="3">
      <t>タンイ</t>
    </rPh>
    <rPh sb="4" eb="5">
      <t>エン</t>
    </rPh>
    <phoneticPr fontId="2"/>
  </si>
  <si>
    <t>*DはA、B、Cの最小値を入力する</t>
    <rPh sb="9" eb="11">
      <t>サイショウ</t>
    </rPh>
    <rPh sb="11" eb="12">
      <t>チ</t>
    </rPh>
    <rPh sb="13" eb="15">
      <t>ニュウリョク</t>
    </rPh>
    <phoneticPr fontId="2"/>
  </si>
  <si>
    <t>⑥</t>
  </si>
  <si>
    <t>D合計</t>
  </si>
  <si>
    <t>①</t>
  </si>
  <si>
    <t>⑨</t>
  </si>
  <si>
    <t>②</t>
  </si>
  <si>
    <t>計</t>
    <rPh sb="0" eb="1">
      <t>ケイ</t>
    </rPh>
    <phoneticPr fontId="2"/>
  </si>
  <si>
    <t>合計</t>
    <rPh sb="0" eb="2">
      <t>ゴウケイ</t>
    </rPh>
    <phoneticPr fontId="2"/>
  </si>
  <si>
    <t>⑩</t>
  </si>
  <si>
    <t>③</t>
  </si>
  <si>
    <t>項目</t>
    <rPh sb="0" eb="2">
      <t>コウモク</t>
    </rPh>
    <phoneticPr fontId="2"/>
  </si>
  <si>
    <t>⑤</t>
  </si>
  <si>
    <t>※１</t>
  </si>
  <si>
    <r>
      <t>（６）</t>
    </r>
    <r>
      <rPr>
        <sz val="11"/>
        <color theme="1"/>
        <rFont val="ＭＳ Ｐゴシック"/>
      </rPr>
      <t>感染症対策経費</t>
    </r>
    <rPh sb="8" eb="10">
      <t>ケイヒ</t>
    </rPh>
    <phoneticPr fontId="2"/>
  </si>
  <si>
    <t>２　支出の部</t>
    <rPh sb="2" eb="4">
      <t>シシュツ</t>
    </rPh>
    <rPh sb="5" eb="6">
      <t>ブ</t>
    </rPh>
    <phoneticPr fontId="2"/>
  </si>
  <si>
    <t>項目</t>
  </si>
  <si>
    <t>市町村補助金</t>
    <rPh sb="0" eb="3">
      <t>シチョウソン</t>
    </rPh>
    <rPh sb="3" eb="6">
      <t>ホジョキン</t>
    </rPh>
    <phoneticPr fontId="2"/>
  </si>
  <si>
    <t>参加利用料</t>
    <rPh sb="0" eb="2">
      <t>サンカ</t>
    </rPh>
    <rPh sb="2" eb="4">
      <t>リヨウ</t>
    </rPh>
    <rPh sb="4" eb="5">
      <t>リョウ</t>
    </rPh>
    <phoneticPr fontId="2"/>
  </si>
  <si>
    <t>補助精算額計</t>
    <rPh sb="0" eb="2">
      <t>ホジョ</t>
    </rPh>
    <rPh sb="2" eb="4">
      <t>セイサン</t>
    </rPh>
    <rPh sb="4" eb="5">
      <t>ガク</t>
    </rPh>
    <rPh sb="5" eb="6">
      <t>ケイ</t>
    </rPh>
    <phoneticPr fontId="2"/>
  </si>
  <si>
    <t>※２</t>
  </si>
  <si>
    <t>開設経費のうち、「開設準備」と「改修」はどちらか一方のみ活用できます。</t>
    <rPh sb="0" eb="2">
      <t>カイセツ</t>
    </rPh>
    <rPh sb="2" eb="4">
      <t>ケイヒ</t>
    </rPh>
    <rPh sb="9" eb="11">
      <t>カイセツ</t>
    </rPh>
    <rPh sb="11" eb="13">
      <t>ジュンビ</t>
    </rPh>
    <rPh sb="16" eb="18">
      <t>カイシュウ</t>
    </rPh>
    <rPh sb="24" eb="26">
      <t>イッポウ</t>
    </rPh>
    <rPh sb="28" eb="30">
      <t>カツヨウ</t>
    </rPh>
    <phoneticPr fontId="2"/>
  </si>
  <si>
    <t>円</t>
    <rPh sb="0" eb="1">
      <t>エン</t>
    </rPh>
    <phoneticPr fontId="2"/>
  </si>
  <si>
    <t>（３）備品購入費</t>
    <rPh sb="3" eb="5">
      <t>ビヒン</t>
    </rPh>
    <rPh sb="5" eb="7">
      <t>コウニュウ</t>
    </rPh>
    <rPh sb="7" eb="8">
      <t>ヒ</t>
    </rPh>
    <phoneticPr fontId="2"/>
  </si>
  <si>
    <t>腸内細菌検査料</t>
  </si>
  <si>
    <t>内訳</t>
    <rPh sb="0" eb="2">
      <t>ウチワケ</t>
    </rPh>
    <phoneticPr fontId="2"/>
  </si>
  <si>
    <t>（３）</t>
  </si>
  <si>
    <t>補助対象経費</t>
    <rPh sb="0" eb="2">
      <t>ホジョ</t>
    </rPh>
    <rPh sb="2" eb="4">
      <t>タイショウ</t>
    </rPh>
    <rPh sb="4" eb="6">
      <t>ケイヒ</t>
    </rPh>
    <phoneticPr fontId="2"/>
  </si>
  <si>
    <t>（４）</t>
  </si>
  <si>
    <t>２．学習支援を行う者への謝金、旅費</t>
  </si>
  <si>
    <t>子ども食堂支援事業費補助金</t>
    <rPh sb="0" eb="1">
      <t>コ</t>
    </rPh>
    <rPh sb="3" eb="5">
      <t>ショクドウ</t>
    </rPh>
    <rPh sb="5" eb="7">
      <t>シエン</t>
    </rPh>
    <rPh sb="7" eb="10">
      <t>ジギョウヒ</t>
    </rPh>
    <rPh sb="10" eb="13">
      <t>ホジョキン</t>
    </rPh>
    <phoneticPr fontId="2"/>
  </si>
  <si>
    <t>保険料</t>
    <rPh sb="0" eb="3">
      <t>ホケンリョウ</t>
    </rPh>
    <phoneticPr fontId="2"/>
  </si>
  <si>
    <t>収入額を超えた額 J</t>
    <rPh sb="0" eb="3">
      <t>シュウニュウガク</t>
    </rPh>
    <rPh sb="4" eb="5">
      <t>コ</t>
    </rPh>
    <rPh sb="7" eb="8">
      <t>ガク</t>
    </rPh>
    <phoneticPr fontId="2"/>
  </si>
  <si>
    <t>県補助金額</t>
    <rPh sb="0" eb="1">
      <t>ケン</t>
    </rPh>
    <rPh sb="1" eb="4">
      <t>ホジョキン</t>
    </rPh>
    <rPh sb="4" eb="5">
      <t>ガク</t>
    </rPh>
    <phoneticPr fontId="2"/>
  </si>
  <si>
    <t>（ただし上限2万円）</t>
    <rPh sb="4" eb="6">
      <t>ジョウゲン</t>
    </rPh>
    <rPh sb="7" eb="8">
      <t>マン</t>
    </rPh>
    <rPh sb="8" eb="9">
      <t>エン</t>
    </rPh>
    <phoneticPr fontId="2"/>
  </si>
  <si>
    <t>（印刷外）</t>
    <rPh sb="1" eb="3">
      <t>インサツ</t>
    </rPh>
    <rPh sb="3" eb="4">
      <t>ガイ</t>
    </rPh>
    <phoneticPr fontId="2"/>
  </si>
  <si>
    <t>④＋⑤</t>
  </si>
  <si>
    <t>※３</t>
  </si>
  <si>
    <t>改修費</t>
  </si>
  <si>
    <t>決算額</t>
    <rPh sb="0" eb="3">
      <t>ケッサンガク</t>
    </rPh>
    <phoneticPr fontId="2"/>
  </si>
  <si>
    <t>B合計</t>
  </si>
  <si>
    <t>補助精算額調書</t>
    <rPh sb="0" eb="2">
      <t>ホジョ</t>
    </rPh>
    <rPh sb="2" eb="4">
      <t>セイサン</t>
    </rPh>
    <rPh sb="4" eb="5">
      <t>ガク</t>
    </rPh>
    <rPh sb="5" eb="7">
      <t>チョウショ</t>
    </rPh>
    <phoneticPr fontId="2"/>
  </si>
  <si>
    <t>（1,000円未満を切り捨て）</t>
    <rPh sb="6" eb="7">
      <t>エン</t>
    </rPh>
    <rPh sb="7" eb="9">
      <t>ミマン</t>
    </rPh>
    <rPh sb="10" eb="11">
      <t>キ</t>
    </rPh>
    <rPh sb="12" eb="13">
      <t>ス</t>
    </rPh>
    <phoneticPr fontId="2"/>
  </si>
  <si>
    <t>（別紙９－１）</t>
    <rPh sb="1" eb="3">
      <t>ベッシ</t>
    </rPh>
    <phoneticPr fontId="2"/>
  </si>
  <si>
    <t>※４</t>
  </si>
  <si>
    <t>（２）</t>
  </si>
  <si>
    <t>（5）子育て支援及び学習支援経費</t>
  </si>
  <si>
    <t>合計</t>
    <rPh sb="0" eb="1">
      <t>ゴウ</t>
    </rPh>
    <rPh sb="1" eb="2">
      <t>ケイ</t>
    </rPh>
    <phoneticPr fontId="2"/>
  </si>
  <si>
    <t>※５</t>
  </si>
  <si>
    <t>＜感染症対策経費＞</t>
    <rPh sb="6" eb="8">
      <t>ケイヒ</t>
    </rPh>
    <phoneticPr fontId="2"/>
  </si>
  <si>
    <t>②主に消毒に従事する者への賃金、報償費、旅費</t>
  </si>
  <si>
    <t>合計（ア）</t>
    <rPh sb="0" eb="2">
      <t>ゴウケイ</t>
    </rPh>
    <phoneticPr fontId="2"/>
  </si>
  <si>
    <t>C合計</t>
  </si>
  <si>
    <t>小計</t>
    <rPh sb="0" eb="2">
      <t>ショウケイ</t>
    </rPh>
    <phoneticPr fontId="2"/>
  </si>
  <si>
    <t>※１　補助対象外経費については、積算内訳の最後尾に「外」と記載してください。（例：○○○○（外））</t>
  </si>
  <si>
    <t>①備品購入費、消耗品費</t>
    <rPh sb="1" eb="3">
      <t>ビヒン</t>
    </rPh>
    <rPh sb="3" eb="6">
      <t>コウニュウヒ</t>
    </rPh>
    <rPh sb="7" eb="10">
      <t>ショウモウヒン</t>
    </rPh>
    <rPh sb="10" eb="11">
      <t>ヒ</t>
    </rPh>
    <phoneticPr fontId="2"/>
  </si>
  <si>
    <t>（別紙８－１）</t>
    <rPh sb="1" eb="3">
      <t>ベッシ</t>
    </rPh>
    <phoneticPr fontId="2"/>
  </si>
  <si>
    <t>⑪</t>
  </si>
  <si>
    <t>上記（１）開設経費の補助上限額には「開設準備」10万円または「改修」15万円の金額を記入してください。</t>
    <rPh sb="39" eb="41">
      <t>キンガク</t>
    </rPh>
    <phoneticPr fontId="2"/>
  </si>
  <si>
    <t>（4）衛生管理経費</t>
  </si>
  <si>
    <t>（1）開設経費</t>
  </si>
  <si>
    <t>（2）運営経費</t>
  </si>
  <si>
    <t>（6）感染症対策経費</t>
  </si>
  <si>
    <t>いずれか低い額</t>
  </si>
  <si>
    <t>II　県補助金額</t>
    <rPh sb="3" eb="4">
      <t>ケン</t>
    </rPh>
    <rPh sb="4" eb="7">
      <t>ホジョキン</t>
    </rPh>
    <rPh sb="7" eb="8">
      <t>ガク</t>
    </rPh>
    <phoneticPr fontId="2"/>
  </si>
  <si>
    <t>※１　</t>
  </si>
  <si>
    <t>差引き額</t>
    <rPh sb="0" eb="2">
      <t>サシヒ</t>
    </rPh>
    <rPh sb="3" eb="4">
      <t>ガク</t>
    </rPh>
    <phoneticPr fontId="2"/>
  </si>
  <si>
    <t>G＝E-F</t>
  </si>
  <si>
    <t>支出決算額合計</t>
    <rPh sb="0" eb="2">
      <t>シシュツ</t>
    </rPh>
    <rPh sb="2" eb="4">
      <t>ケッサン</t>
    </rPh>
    <rPh sb="4" eb="5">
      <t>ガク</t>
    </rPh>
    <rPh sb="5" eb="7">
      <t>ゴウケイ</t>
    </rPh>
    <phoneticPr fontId="2"/>
  </si>
  <si>
    <t>H</t>
  </si>
  <si>
    <t>積算内訳（※４、５）</t>
    <rPh sb="0" eb="2">
      <t>セキサン</t>
    </rPh>
    <rPh sb="2" eb="4">
      <t>ウチワケ</t>
    </rPh>
    <phoneticPr fontId="2"/>
  </si>
  <si>
    <t>寄附金その他（※１）</t>
    <rPh sb="0" eb="3">
      <t>キフキン</t>
    </rPh>
    <rPh sb="5" eb="6">
      <t>タ</t>
    </rPh>
    <phoneticPr fontId="2"/>
  </si>
  <si>
    <t>（１）開設経費（※２）</t>
    <rPh sb="3" eb="5">
      <t>カイセツ</t>
    </rPh>
    <rPh sb="5" eb="7">
      <t>ケイヒ</t>
    </rPh>
    <phoneticPr fontId="2"/>
  </si>
  <si>
    <t>備品購入費</t>
    <rPh sb="0" eb="2">
      <t>ビヒン</t>
    </rPh>
    <rPh sb="2" eb="4">
      <t>コウニュウ</t>
    </rPh>
    <rPh sb="4" eb="5">
      <t>ヒ</t>
    </rPh>
    <phoneticPr fontId="2"/>
  </si>
  <si>
    <t>（別紙９－２）</t>
    <rPh sb="1" eb="3">
      <t>ベッシ</t>
    </rPh>
    <phoneticPr fontId="2"/>
  </si>
  <si>
    <t>寄附金を翌年度以降の予備費として残す場合は、寄附活用予定額を差し引いた額を記載してください。</t>
    <rPh sb="0" eb="3">
      <t>キフキン</t>
    </rPh>
    <rPh sb="4" eb="7">
      <t>ヨクネンド</t>
    </rPh>
    <rPh sb="7" eb="9">
      <t>イコウ</t>
    </rPh>
    <rPh sb="10" eb="13">
      <t>ヨビヒ</t>
    </rPh>
    <rPh sb="16" eb="17">
      <t>ノコ</t>
    </rPh>
    <rPh sb="18" eb="20">
      <t>バアイ</t>
    </rPh>
    <rPh sb="22" eb="24">
      <t>キフ</t>
    </rPh>
    <rPh sb="24" eb="26">
      <t>カツヨウ</t>
    </rPh>
    <rPh sb="26" eb="28">
      <t>ヨテイ</t>
    </rPh>
    <rPh sb="28" eb="29">
      <t>ガク</t>
    </rPh>
    <rPh sb="30" eb="31">
      <t>サ</t>
    </rPh>
    <rPh sb="32" eb="33">
      <t>ヒ</t>
    </rPh>
    <rPh sb="35" eb="36">
      <t>ガク</t>
    </rPh>
    <rPh sb="37" eb="39">
      <t>キサイ</t>
    </rPh>
    <phoneticPr fontId="2"/>
  </si>
  <si>
    <t>（「子ども食堂支援事業費補助金の交付を受ける場合の寄附金の取り扱いについて（別紙10）」参照）</t>
    <rPh sb="2" eb="3">
      <t>コ</t>
    </rPh>
    <rPh sb="5" eb="7">
      <t>ショクドウ</t>
    </rPh>
    <rPh sb="7" eb="9">
      <t>シエン</t>
    </rPh>
    <rPh sb="9" eb="12">
      <t>ジギョウヒ</t>
    </rPh>
    <rPh sb="12" eb="15">
      <t>ホジョキン</t>
    </rPh>
    <rPh sb="16" eb="18">
      <t>コウフ</t>
    </rPh>
    <rPh sb="19" eb="20">
      <t>ウ</t>
    </rPh>
    <rPh sb="22" eb="24">
      <t>バアイ</t>
    </rPh>
    <rPh sb="25" eb="28">
      <t>キフキン</t>
    </rPh>
    <rPh sb="29" eb="30">
      <t>ト</t>
    </rPh>
    <rPh sb="31" eb="32">
      <t>アツカ</t>
    </rPh>
    <rPh sb="38" eb="40">
      <t>ベッシ</t>
    </rPh>
    <rPh sb="44" eb="46">
      <t>サンショウ</t>
    </rPh>
    <phoneticPr fontId="2"/>
  </si>
  <si>
    <r>
      <t>補助対象外経費については、</t>
    </r>
    <r>
      <rPr>
        <b/>
        <u/>
        <sz val="11"/>
        <color theme="1"/>
        <rFont val="ＭＳ Ｐゴシック"/>
      </rPr>
      <t>積算内訳の最後尾に「外」と記載</t>
    </r>
    <r>
      <rPr>
        <sz val="11"/>
        <color theme="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</si>
  <si>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t>積算内訳（※４）</t>
    <rPh sb="0" eb="2">
      <t>セキサン</t>
    </rPh>
    <rPh sb="2" eb="4">
      <t>ウチワケ</t>
    </rPh>
    <phoneticPr fontId="2"/>
  </si>
  <si>
    <t>（別紙９－３）</t>
  </si>
  <si>
    <t>決算額</t>
  </si>
  <si>
    <t>（3）備品購入経費</t>
    <rPh sb="3" eb="5">
      <t>ビヒン</t>
    </rPh>
    <rPh sb="5" eb="7">
      <t>コウニュウ</t>
    </rPh>
    <rPh sb="7" eb="9">
      <t>ケイヒ</t>
    </rPh>
    <phoneticPr fontId="2"/>
  </si>
  <si>
    <t>収入額
（特定財源）</t>
    <rPh sb="0" eb="3">
      <t>シュウニュウガク</t>
    </rPh>
    <rPh sb="5" eb="7">
      <t>トクテイ</t>
    </rPh>
    <rPh sb="7" eb="9">
      <t>ザイゲン</t>
    </rPh>
    <phoneticPr fontId="2"/>
  </si>
  <si>
    <t>I　支出額</t>
    <rPh sb="2" eb="4">
      <t>シシュツ</t>
    </rPh>
    <rPh sb="4" eb="5">
      <t>ガク</t>
    </rPh>
    <phoneticPr fontId="2"/>
  </si>
  <si>
    <t>G及びD合計いずれか
低い額</t>
    <rPh sb="1" eb="2">
      <t>オヨ</t>
    </rPh>
    <rPh sb="11" eb="12">
      <t>ヒク</t>
    </rPh>
    <rPh sb="13" eb="14">
      <t>ガク</t>
    </rPh>
    <phoneticPr fontId="2"/>
  </si>
  <si>
    <t>運営経費</t>
  </si>
  <si>
    <t>A合計</t>
    <rPh sb="1" eb="3">
      <t>ゴウケイ</t>
    </rPh>
    <phoneticPr fontId="2"/>
  </si>
  <si>
    <t>（別紙８－２）</t>
  </si>
  <si>
    <t>補助精算額調書　※感染症対策経費のみ</t>
    <rPh sb="0" eb="2">
      <t>ホジョ</t>
    </rPh>
    <rPh sb="2" eb="4">
      <t>セイサン</t>
    </rPh>
    <rPh sb="4" eb="5">
      <t>ガク</t>
    </rPh>
    <rPh sb="5" eb="7">
      <t>チョウショ</t>
    </rPh>
    <rPh sb="9" eb="12">
      <t>カンセンショウ</t>
    </rPh>
    <rPh sb="12" eb="14">
      <t>タイサク</t>
    </rPh>
    <rPh sb="14" eb="16">
      <t>ケイヒ</t>
    </rPh>
    <phoneticPr fontId="2"/>
  </si>
  <si>
    <t>※２　</t>
  </si>
  <si>
    <t>※３　</t>
  </si>
  <si>
    <t>作成してください。</t>
  </si>
  <si>
    <t>この所要額調書は、事業実績報告書（別紙７）、決算収支内訳書（別紙９－１、９－２、９－３）を仕上げてから</t>
    <rPh sb="2" eb="5">
      <t>ショヨウガク</t>
    </rPh>
    <rPh sb="5" eb="7">
      <t>チョウショ</t>
    </rPh>
    <phoneticPr fontId="2"/>
  </si>
  <si>
    <t>対象回数を掛けた額を記入してください。</t>
  </si>
  <si>
    <t>決算収支内訳書</t>
    <rPh sb="0" eb="2">
      <t>ケッサン</t>
    </rPh>
    <rPh sb="2" eb="4">
      <t>シュウシ</t>
    </rPh>
    <rPh sb="4" eb="7">
      <t>ウチワケショ</t>
    </rPh>
    <phoneticPr fontId="2"/>
  </si>
  <si>
    <t>（１）</t>
  </si>
  <si>
    <t>（６）</t>
  </si>
  <si>
    <t>（５）</t>
  </si>
  <si>
    <t>小計</t>
    <rPh sb="0" eb="1">
      <t>ショウ</t>
    </rPh>
    <rPh sb="1" eb="2">
      <t>ケイ</t>
    </rPh>
    <phoneticPr fontId="2"/>
  </si>
  <si>
    <t>前年度から繰り越した寄附金によって購入したものは、（１）開設経費（開設準備）の積算内訳の欄に</t>
    <rPh sb="0" eb="3">
      <t>ゼンネンド</t>
    </rPh>
    <rPh sb="5" eb="6">
      <t>ク</t>
    </rPh>
    <rPh sb="7" eb="8">
      <t>コ</t>
    </rPh>
    <rPh sb="10" eb="13">
      <t>キフキン</t>
    </rPh>
    <rPh sb="17" eb="19">
      <t>コウニュウ</t>
    </rPh>
    <rPh sb="28" eb="30">
      <t>カイセツ</t>
    </rPh>
    <rPh sb="30" eb="32">
      <t>ケイヒ</t>
    </rPh>
    <rPh sb="33" eb="35">
      <t>カイセツ</t>
    </rPh>
    <rPh sb="35" eb="37">
      <t>ジュンビ</t>
    </rPh>
    <rPh sb="39" eb="41">
      <t>セキサン</t>
    </rPh>
    <rPh sb="41" eb="43">
      <t>ウチワケ</t>
    </rPh>
    <rPh sb="44" eb="45">
      <t>ラン</t>
    </rPh>
    <phoneticPr fontId="2"/>
  </si>
  <si>
    <t>対象外として記載してください。</t>
  </si>
  <si>
    <t>積算内訳（※４,５）</t>
    <rPh sb="0" eb="2">
      <t>セキサン</t>
    </rPh>
    <rPh sb="2" eb="4">
      <t>ウチワケ</t>
    </rPh>
    <phoneticPr fontId="2"/>
  </si>
  <si>
    <t>上記（２）運営経費の補助上限額には、1回あたりの補助基準額(6,500円）に事業報告書（別紙７）に記入した補助</t>
    <rPh sb="40" eb="42">
      <t>ホウコク</t>
    </rPh>
    <phoneticPr fontId="2"/>
  </si>
  <si>
    <t>変更申請をしている場合は、変更後の額を記入してください。</t>
  </si>
  <si>
    <t>補助対象経費
B</t>
    <rPh sb="4" eb="6">
      <t>ケイヒ</t>
    </rPh>
    <phoneticPr fontId="2"/>
  </si>
  <si>
    <t>補助上限額
C</t>
    <rPh sb="0" eb="2">
      <t>ホジョ</t>
    </rPh>
    <rPh sb="2" eb="5">
      <t>ジョウゲンガク</t>
    </rPh>
    <phoneticPr fontId="2"/>
  </si>
  <si>
    <t>補助所要額
A　※１</t>
    <rPh sb="0" eb="2">
      <t>ホジョ</t>
    </rPh>
    <rPh sb="2" eb="5">
      <t>ショヨウガク</t>
    </rPh>
    <phoneticPr fontId="2"/>
  </si>
  <si>
    <t>＊差引き額（G）及び補助精算額計（D合計）の</t>
    <rPh sb="1" eb="3">
      <t>サシヒキ</t>
    </rPh>
    <rPh sb="4" eb="5">
      <t>ガク</t>
    </rPh>
    <rPh sb="8" eb="9">
      <t>オヨ</t>
    </rPh>
    <rPh sb="10" eb="12">
      <t>ホジョ</t>
    </rPh>
    <rPh sb="12" eb="15">
      <t>セイサンガク</t>
    </rPh>
    <rPh sb="15" eb="16">
      <t>ケイ</t>
    </rPh>
    <rPh sb="18" eb="20">
      <t>ゴウケイ</t>
    </rPh>
    <phoneticPr fontId="2"/>
  </si>
  <si>
    <t>各項目について、交付申請時の別紙２－１「補助金所要額調書」に記載の「補助所要額C」欄の数字を記入してください。</t>
    <rPh sb="0" eb="1">
      <t>カク</t>
    </rPh>
    <rPh sb="1" eb="3">
      <t>コウモク</t>
    </rPh>
    <rPh sb="8" eb="10">
      <t>コウフ</t>
    </rPh>
    <rPh sb="10" eb="13">
      <t>シンセイジ</t>
    </rPh>
    <rPh sb="14" eb="16">
      <t>ベッシ</t>
    </rPh>
    <rPh sb="20" eb="23">
      <t>ホジョキン</t>
    </rPh>
    <rPh sb="23" eb="26">
      <t>ショヨウガク</t>
    </rPh>
    <rPh sb="26" eb="28">
      <t>チョウショ</t>
    </rPh>
    <rPh sb="30" eb="32">
      <t>キサイ</t>
    </rPh>
    <rPh sb="34" eb="36">
      <t>ホジョ</t>
    </rPh>
    <rPh sb="36" eb="39">
      <t>ショヨウガク</t>
    </rPh>
    <rPh sb="41" eb="42">
      <t>ラン</t>
    </rPh>
    <rPh sb="43" eb="45">
      <t>スウジ</t>
    </rPh>
    <rPh sb="46" eb="48">
      <t>キニュウ</t>
    </rPh>
    <phoneticPr fontId="2"/>
  </si>
  <si>
    <t>　＝「補助対象経費」×「補助対象回数」÷「開催計画回数」（事業報告書（別紙７）に記入）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rPh sb="31" eb="33">
      <t>ホウコク</t>
    </rPh>
    <phoneticPr fontId="2"/>
  </si>
  <si>
    <r>
      <t>④</t>
    </r>
    <r>
      <rPr>
        <sz val="12"/>
        <color theme="1"/>
        <rFont val="ＭＳ Ｐゴシック"/>
      </rPr>
      <t>　補助対象回数見合額（※３）</t>
    </r>
  </si>
  <si>
    <r>
      <t>⑥</t>
    </r>
    <r>
      <rPr>
        <sz val="12"/>
        <color theme="1"/>
        <rFont val="ＭＳ Ｐゴシック"/>
      </rPr>
      <t>　補助対象回数見合額（※３）</t>
    </r>
  </si>
  <si>
    <r>
      <t>②</t>
    </r>
    <r>
      <rPr>
        <sz val="12"/>
        <color theme="1"/>
        <rFont val="ＭＳ Ｐゴシック"/>
      </rPr>
      <t>　補助対象回数見合額（※３）</t>
    </r>
  </si>
  <si>
    <t>開設準備
①</t>
    <rPh sb="0" eb="2">
      <t>カイセツ</t>
    </rPh>
    <rPh sb="2" eb="4">
      <t>ジュンビ</t>
    </rPh>
    <phoneticPr fontId="2"/>
  </si>
  <si>
    <r>
      <t xml:space="preserve">備品購入費、消耗品費、
</t>
    </r>
    <r>
      <rPr>
        <sz val="11"/>
        <color theme="1"/>
        <rFont val="ＭＳ Ｐゴシック"/>
      </rPr>
      <t>改修費</t>
    </r>
    <rPh sb="0" eb="2">
      <t>ビヒン</t>
    </rPh>
    <rPh sb="2" eb="5">
      <t>コウニュウヒ</t>
    </rPh>
    <rPh sb="6" eb="9">
      <t>ショウモウヒン</t>
    </rPh>
    <rPh sb="9" eb="10">
      <t>ヒ</t>
    </rPh>
    <phoneticPr fontId="2"/>
  </si>
  <si>
    <r>
      <t>（</t>
    </r>
    <r>
      <rPr>
        <sz val="11"/>
        <color theme="1"/>
        <rFont val="ＭＳ Ｐゴシック"/>
      </rPr>
      <t>４）衛生管理経費</t>
    </r>
  </si>
  <si>
    <r>
      <t>（</t>
    </r>
    <r>
      <rPr>
        <sz val="11"/>
        <color theme="1"/>
        <rFont val="ＭＳ Ｐゴシック"/>
      </rPr>
      <t>５）子育て支援及び学習支援経費</t>
    </r>
  </si>
  <si>
    <r>
      <t>※</t>
    </r>
    <r>
      <rPr>
        <sz val="11"/>
        <color theme="1"/>
        <rFont val="ＭＳ Ｐゴシック"/>
      </rPr>
      <t>２：合計（ア）から1,000円未満切り捨て</t>
    </r>
    <rPh sb="3" eb="4">
      <t>ゴウ</t>
    </rPh>
    <rPh sb="4" eb="5">
      <t>ケイ</t>
    </rPh>
    <phoneticPr fontId="2"/>
  </si>
  <si>
    <r>
      <t>積算内訳</t>
    </r>
    <r>
      <rPr>
        <sz val="11"/>
        <color theme="1"/>
        <rFont val="ＭＳ Ｐゴシック"/>
      </rPr>
      <t>（※１）</t>
    </r>
    <rPh sb="0" eb="2">
      <t>セキサン</t>
    </rPh>
    <rPh sb="2" eb="4">
      <t>ウチワケ</t>
    </rPh>
    <phoneticPr fontId="2"/>
  </si>
  <si>
    <r>
      <t>上記①～⑪</t>
    </r>
    <r>
      <rPr>
        <b/>
        <sz val="12"/>
        <color theme="1"/>
        <rFont val="ＭＳ Ｐゴシック"/>
      </rPr>
      <t>には、決算収支内訳書（別紙９－１、９－２、９－３）に記載されている①～⑪と同じ数字が入ります。</t>
    </r>
    <rPh sb="8" eb="10">
      <t>ケッサン</t>
    </rPh>
    <phoneticPr fontId="2"/>
  </si>
  <si>
    <r>
      <t>F</t>
    </r>
    <r>
      <rPr>
        <sz val="12"/>
        <color theme="1"/>
        <rFont val="ＭＳ Ｐゴシック"/>
      </rPr>
      <t>（⑨＋⑩＋⑪）</t>
    </r>
  </si>
  <si>
    <r>
      <t>⑧</t>
    </r>
    <r>
      <rPr>
        <sz val="12"/>
        <color theme="1"/>
        <rFont val="ＭＳ Ｐゴシック"/>
      </rPr>
      <t>支出決算額　合計
決算額小計(1)+(2)+(3)+(4)+(5)+(6)</t>
    </r>
    <rPh sb="1" eb="3">
      <t>シシュツ</t>
    </rPh>
    <rPh sb="3" eb="5">
      <t>ケッサン</t>
    </rPh>
    <rPh sb="5" eb="6">
      <t>ガク</t>
    </rPh>
    <rPh sb="7" eb="9">
      <t>ゴウケイ</t>
    </rPh>
    <rPh sb="11" eb="14">
      <t>ケッサンガク</t>
    </rPh>
    <phoneticPr fontId="2"/>
  </si>
  <si>
    <t>　　　上限10万円</t>
    <rPh sb="3" eb="5">
      <t>ジョウゲン</t>
    </rPh>
    <rPh sb="7" eb="9">
      <t>マンエン</t>
    </rPh>
    <phoneticPr fontId="2"/>
  </si>
  <si>
    <t>補助金精算額（※２）</t>
    <rPh sb="2" eb="3">
      <t>キン</t>
    </rPh>
    <rPh sb="3" eb="6">
      <t>セイサンガク</t>
    </rPh>
    <phoneticPr fontId="2"/>
  </si>
  <si>
    <t>改修
②・③</t>
    <rPh sb="0" eb="2">
      <t>カイシュウ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</si>
</sst>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quot;円&quot;"/>
  </numFmts>
  <fonts count="16">
    <font>
      <sz val="11"/>
      <color theme="1"/>
      <name val="ＭＳ Ｐゴシック"/>
      <family val="3"/>
    </font>
    <font>
      <sz val="11"/>
      <color theme="1"/>
      <name val="ＭＳ Ｐゴシック"/>
      <family val="3"/>
    </font>
    <font>
      <sz val="6"/>
      <color auto="1"/>
      <name val="ＭＳ Ｐゴシック"/>
      <family val="3"/>
    </font>
    <font>
      <sz val="14"/>
      <color theme="1"/>
      <name val="ＭＳ Ｐゴシック"/>
      <family val="3"/>
    </font>
    <font>
      <b/>
      <sz val="20"/>
      <color theme="1"/>
      <name val="ＭＳ Ｐゴシック"/>
      <family val="3"/>
    </font>
    <font>
      <b/>
      <sz val="16"/>
      <color theme="1"/>
      <name val="ＭＳ Ｐゴシック"/>
      <family val="3"/>
    </font>
    <font>
      <sz val="12"/>
      <color theme="1"/>
      <name val="ＭＳ Ｐゴシック"/>
      <family val="3"/>
    </font>
    <font>
      <sz val="16"/>
      <color theme="1"/>
      <name val="ＭＳ Ｐゴシック"/>
      <family val="3"/>
    </font>
    <font>
      <b/>
      <sz val="12"/>
      <color theme="1"/>
      <name val="ＭＳ Ｐゴシック"/>
      <family val="3"/>
    </font>
    <font>
      <b/>
      <u/>
      <sz val="12"/>
      <color theme="1"/>
      <name val="ＭＳ Ｐゴシック"/>
      <family val="3"/>
    </font>
    <font>
      <b/>
      <sz val="14"/>
      <color theme="1"/>
      <name val="ＭＳ Ｐゴシック"/>
      <family val="3"/>
    </font>
    <font>
      <sz val="10"/>
      <color theme="1"/>
      <name val="ＭＳ Ｐゴシック"/>
      <family val="3"/>
    </font>
    <font>
      <b/>
      <sz val="11"/>
      <color theme="1"/>
      <name val="ＭＳ Ｐゴシック"/>
      <family val="3"/>
    </font>
    <font>
      <u/>
      <sz val="11"/>
      <color theme="1"/>
      <name val="ＭＳ Ｐゴシック"/>
      <family val="3"/>
    </font>
    <font>
      <sz val="9"/>
      <color theme="1"/>
      <name val="ＭＳ Ｐゴシック"/>
      <family val="3"/>
    </font>
    <font>
      <u/>
      <sz val="12"/>
      <color theme="1"/>
      <name val="ＭＳ Ｐゴシック"/>
      <family val="3"/>
    </font>
  </fonts>
  <fills count="5">
    <fill>
      <patternFill patternType="none"/>
    </fill>
    <fill>
      <patternFill patternType="gray125"/>
    </fill>
    <fill>
      <patternFill patternType="solid">
        <fgColor rgb="FFFFFF00"/>
        <bgColor indexed="64"/>
      </patternFill>
    </fill>
    <fill>
      <patternFill patternType="solid">
        <fgColor theme="8" tint="0.6"/>
        <bgColor indexed="64"/>
      </patternFill>
    </fill>
    <fill>
      <patternFill patternType="solid">
        <fgColor theme="0"/>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91">
    <xf numFmtId="0" fontId="0" fillId="0" borderId="0" xfId="0"/>
    <xf numFmtId="176" fontId="0" fillId="0" borderId="0" xfId="0" applyNumberFormat="1" applyFont="1" applyAlignment="1">
      <alignment vertical="center"/>
    </xf>
    <xf numFmtId="176" fontId="0" fillId="0" borderId="0" xfId="0" applyNumberFormat="1" applyFont="1" applyAlignment="1">
      <alignment horizontal="left" vertical="center"/>
    </xf>
    <xf numFmtId="176" fontId="0" fillId="0" borderId="0" xfId="0" applyNumberFormat="1" applyFont="1" applyAlignment="1">
      <alignment horizontal="left" vertical="center" wrapText="1"/>
    </xf>
    <xf numFmtId="176" fontId="3" fillId="0" borderId="0" xfId="0" applyNumberFormat="1" applyFont="1" applyAlignment="1">
      <alignment vertical="center"/>
    </xf>
    <xf numFmtId="176" fontId="4" fillId="0" borderId="0" xfId="0" applyNumberFormat="1" applyFont="1" applyBorder="1" applyAlignment="1">
      <alignment horizontal="center" vertical="center"/>
    </xf>
    <xf numFmtId="176" fontId="5" fillId="0" borderId="0" xfId="0" applyNumberFormat="1" applyFont="1" applyAlignment="1">
      <alignment horizontal="left" vertical="center"/>
    </xf>
    <xf numFmtId="176" fontId="6" fillId="0" borderId="1" xfId="0" applyNumberFormat="1" applyFont="1" applyBorder="1" applyAlignment="1">
      <alignment vertical="center"/>
    </xf>
    <xf numFmtId="176" fontId="6" fillId="0" borderId="1" xfId="0" applyNumberFormat="1" applyFont="1" applyBorder="1" applyAlignment="1">
      <alignment horizontal="center" vertical="center"/>
    </xf>
    <xf numFmtId="176" fontId="0" fillId="0" borderId="1" xfId="0" applyNumberFormat="1" applyFont="1" applyBorder="1" applyAlignment="1">
      <alignment vertical="center"/>
    </xf>
    <xf numFmtId="176" fontId="7" fillId="0" borderId="0" xfId="0" applyNumberFormat="1" applyFont="1" applyAlignment="1">
      <alignment horizontal="center" vertical="center"/>
    </xf>
    <xf numFmtId="176" fontId="5" fillId="0" borderId="0" xfId="0" applyNumberFormat="1" applyFont="1" applyAlignment="1">
      <alignment vertical="center"/>
    </xf>
    <xf numFmtId="176" fontId="6" fillId="0" borderId="0" xfId="0" applyNumberFormat="1" applyFont="1" applyAlignment="1">
      <alignment vertical="center"/>
    </xf>
    <xf numFmtId="176" fontId="6" fillId="0" borderId="0" xfId="0" applyNumberFormat="1" applyFont="1" applyBorder="1" applyAlignment="1">
      <alignment vertical="center" wrapText="1"/>
    </xf>
    <xf numFmtId="176" fontId="6" fillId="0" borderId="0" xfId="0" applyNumberFormat="1" applyFont="1" applyBorder="1" applyAlignment="1">
      <alignment horizontal="left" vertical="center" wrapText="1"/>
    </xf>
    <xf numFmtId="176" fontId="6"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0" borderId="2" xfId="0" applyNumberFormat="1" applyFont="1" applyFill="1" applyBorder="1" applyAlignment="1">
      <alignment horizontal="left" vertical="center"/>
    </xf>
    <xf numFmtId="176" fontId="6" fillId="0" borderId="3" xfId="0" applyNumberFormat="1" applyFont="1" applyFill="1" applyBorder="1" applyAlignment="1">
      <alignment horizontal="left" vertical="center"/>
    </xf>
    <xf numFmtId="176" fontId="6" fillId="0" borderId="2" xfId="0" applyNumberFormat="1" applyFont="1" applyFill="1" applyBorder="1" applyAlignment="1">
      <alignment horizontal="left" vertical="center" shrinkToFit="1"/>
    </xf>
    <xf numFmtId="176" fontId="6" fillId="0" borderId="3"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xf>
    <xf numFmtId="176" fontId="6" fillId="0" borderId="5"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2" borderId="6" xfId="1" applyNumberFormat="1" applyFont="1" applyFill="1" applyBorder="1" applyAlignment="1" applyProtection="1">
      <alignment horizontal="center" vertical="center"/>
    </xf>
    <xf numFmtId="176" fontId="8" fillId="0" borderId="7" xfId="1" applyNumberFormat="1" applyFont="1" applyFill="1" applyBorder="1" applyAlignment="1" applyProtection="1">
      <alignment horizontal="left" vertical="center"/>
    </xf>
    <xf numFmtId="176" fontId="3" fillId="0" borderId="8" xfId="1" applyNumberFormat="1" applyFont="1" applyFill="1" applyBorder="1" applyAlignment="1" applyProtection="1">
      <alignment horizontal="right" vertical="center"/>
    </xf>
    <xf numFmtId="176" fontId="6" fillId="0" borderId="0" xfId="0" applyNumberFormat="1" applyFont="1" applyAlignment="1">
      <alignment vertical="top"/>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6" fillId="0" borderId="0" xfId="0" applyNumberFormat="1" applyFont="1" applyBorder="1" applyAlignment="1">
      <alignment vertical="center"/>
    </xf>
    <xf numFmtId="176" fontId="9" fillId="0" borderId="0" xfId="0" applyNumberFormat="1" applyFont="1" applyAlignment="1">
      <alignment vertical="center"/>
    </xf>
    <xf numFmtId="176" fontId="8" fillId="0" borderId="0" xfId="0" applyNumberFormat="1" applyFont="1" applyBorder="1" applyAlignment="1">
      <alignment horizontal="left" vertical="center" wrapText="1"/>
    </xf>
    <xf numFmtId="176" fontId="6" fillId="2" borderId="9"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0" borderId="9" xfId="0" applyNumberFormat="1" applyFont="1" applyFill="1" applyBorder="1" applyAlignment="1">
      <alignment horizontal="left" vertical="center"/>
    </xf>
    <xf numFmtId="176" fontId="6" fillId="0" borderId="10" xfId="0" applyNumberFormat="1" applyFont="1" applyFill="1" applyBorder="1" applyAlignment="1">
      <alignment horizontal="left" vertical="center"/>
    </xf>
    <xf numFmtId="176" fontId="6" fillId="0" borderId="9" xfId="0" applyNumberFormat="1" applyFont="1" applyFill="1" applyBorder="1" applyAlignment="1">
      <alignment horizontal="left" vertical="center" shrinkToFit="1"/>
    </xf>
    <xf numFmtId="176" fontId="6" fillId="0" borderId="10" xfId="0" applyNumberFormat="1" applyFont="1" applyFill="1" applyBorder="1" applyAlignment="1">
      <alignment horizontal="left" vertical="center" shrinkToFit="1"/>
    </xf>
    <xf numFmtId="176" fontId="6" fillId="0" borderId="11" xfId="0" applyNumberFormat="1" applyFont="1" applyFill="1" applyBorder="1" applyAlignment="1">
      <alignment horizontal="left" vertical="center"/>
    </xf>
    <xf numFmtId="176" fontId="6" fillId="0" borderId="10" xfId="0" applyNumberFormat="1" applyFont="1" applyFill="1" applyBorder="1" applyAlignment="1">
      <alignment horizontal="center" vertical="center"/>
    </xf>
    <xf numFmtId="176" fontId="6" fillId="2" borderId="6" xfId="1" applyNumberFormat="1" applyFont="1" applyFill="1" applyBorder="1" applyAlignment="1" applyProtection="1">
      <alignment horizontal="center" vertical="center" wrapText="1"/>
    </xf>
    <xf numFmtId="176" fontId="6" fillId="2" borderId="7"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xf>
    <xf numFmtId="176" fontId="6" fillId="3" borderId="12" xfId="0" applyNumberFormat="1" applyFont="1" applyFill="1" applyBorder="1" applyAlignment="1">
      <alignment horizontal="center" vertical="center"/>
    </xf>
    <xf numFmtId="176" fontId="3" fillId="3" borderId="8" xfId="0" applyNumberFormat="1" applyFont="1" applyFill="1" applyBorder="1" applyAlignment="1">
      <alignment vertical="center"/>
    </xf>
    <xf numFmtId="176" fontId="6" fillId="3" borderId="7" xfId="0" applyNumberFormat="1" applyFont="1" applyFill="1" applyBorder="1" applyAlignment="1">
      <alignment vertical="center"/>
    </xf>
    <xf numFmtId="176" fontId="3" fillId="3" borderId="8" xfId="0" applyNumberFormat="1" applyFont="1" applyFill="1" applyBorder="1" applyAlignment="1">
      <alignment vertical="center" shrinkToFit="1"/>
    </xf>
    <xf numFmtId="176" fontId="6" fillId="3" borderId="7" xfId="0" applyNumberFormat="1" applyFont="1" applyFill="1" applyBorder="1" applyAlignment="1">
      <alignment vertical="center" shrinkToFit="1"/>
    </xf>
    <xf numFmtId="176" fontId="3" fillId="3" borderId="13" xfId="0" applyNumberFormat="1" applyFont="1" applyFill="1" applyBorder="1" applyAlignment="1">
      <alignment vertical="center"/>
    </xf>
    <xf numFmtId="176" fontId="8" fillId="0" borderId="1" xfId="0" applyNumberFormat="1" applyFont="1" applyFill="1" applyBorder="1" applyAlignment="1">
      <alignment vertical="center"/>
    </xf>
    <xf numFmtId="176" fontId="3" fillId="0" borderId="10" xfId="1" applyNumberFormat="1" applyFont="1" applyFill="1" applyBorder="1" applyAlignment="1" applyProtection="1">
      <alignment horizontal="right" vertical="center"/>
    </xf>
    <xf numFmtId="176" fontId="0" fillId="0" borderId="0" xfId="1" applyNumberFormat="1" applyFont="1" applyFill="1" applyAlignment="1" applyProtection="1">
      <alignment horizontal="left" vertical="center"/>
    </xf>
    <xf numFmtId="176" fontId="6" fillId="0" borderId="0" xfId="1" applyNumberFormat="1" applyFont="1" applyFill="1" applyAlignment="1" applyProtection="1">
      <alignment horizontal="left" vertical="center"/>
    </xf>
    <xf numFmtId="176" fontId="6" fillId="2" borderId="8"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176" fontId="3" fillId="0" borderId="10" xfId="0" applyNumberFormat="1" applyFont="1" applyFill="1" applyBorder="1" applyAlignment="1">
      <alignment vertical="center"/>
    </xf>
    <xf numFmtId="176" fontId="6" fillId="0" borderId="9" xfId="0" applyNumberFormat="1" applyFont="1" applyFill="1" applyBorder="1" applyAlignment="1">
      <alignment vertical="center"/>
    </xf>
    <xf numFmtId="176" fontId="3" fillId="0" borderId="11" xfId="0" applyNumberFormat="1" applyFont="1" applyFill="1" applyBorder="1" applyAlignment="1">
      <alignment vertical="center"/>
    </xf>
    <xf numFmtId="176" fontId="6" fillId="2" borderId="14" xfId="0" applyNumberFormat="1" applyFont="1" applyFill="1" applyBorder="1" applyAlignment="1">
      <alignment horizontal="center" vertical="center" wrapText="1"/>
    </xf>
    <xf numFmtId="176" fontId="8" fillId="0" borderId="2" xfId="0" applyNumberFormat="1" applyFont="1" applyFill="1" applyBorder="1" applyAlignment="1">
      <alignment horizontal="left" vertical="center"/>
    </xf>
    <xf numFmtId="176" fontId="3" fillId="0" borderId="3" xfId="0" applyNumberFormat="1" applyFont="1" applyBorder="1" applyAlignment="1">
      <alignment horizontal="right" vertical="center"/>
    </xf>
    <xf numFmtId="176" fontId="6" fillId="3" borderId="12" xfId="0" applyNumberFormat="1" applyFont="1" applyFill="1" applyBorder="1" applyAlignment="1">
      <alignment horizontal="left" vertical="center"/>
    </xf>
    <xf numFmtId="176" fontId="6" fillId="0" borderId="7" xfId="0" applyNumberFormat="1" applyFont="1" applyFill="1" applyBorder="1" applyAlignment="1">
      <alignment vertical="center"/>
    </xf>
    <xf numFmtId="176" fontId="3" fillId="0" borderId="8" xfId="0" applyNumberFormat="1" applyFont="1" applyBorder="1" applyAlignment="1">
      <alignment vertical="center"/>
    </xf>
    <xf numFmtId="176" fontId="6" fillId="0" borderId="15"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3" fillId="0" borderId="13" xfId="0" applyNumberFormat="1" applyFont="1" applyBorder="1" applyAlignment="1">
      <alignment vertical="center"/>
    </xf>
    <xf numFmtId="176" fontId="8" fillId="0" borderId="12" xfId="0" applyNumberFormat="1" applyFont="1" applyFill="1" applyBorder="1" applyAlignment="1">
      <alignment vertical="center"/>
    </xf>
    <xf numFmtId="176" fontId="6" fillId="2" borderId="17" xfId="0" applyNumberFormat="1" applyFont="1" applyFill="1" applyBorder="1" applyAlignment="1">
      <alignment horizontal="center" vertical="center" wrapText="1"/>
    </xf>
    <xf numFmtId="176" fontId="8" fillId="0" borderId="18" xfId="0" applyNumberFormat="1" applyFont="1" applyFill="1" applyBorder="1" applyAlignment="1">
      <alignment horizontal="left" vertical="center" wrapText="1"/>
    </xf>
    <xf numFmtId="176" fontId="10" fillId="0" borderId="19" xfId="0" applyNumberFormat="1" applyFont="1" applyBorder="1" applyAlignment="1">
      <alignment vertical="center"/>
    </xf>
    <xf numFmtId="176" fontId="0" fillId="0" borderId="0" xfId="1" applyNumberFormat="1" applyFont="1" applyAlignment="1" applyProtection="1">
      <alignment vertical="center"/>
    </xf>
    <xf numFmtId="176" fontId="6" fillId="0" borderId="12" xfId="0" applyNumberFormat="1" applyFont="1" applyFill="1" applyBorder="1" applyAlignment="1">
      <alignment horizontal="center" vertical="center"/>
    </xf>
    <xf numFmtId="176" fontId="0" fillId="0" borderId="0" xfId="0" applyNumberFormat="1" applyFont="1" applyBorder="1" applyAlignment="1">
      <alignment horizontal="center" vertical="center" wrapText="1"/>
    </xf>
    <xf numFmtId="176" fontId="0" fillId="0" borderId="0" xfId="0" applyNumberFormat="1" applyFont="1" applyFill="1" applyBorder="1" applyAlignment="1">
      <alignment horizontal="left" vertical="center" wrapText="1"/>
    </xf>
    <xf numFmtId="176" fontId="10" fillId="0" borderId="0" xfId="0" applyNumberFormat="1" applyFont="1" applyFill="1" applyBorder="1" applyAlignment="1">
      <alignment vertical="center"/>
    </xf>
    <xf numFmtId="176" fontId="6" fillId="0" borderId="5" xfId="0" applyNumberFormat="1" applyFont="1" applyFill="1" applyBorder="1" applyAlignment="1">
      <alignment vertical="center"/>
    </xf>
    <xf numFmtId="176" fontId="8" fillId="0" borderId="5" xfId="0" applyNumberFormat="1" applyFont="1" applyFill="1" applyBorder="1" applyAlignment="1">
      <alignment vertical="center"/>
    </xf>
    <xf numFmtId="176" fontId="6" fillId="0" borderId="5" xfId="1" applyNumberFormat="1" applyFont="1" applyFill="1" applyBorder="1" applyAlignment="1" applyProtection="1">
      <alignment horizontal="right" vertical="center"/>
    </xf>
    <xf numFmtId="176" fontId="0" fillId="0" borderId="0" xfId="0" applyNumberFormat="1" applyFont="1" applyFill="1" applyAlignment="1">
      <alignment horizontal="center" vertical="center" wrapText="1"/>
    </xf>
    <xf numFmtId="176" fontId="10" fillId="0" borderId="0" xfId="0" applyNumberFormat="1" applyFont="1" applyFill="1" applyAlignment="1">
      <alignment vertical="center"/>
    </xf>
    <xf numFmtId="176" fontId="6" fillId="0" borderId="0" xfId="0" applyNumberFormat="1" applyFont="1" applyAlignment="1">
      <alignment horizontal="left" vertical="center" wrapText="1"/>
    </xf>
    <xf numFmtId="176" fontId="8" fillId="0" borderId="0" xfId="0" applyNumberFormat="1" applyFont="1" applyAlignment="1">
      <alignment horizontal="left" vertical="center" wrapText="1"/>
    </xf>
    <xf numFmtId="176" fontId="11" fillId="0" borderId="5" xfId="0" applyNumberFormat="1" applyFont="1" applyFill="1" applyBorder="1" applyAlignment="1">
      <alignment horizontal="left" vertical="center" wrapText="1"/>
    </xf>
    <xf numFmtId="176" fontId="6" fillId="0" borderId="6" xfId="0" applyNumberFormat="1" applyFont="1" applyBorder="1" applyAlignment="1">
      <alignment horizontal="center" vertical="center" wrapText="1"/>
    </xf>
    <xf numFmtId="176" fontId="0" fillId="0" borderId="12"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11" fillId="0" borderId="0" xfId="0" applyNumberFormat="1" applyFont="1" applyFill="1" applyBorder="1" applyAlignment="1">
      <alignment horizontal="left" vertical="center" wrapText="1"/>
    </xf>
    <xf numFmtId="176" fontId="11" fillId="0" borderId="0" xfId="0" applyNumberFormat="1" applyFont="1" applyFill="1" applyAlignment="1">
      <alignment horizontal="left" vertical="center" wrapText="1"/>
    </xf>
    <xf numFmtId="176" fontId="6" fillId="0" borderId="14"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3" fillId="2" borderId="14" xfId="0" applyNumberFormat="1" applyFont="1" applyFill="1" applyBorder="1" applyAlignment="1">
      <alignment horizontal="center" vertical="center"/>
    </xf>
    <xf numFmtId="176" fontId="3" fillId="2" borderId="20" xfId="0" applyNumberFormat="1" applyFont="1" applyFill="1" applyBorder="1" applyAlignment="1">
      <alignment horizontal="center" vertical="center"/>
    </xf>
    <xf numFmtId="176" fontId="6" fillId="0" borderId="0" xfId="0" applyNumberFormat="1" applyFont="1" applyAlignment="1">
      <alignment horizontal="left" vertical="center"/>
    </xf>
    <xf numFmtId="176" fontId="6" fillId="0" borderId="1" xfId="0" applyNumberFormat="1" applyFont="1" applyBorder="1" applyAlignment="1">
      <alignment horizontal="left" vertical="center"/>
    </xf>
    <xf numFmtId="176" fontId="6" fillId="0" borderId="21" xfId="0" applyNumberFormat="1" applyFont="1" applyBorder="1" applyAlignment="1">
      <alignment horizontal="left" vertical="center"/>
    </xf>
    <xf numFmtId="176" fontId="6" fillId="0" borderId="22" xfId="0" applyNumberFormat="1" applyFont="1" applyBorder="1" applyAlignment="1">
      <alignment horizontal="left" vertical="center"/>
    </xf>
    <xf numFmtId="176" fontId="6" fillId="0" borderId="5" xfId="0" applyNumberFormat="1" applyFont="1" applyBorder="1" applyAlignment="1">
      <alignment horizontal="left" vertical="center"/>
    </xf>
    <xf numFmtId="176" fontId="6" fillId="0" borderId="3" xfId="0" applyNumberFormat="1" applyFont="1" applyBorder="1" applyAlignment="1">
      <alignment vertical="center"/>
    </xf>
    <xf numFmtId="176" fontId="0" fillId="0" borderId="10" xfId="0" applyNumberFormat="1" applyFont="1" applyBorder="1" applyAlignment="1">
      <alignment vertical="center"/>
    </xf>
    <xf numFmtId="0" fontId="0" fillId="0" borderId="0" xfId="0" applyFont="1"/>
    <xf numFmtId="0" fontId="3" fillId="0" borderId="0" xfId="0" applyFont="1" applyBorder="1" applyAlignment="1">
      <alignment horizontal="center"/>
    </xf>
    <xf numFmtId="0" fontId="3" fillId="0" borderId="0" xfId="0" applyFont="1" applyAlignment="1">
      <alignment horizontal="center"/>
    </xf>
    <xf numFmtId="0" fontId="0" fillId="0" borderId="0" xfId="0" applyFont="1" applyAlignment="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wrapText="1" shrinkToFit="1"/>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Fill="1" applyBorder="1" applyAlignment="1">
      <alignment horizontal="left" vertical="center"/>
    </xf>
    <xf numFmtId="0" fontId="12" fillId="0" borderId="23" xfId="0" applyFont="1" applyBorder="1" applyAlignment="1">
      <alignment horizontal="center" vertical="center" wrapText="1"/>
    </xf>
    <xf numFmtId="0" fontId="6" fillId="0" borderId="0" xfId="0" applyFont="1"/>
    <xf numFmtId="0" fontId="0" fillId="0" borderId="24" xfId="0" applyFont="1" applyBorder="1" applyAlignment="1">
      <alignment horizontal="center" vertical="center" wrapText="1" shrinkToFit="1"/>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12" fillId="0" borderId="25" xfId="0" applyFont="1" applyBorder="1" applyAlignment="1">
      <alignment horizontal="center" vertical="center" wrapText="1"/>
    </xf>
    <xf numFmtId="0" fontId="0" fillId="0" borderId="20" xfId="0" applyFont="1" applyBorder="1" applyAlignment="1">
      <alignment horizontal="center" vertical="center" wrapText="1" shrinkToFit="1"/>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12" fillId="0" borderId="26" xfId="0" applyFont="1" applyBorder="1" applyAlignment="1">
      <alignment horizontal="center" vertical="center" wrapText="1"/>
    </xf>
    <xf numFmtId="38" fontId="6" fillId="0" borderId="14" xfId="1" applyFont="1" applyBorder="1" applyAlignment="1">
      <alignment horizontal="right" vertical="center"/>
    </xf>
    <xf numFmtId="38" fontId="6" fillId="0" borderId="2" xfId="1" applyFont="1" applyBorder="1" applyAlignment="1">
      <alignment horizontal="right" vertical="center"/>
    </xf>
    <xf numFmtId="38" fontId="1" fillId="0" borderId="27" xfId="1" applyFont="1" applyBorder="1" applyAlignment="1">
      <alignment horizontal="left" vertical="top"/>
    </xf>
    <xf numFmtId="38" fontId="6" fillId="4" borderId="28" xfId="1" applyFont="1" applyFill="1" applyBorder="1" applyAlignment="1">
      <alignment horizontal="right" vertical="center"/>
    </xf>
    <xf numFmtId="176" fontId="0" fillId="0" borderId="23" xfId="0" applyNumberFormat="1" applyFont="1" applyBorder="1" applyAlignment="1">
      <alignment horizontal="center" vertical="center"/>
    </xf>
    <xf numFmtId="0" fontId="0" fillId="0" borderId="20" xfId="0" applyFont="1" applyBorder="1" applyAlignment="1">
      <alignment horizontal="left" vertical="center"/>
    </xf>
    <xf numFmtId="0" fontId="0" fillId="0" borderId="9"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176" fontId="0" fillId="0" borderId="26" xfId="0" applyNumberFormat="1" applyFont="1" applyBorder="1" applyAlignment="1">
      <alignment horizontal="center" vertical="center"/>
    </xf>
    <xf numFmtId="0" fontId="0" fillId="0" borderId="14" xfId="0" applyFont="1" applyBorder="1" applyAlignment="1">
      <alignment vertical="top" wrapText="1"/>
    </xf>
    <xf numFmtId="0" fontId="0" fillId="0" borderId="5" xfId="0" applyFont="1" applyBorder="1" applyAlignment="1">
      <alignment vertical="top" wrapText="1"/>
    </xf>
    <xf numFmtId="0" fontId="0" fillId="0" borderId="21" xfId="0" applyFont="1" applyBorder="1" applyAlignment="1">
      <alignment horizontal="left" vertical="center"/>
    </xf>
    <xf numFmtId="38" fontId="6" fillId="0" borderId="22" xfId="1" applyFont="1" applyBorder="1" applyAlignment="1">
      <alignment vertical="center"/>
    </xf>
    <xf numFmtId="176" fontId="0" fillId="0" borderId="0" xfId="0" applyNumberFormat="1" applyFont="1" applyBorder="1" applyAlignment="1"/>
    <xf numFmtId="0" fontId="0" fillId="0" borderId="0" xfId="0" applyFont="1" applyAlignment="1">
      <alignment horizontal="right" vertical="center"/>
    </xf>
    <xf numFmtId="0" fontId="0" fillId="0" borderId="24" xfId="0" applyFont="1" applyBorder="1" applyAlignment="1">
      <alignment vertical="top"/>
    </xf>
    <xf numFmtId="0" fontId="0" fillId="0" borderId="0" xfId="0" applyFont="1" applyBorder="1" applyAlignment="1">
      <alignment vertical="top"/>
    </xf>
    <xf numFmtId="0" fontId="6" fillId="0" borderId="22" xfId="0" applyFont="1" applyBorder="1" applyAlignment="1">
      <alignment vertical="center"/>
    </xf>
    <xf numFmtId="0" fontId="0" fillId="0" borderId="20" xfId="0" applyFont="1" applyBorder="1" applyAlignment="1">
      <alignment vertical="top"/>
    </xf>
    <xf numFmtId="0" fontId="0" fillId="0" borderId="1" xfId="0" applyFont="1" applyBorder="1" applyAlignment="1">
      <alignment vertical="top"/>
    </xf>
    <xf numFmtId="177" fontId="0" fillId="0" borderId="10" xfId="0" applyNumberFormat="1" applyFont="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top"/>
    </xf>
    <xf numFmtId="177" fontId="0" fillId="0" borderId="0" xfId="0" applyNumberFormat="1" applyFont="1" applyAlignment="1">
      <alignment vertical="center"/>
    </xf>
    <xf numFmtId="176" fontId="0" fillId="0" borderId="0" xfId="0" applyNumberFormat="1" applyFont="1"/>
    <xf numFmtId="176" fontId="6" fillId="0" borderId="0" xfId="0" applyNumberFormat="1" applyFont="1"/>
    <xf numFmtId="176" fontId="3" fillId="0" borderId="0" xfId="0" applyNumberFormat="1" applyFont="1" applyBorder="1" applyAlignment="1">
      <alignment horizontal="center"/>
    </xf>
    <xf numFmtId="176" fontId="0" fillId="0" borderId="6" xfId="0" applyNumberFormat="1" applyFont="1" applyBorder="1" applyAlignment="1">
      <alignment horizontal="center" vertical="center"/>
    </xf>
    <xf numFmtId="176" fontId="6" fillId="0" borderId="6" xfId="0" applyNumberFormat="1" applyFont="1" applyBorder="1" applyAlignment="1">
      <alignment horizontal="left" vertical="center"/>
    </xf>
    <xf numFmtId="176" fontId="6" fillId="0" borderId="6" xfId="0" applyNumberFormat="1" applyFont="1" applyBorder="1" applyAlignment="1">
      <alignment horizontal="center" vertical="center"/>
    </xf>
    <xf numFmtId="176" fontId="0" fillId="0" borderId="0" xfId="0" applyNumberFormat="1" applyFont="1" applyAlignment="1">
      <alignment horizontal="center" vertical="center"/>
    </xf>
    <xf numFmtId="176" fontId="0" fillId="0" borderId="0" xfId="0" applyNumberFormat="1" applyFont="1" applyFill="1" applyBorder="1" applyAlignment="1">
      <alignment vertical="center"/>
    </xf>
    <xf numFmtId="176" fontId="0" fillId="0" borderId="5" xfId="0" applyNumberFormat="1" applyFont="1" applyFill="1" applyBorder="1" applyAlignment="1">
      <alignment horizontal="center" vertical="center" textRotation="255" wrapText="1"/>
    </xf>
    <xf numFmtId="176" fontId="0" fillId="0" borderId="3" xfId="0" applyNumberFormat="1" applyFont="1" applyFill="1" applyBorder="1" applyAlignment="1">
      <alignment horizontal="center" vertical="center" textRotation="255" wrapText="1"/>
    </xf>
    <xf numFmtId="176" fontId="0" fillId="0" borderId="2" xfId="0" applyNumberFormat="1" applyFont="1" applyFill="1" applyBorder="1" applyAlignment="1">
      <alignment horizontal="center" vertical="center" textRotation="255" wrapText="1"/>
    </xf>
    <xf numFmtId="176" fontId="0" fillId="0" borderId="3" xfId="0" applyNumberFormat="1" applyFont="1" applyFill="1" applyBorder="1" applyAlignment="1">
      <alignment horizontal="center" vertical="center" textRotation="255"/>
    </xf>
    <xf numFmtId="176" fontId="0" fillId="0" borderId="2"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0" xfId="0" applyNumberFormat="1" applyFont="1" applyAlignment="1">
      <alignment horizontal="center" vertical="center" textRotation="255"/>
    </xf>
    <xf numFmtId="176" fontId="0" fillId="0" borderId="2"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3" fillId="0" borderId="0" xfId="0" applyNumberFormat="1" applyFont="1"/>
    <xf numFmtId="176" fontId="13" fillId="0" borderId="0" xfId="0" applyNumberFormat="1" applyFont="1" applyAlignment="1">
      <alignment horizontal="center" vertical="center"/>
    </xf>
    <xf numFmtId="176" fontId="0" fillId="0" borderId="7" xfId="0" applyNumberFormat="1" applyFont="1" applyBorder="1" applyAlignment="1">
      <alignment horizontal="center" vertical="center"/>
    </xf>
    <xf numFmtId="176" fontId="0" fillId="0" borderId="5" xfId="0" applyNumberFormat="1" applyFont="1" applyBorder="1" applyAlignment="1">
      <alignment horizontal="center" vertical="center" wrapText="1"/>
    </xf>
    <xf numFmtId="176" fontId="0" fillId="0" borderId="2" xfId="0" applyNumberFormat="1" applyFont="1" applyBorder="1" applyAlignment="1">
      <alignment horizontal="left" vertical="center" wrapText="1"/>
    </xf>
    <xf numFmtId="176" fontId="0" fillId="0" borderId="3" xfId="0" applyNumberFormat="1" applyFont="1" applyBorder="1" applyAlignment="1">
      <alignment horizontal="left" vertical="center" wrapText="1"/>
    </xf>
    <xf numFmtId="176" fontId="3" fillId="0" borderId="0" xfId="0" applyNumberFormat="1" applyFont="1" applyAlignment="1">
      <alignment horizontal="center"/>
    </xf>
    <xf numFmtId="176" fontId="6" fillId="0" borderId="0" xfId="0" applyNumberFormat="1" applyFont="1" applyBorder="1" applyAlignment="1">
      <alignment horizontal="left" vertical="center"/>
    </xf>
    <xf numFmtId="176" fontId="0" fillId="0" borderId="1" xfId="0" applyNumberFormat="1" applyFont="1" applyFill="1" applyBorder="1" applyAlignment="1">
      <alignment horizontal="center" vertical="center" textRotation="255" wrapText="1"/>
    </xf>
    <xf numFmtId="176" fontId="0" fillId="0" borderId="10" xfId="0" applyNumberFormat="1" applyFont="1" applyFill="1" applyBorder="1" applyAlignment="1">
      <alignment horizontal="center" vertical="center" textRotation="255" wrapText="1"/>
    </xf>
    <xf numFmtId="176" fontId="0" fillId="0" borderId="9" xfId="0" applyNumberFormat="1" applyFont="1" applyFill="1" applyBorder="1" applyAlignment="1">
      <alignment horizontal="center" vertical="center" textRotation="255"/>
    </xf>
    <xf numFmtId="176" fontId="0" fillId="0" borderId="10" xfId="0" applyNumberFormat="1" applyFont="1" applyFill="1" applyBorder="1" applyAlignment="1">
      <alignment horizontal="center" vertical="center" textRotation="255"/>
    </xf>
    <xf numFmtId="176" fontId="0" fillId="0" borderId="21" xfId="0" applyNumberFormat="1" applyFont="1" applyBorder="1" applyAlignment="1">
      <alignment horizontal="center" vertical="center" wrapText="1"/>
    </xf>
    <xf numFmtId="176" fontId="0" fillId="0" borderId="22" xfId="0" applyNumberFormat="1" applyFont="1" applyBorder="1" applyAlignment="1">
      <alignment horizontal="center" vertical="center" wrapText="1"/>
    </xf>
    <xf numFmtId="176" fontId="0" fillId="0" borderId="0" xfId="0" applyNumberFormat="1" applyFont="1" applyBorder="1" applyAlignment="1">
      <alignment horizontal="center" vertical="center" textRotation="255"/>
    </xf>
    <xf numFmtId="176" fontId="0" fillId="0" borderId="21"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22" xfId="0" applyNumberFormat="1" applyFont="1" applyBorder="1" applyAlignment="1">
      <alignment horizontal="center" vertical="center"/>
    </xf>
    <xf numFmtId="176" fontId="13" fillId="0" borderId="0" xfId="0" applyNumberFormat="1" applyFont="1"/>
    <xf numFmtId="176" fontId="0" fillId="0" borderId="21" xfId="0" applyNumberFormat="1" applyFont="1" applyBorder="1" applyAlignment="1">
      <alignment horizontal="left" vertical="center" wrapText="1"/>
    </xf>
    <xf numFmtId="176" fontId="0" fillId="0" borderId="22" xfId="0" applyNumberFormat="1" applyFont="1" applyBorder="1" applyAlignment="1">
      <alignment horizontal="left" vertical="center" wrapText="1"/>
    </xf>
    <xf numFmtId="176" fontId="0" fillId="0" borderId="31" xfId="0" applyNumberFormat="1" applyFont="1" applyBorder="1" applyAlignment="1">
      <alignment horizontal="left" vertical="center" wrapText="1"/>
    </xf>
    <xf numFmtId="176" fontId="0" fillId="0" borderId="8" xfId="0" applyNumberFormat="1" applyFont="1" applyBorder="1" applyAlignment="1">
      <alignment horizontal="left" vertical="center" wrapText="1"/>
    </xf>
    <xf numFmtId="176" fontId="0" fillId="0" borderId="31" xfId="0" applyNumberFormat="1" applyFont="1" applyBorder="1" applyAlignment="1">
      <alignment horizontal="left" vertical="center"/>
    </xf>
    <xf numFmtId="176" fontId="0" fillId="0" borderId="8" xfId="0" applyNumberFormat="1" applyFont="1" applyBorder="1" applyAlignment="1">
      <alignment horizontal="left" vertical="center"/>
    </xf>
    <xf numFmtId="176" fontId="0" fillId="0" borderId="9" xfId="0" applyNumberFormat="1" applyFont="1" applyBorder="1" applyAlignment="1">
      <alignment horizontal="center" vertical="center" wrapText="1"/>
    </xf>
    <xf numFmtId="176" fontId="0" fillId="0" borderId="10" xfId="0" applyNumberFormat="1" applyFont="1" applyBorder="1" applyAlignment="1">
      <alignment horizontal="center" vertical="center" wrapText="1"/>
    </xf>
    <xf numFmtId="176" fontId="0" fillId="0" borderId="9"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1" xfId="0" applyNumberFormat="1" applyFont="1" applyBorder="1" applyAlignment="1">
      <alignment horizontal="center" vertical="center" wrapText="1"/>
    </xf>
    <xf numFmtId="176" fontId="0" fillId="0" borderId="9" xfId="0" applyNumberFormat="1" applyFont="1" applyBorder="1" applyAlignment="1">
      <alignment horizontal="left" vertical="center" wrapText="1"/>
    </xf>
    <xf numFmtId="176" fontId="0" fillId="0" borderId="10" xfId="0" applyNumberFormat="1" applyFont="1" applyBorder="1" applyAlignment="1">
      <alignment horizontal="left" vertical="center" wrapText="1"/>
    </xf>
    <xf numFmtId="176" fontId="6" fillId="0" borderId="14" xfId="0" applyNumberFormat="1" applyFont="1" applyBorder="1" applyAlignment="1">
      <alignment vertical="center"/>
    </xf>
    <xf numFmtId="176" fontId="14" fillId="0" borderId="32" xfId="1" applyNumberFormat="1" applyFont="1" applyBorder="1" applyAlignment="1">
      <alignment horizontal="left" vertical="top"/>
    </xf>
    <xf numFmtId="176" fontId="6" fillId="0" borderId="3" xfId="1" applyNumberFormat="1" applyFont="1" applyBorder="1" applyAlignment="1">
      <alignment horizontal="right" vertical="center"/>
    </xf>
    <xf numFmtId="176" fontId="14" fillId="0" borderId="32" xfId="1" applyNumberFormat="1" applyFont="1" applyBorder="1" applyAlignment="1">
      <alignment horizontal="left"/>
    </xf>
    <xf numFmtId="176" fontId="6" fillId="0" borderId="2" xfId="1" quotePrefix="1" applyNumberFormat="1" applyFont="1" applyBorder="1" applyAlignment="1">
      <alignment horizontal="left"/>
    </xf>
    <xf numFmtId="176" fontId="6" fillId="0" borderId="0" xfId="1" applyNumberFormat="1" applyFont="1" applyBorder="1" applyAlignment="1">
      <alignment horizontal="right" vertical="top"/>
    </xf>
    <xf numFmtId="176" fontId="6" fillId="0" borderId="0" xfId="1" applyNumberFormat="1" applyFont="1" applyAlignment="1">
      <alignment horizontal="right" vertical="top"/>
    </xf>
    <xf numFmtId="176" fontId="6" fillId="0" borderId="2" xfId="0"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2" xfId="0" quotePrefix="1" applyNumberFormat="1" applyFont="1" applyBorder="1" applyAlignment="1">
      <alignment vertical="center"/>
    </xf>
    <xf numFmtId="176" fontId="6" fillId="0" borderId="0" xfId="1" applyNumberFormat="1" applyFont="1" applyAlignment="1">
      <alignment horizontal="right" vertical="center"/>
    </xf>
    <xf numFmtId="176" fontId="6" fillId="0" borderId="2" xfId="1" applyNumberFormat="1" applyFont="1" applyBorder="1" applyAlignment="1">
      <alignment horizontal="left" vertical="top"/>
    </xf>
    <xf numFmtId="176" fontId="0" fillId="0" borderId="20" xfId="0" applyNumberFormat="1" applyFont="1" applyBorder="1" applyAlignment="1">
      <alignment vertical="center"/>
    </xf>
    <xf numFmtId="176" fontId="0" fillId="0" borderId="22" xfId="0" applyNumberFormat="1" applyFont="1" applyBorder="1" applyAlignment="1">
      <alignment vertical="center"/>
    </xf>
    <xf numFmtId="176" fontId="0" fillId="0" borderId="33" xfId="0" applyNumberFormat="1" applyFont="1" applyBorder="1" applyAlignment="1">
      <alignment horizontal="left"/>
    </xf>
    <xf numFmtId="176" fontId="0" fillId="0" borderId="10" xfId="0" applyNumberFormat="1" applyFont="1" applyBorder="1" applyAlignment="1">
      <alignment horizontal="left"/>
    </xf>
    <xf numFmtId="176" fontId="0" fillId="0" borderId="21" xfId="0" applyNumberFormat="1" applyFont="1" applyBorder="1" applyAlignment="1">
      <alignment horizontal="left"/>
    </xf>
    <xf numFmtId="176" fontId="0" fillId="0" borderId="22" xfId="0" applyNumberFormat="1" applyFont="1" applyBorder="1" applyAlignment="1">
      <alignment horizontal="left"/>
    </xf>
    <xf numFmtId="176" fontId="0" fillId="0" borderId="0" xfId="0" applyNumberFormat="1" applyFont="1" applyBorder="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 xfId="0" applyNumberFormat="1" applyFont="1" applyBorder="1" applyAlignment="1">
      <alignment horizontal="left" vertical="center"/>
    </xf>
    <xf numFmtId="176" fontId="0" fillId="0" borderId="10" xfId="0" applyNumberFormat="1" applyFont="1" applyBorder="1" applyAlignment="1">
      <alignment horizontal="left" vertical="center"/>
    </xf>
    <xf numFmtId="176" fontId="0" fillId="0" borderId="9" xfId="0" applyNumberFormat="1" applyFont="1" applyBorder="1" applyAlignment="1">
      <alignment horizontal="center"/>
    </xf>
    <xf numFmtId="176" fontId="0" fillId="0" borderId="1" xfId="0" applyNumberFormat="1" applyFont="1" applyBorder="1" applyAlignment="1">
      <alignment horizontal="center"/>
    </xf>
    <xf numFmtId="176" fontId="0" fillId="0" borderId="10" xfId="0" applyNumberFormat="1" applyFont="1" applyBorder="1" applyAlignment="1">
      <alignment horizontal="center"/>
    </xf>
    <xf numFmtId="176" fontId="0" fillId="0" borderId="9" xfId="0" applyNumberFormat="1" applyFont="1" applyBorder="1" applyAlignment="1">
      <alignment horizontal="left" vertical="center"/>
    </xf>
    <xf numFmtId="176" fontId="0" fillId="0" borderId="9" xfId="0" applyNumberFormat="1" applyFont="1" applyBorder="1" applyAlignment="1">
      <alignment horizontal="right" vertical="center"/>
    </xf>
    <xf numFmtId="176" fontId="0" fillId="0" borderId="6" xfId="0" applyNumberFormat="1" applyFont="1" applyBorder="1" applyAlignment="1">
      <alignment horizontal="left" vertical="top" wrapText="1"/>
    </xf>
    <xf numFmtId="176" fontId="0" fillId="0" borderId="2" xfId="0" applyNumberFormat="1" applyFont="1" applyBorder="1" applyAlignment="1">
      <alignment horizontal="left" vertical="top" wrapText="1"/>
    </xf>
    <xf numFmtId="176" fontId="0" fillId="0" borderId="3" xfId="0" applyNumberFormat="1" applyFont="1" applyBorder="1" applyAlignment="1">
      <alignment horizontal="left" vertical="top" wrapText="1"/>
    </xf>
    <xf numFmtId="176" fontId="0" fillId="0" borderId="5" xfId="0" applyNumberFormat="1" applyFont="1" applyBorder="1" applyAlignment="1">
      <alignment horizontal="left" vertical="top" wrapText="1"/>
    </xf>
    <xf numFmtId="176" fontId="6" fillId="0" borderId="2" xfId="1" applyNumberFormat="1" applyFont="1" applyBorder="1" applyAlignment="1">
      <alignment vertical="center"/>
    </xf>
    <xf numFmtId="176" fontId="6" fillId="0" borderId="5" xfId="1" applyNumberFormat="1" applyFont="1" applyBorder="1" applyAlignment="1">
      <alignment horizontal="left" vertical="top"/>
    </xf>
    <xf numFmtId="176" fontId="0" fillId="0" borderId="21" xfId="0" applyNumberFormat="1" applyFont="1" applyBorder="1" applyAlignment="1">
      <alignment horizontal="left" vertical="top" wrapText="1"/>
    </xf>
    <xf numFmtId="176" fontId="0" fillId="0" borderId="22" xfId="0" applyNumberFormat="1" applyFont="1" applyBorder="1" applyAlignment="1">
      <alignment horizontal="left" vertical="top" wrapText="1"/>
    </xf>
    <xf numFmtId="176" fontId="0" fillId="0" borderId="0" xfId="0" applyNumberFormat="1" applyFont="1" applyBorder="1" applyAlignment="1">
      <alignment horizontal="left" vertical="top" wrapText="1"/>
    </xf>
    <xf numFmtId="176" fontId="0" fillId="0" borderId="1" xfId="0" applyNumberFormat="1" applyFont="1" applyBorder="1" applyAlignment="1">
      <alignment horizontal="left"/>
    </xf>
    <xf numFmtId="176" fontId="0" fillId="0" borderId="9" xfId="0" applyNumberFormat="1" applyFont="1" applyBorder="1" applyAlignment="1">
      <alignment horizontal="left"/>
    </xf>
    <xf numFmtId="176" fontId="0" fillId="0" borderId="0" xfId="0" applyNumberFormat="1" applyFont="1" applyFill="1" applyBorder="1" applyAlignment="1">
      <alignment horizontal="left" vertical="center"/>
    </xf>
    <xf numFmtId="176" fontId="0" fillId="0" borderId="22" xfId="0" applyNumberFormat="1" applyFont="1" applyBorder="1" applyAlignment="1">
      <alignment horizontal="left" vertical="center"/>
    </xf>
    <xf numFmtId="176" fontId="0" fillId="0" borderId="21" xfId="0" applyNumberFormat="1" applyFont="1" applyBorder="1" applyAlignment="1">
      <alignment horizontal="left" vertical="center"/>
    </xf>
    <xf numFmtId="176" fontId="0" fillId="0" borderId="21" xfId="0" applyNumberFormat="1" applyFont="1" applyBorder="1" applyAlignment="1">
      <alignment horizontal="right" vertical="center"/>
    </xf>
    <xf numFmtId="176" fontId="0" fillId="0" borderId="34" xfId="0" applyNumberFormat="1" applyFont="1" applyBorder="1" applyAlignment="1">
      <alignment horizontal="left" vertical="top" wrapText="1"/>
    </xf>
    <xf numFmtId="176" fontId="0" fillId="0" borderId="35" xfId="0" applyNumberFormat="1" applyFont="1" applyBorder="1" applyAlignment="1">
      <alignment horizontal="left" vertical="top" wrapText="1"/>
    </xf>
    <xf numFmtId="176" fontId="14" fillId="0" borderId="2" xfId="0" applyNumberFormat="1" applyFont="1" applyBorder="1" applyAlignment="1">
      <alignment horizontal="left" vertical="top" wrapText="1"/>
    </xf>
    <xf numFmtId="176" fontId="14" fillId="0" borderId="3" xfId="0" applyNumberFormat="1" applyFont="1" applyBorder="1" applyAlignment="1">
      <alignment horizontal="left" vertical="top" wrapText="1"/>
    </xf>
    <xf numFmtId="176" fontId="14" fillId="0" borderId="0" xfId="0" applyNumberFormat="1" applyFont="1" applyFill="1" applyBorder="1" applyAlignment="1">
      <alignment vertical="center"/>
    </xf>
    <xf numFmtId="176" fontId="14" fillId="0" borderId="0" xfId="0" applyNumberFormat="1" applyFont="1" applyFill="1" applyAlignment="1">
      <alignment vertical="center"/>
    </xf>
    <xf numFmtId="176" fontId="15" fillId="0" borderId="2"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0" xfId="0" applyNumberFormat="1" applyFont="1" applyAlignment="1">
      <alignment horizontal="center" vertical="center"/>
    </xf>
    <xf numFmtId="176" fontId="0" fillId="0" borderId="2" xfId="0" applyNumberFormat="1" applyFont="1" applyFill="1" applyBorder="1" applyAlignment="1">
      <alignment horizontal="left" vertical="center"/>
    </xf>
    <xf numFmtId="176" fontId="14" fillId="0" borderId="21" xfId="0" applyNumberFormat="1" applyFont="1" applyBorder="1" applyAlignment="1">
      <alignment horizontal="left" vertical="top" wrapText="1"/>
    </xf>
    <xf numFmtId="176" fontId="14" fillId="0" borderId="22" xfId="0" applyNumberFormat="1" applyFont="1" applyBorder="1" applyAlignment="1">
      <alignment horizontal="left" vertical="top" wrapText="1"/>
    </xf>
    <xf numFmtId="176" fontId="0" fillId="0" borderId="21" xfId="0" applyNumberFormat="1" applyFont="1" applyBorder="1" applyAlignment="1">
      <alignment vertical="center"/>
    </xf>
    <xf numFmtId="176" fontId="6" fillId="0" borderId="22" xfId="0" applyNumberFormat="1" applyFont="1" applyBorder="1" applyAlignment="1">
      <alignment vertical="center"/>
    </xf>
    <xf numFmtId="176" fontId="15"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0" fillId="0" borderId="9" xfId="0" applyNumberFormat="1" applyFont="1" applyBorder="1" applyAlignment="1">
      <alignment horizontal="left" vertical="top" wrapText="1"/>
    </xf>
    <xf numFmtId="176" fontId="0" fillId="0" borderId="10" xfId="0" applyNumberFormat="1" applyFont="1" applyBorder="1" applyAlignment="1">
      <alignment horizontal="left" vertical="top" wrapText="1"/>
    </xf>
    <xf numFmtId="176" fontId="0" fillId="0" borderId="1" xfId="0" applyNumberFormat="1" applyFont="1" applyBorder="1" applyAlignment="1">
      <alignment horizontal="left" vertical="top" wrapText="1"/>
    </xf>
    <xf numFmtId="176" fontId="14" fillId="0" borderId="9" xfId="0" applyNumberFormat="1" applyFont="1" applyBorder="1" applyAlignment="1">
      <alignment horizontal="left" vertical="top" wrapText="1"/>
    </xf>
    <xf numFmtId="176" fontId="14" fillId="0" borderId="10" xfId="0" applyNumberFormat="1" applyFont="1" applyBorder="1" applyAlignment="1">
      <alignment horizontal="left" vertical="top" wrapText="1"/>
    </xf>
    <xf numFmtId="176" fontId="0" fillId="0" borderId="9" xfId="0" applyNumberFormat="1" applyFont="1" applyBorder="1" applyAlignment="1">
      <alignment vertical="center"/>
    </xf>
    <xf numFmtId="176" fontId="15" fillId="0" borderId="9"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4" fillId="0" borderId="10" xfId="0" applyNumberFormat="1" applyFont="1" applyFill="1" applyBorder="1" applyAlignment="1">
      <alignment vertical="center"/>
    </xf>
    <xf numFmtId="0" fontId="3" fillId="0" borderId="0" xfId="0" applyFont="1" applyBorder="1" applyAlignment="1"/>
    <xf numFmtId="176" fontId="6" fillId="0" borderId="23"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176" fontId="6" fillId="0" borderId="25" xfId="0" applyNumberFormat="1" applyFont="1" applyBorder="1" applyAlignment="1">
      <alignment horizontal="center" vertical="center" wrapText="1"/>
    </xf>
    <xf numFmtId="0" fontId="0" fillId="0" borderId="0" xfId="0" applyFont="1" applyFill="1" applyBorder="1" applyAlignment="1">
      <alignment vertical="center"/>
    </xf>
    <xf numFmtId="0" fontId="13" fillId="0" borderId="0" xfId="0" applyFont="1"/>
    <xf numFmtId="38" fontId="6" fillId="0" borderId="2" xfId="0" quotePrefix="1" applyNumberFormat="1" applyFont="1" applyBorder="1" applyAlignment="1">
      <alignment vertical="center"/>
    </xf>
    <xf numFmtId="38" fontId="6" fillId="0" borderId="3" xfId="1" applyFont="1" applyBorder="1" applyAlignment="1">
      <alignment horizontal="right" vertical="center"/>
    </xf>
    <xf numFmtId="0" fontId="0" fillId="0" borderId="0" xfId="0" applyFont="1" applyBorder="1" applyAlignment="1">
      <alignment horizontal="left" vertical="center" wrapText="1"/>
    </xf>
    <xf numFmtId="38" fontId="6" fillId="0" borderId="0" xfId="1" applyFont="1" applyBorder="1" applyAlignment="1">
      <alignment horizontal="right" vertical="center"/>
    </xf>
    <xf numFmtId="0" fontId="0" fillId="0" borderId="0" xfId="0" applyFont="1" applyBorder="1" applyAlignment="1">
      <alignment horizontal="left"/>
    </xf>
    <xf numFmtId="0" fontId="0" fillId="0" borderId="22" xfId="0" applyFont="1" applyBorder="1" applyAlignment="1">
      <alignment horizontal="left"/>
    </xf>
    <xf numFmtId="176" fontId="6" fillId="0" borderId="26" xfId="0" applyNumberFormat="1" applyFont="1" applyBorder="1" applyAlignment="1">
      <alignment horizontal="center" vertical="center" wrapText="1"/>
    </xf>
    <xf numFmtId="0" fontId="0" fillId="0" borderId="0" xfId="0" applyFont="1" applyBorder="1" applyAlignment="1">
      <alignment horizontal="right" vertical="center"/>
    </xf>
    <xf numFmtId="38" fontId="6" fillId="0" borderId="2" xfId="1" applyFont="1" applyBorder="1" applyAlignment="1">
      <alignment horizontal="left" vertical="top"/>
    </xf>
    <xf numFmtId="176" fontId="6" fillId="0" borderId="23" xfId="0" applyNumberFormat="1" applyFont="1" applyBorder="1" applyAlignment="1">
      <alignment horizontal="right" vertical="center"/>
    </xf>
    <xf numFmtId="0" fontId="0" fillId="0" borderId="9" xfId="0" applyFont="1" applyBorder="1" applyAlignment="1">
      <alignment horizontal="left"/>
    </xf>
    <xf numFmtId="0" fontId="0" fillId="0" borderId="10" xfId="0" applyFont="1" applyBorder="1" applyAlignment="1">
      <alignment horizontal="left"/>
    </xf>
    <xf numFmtId="176" fontId="6" fillId="0" borderId="26" xfId="0" applyNumberFormat="1" applyFont="1" applyBorder="1" applyAlignment="1">
      <alignment horizontal="right" vertical="center"/>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cellXfs>
  <cellStyles count="2">
    <cellStyle name="桁区切り_（案）令和２年度 補助金様式（別紙２・５・８、別紙３・６・９）"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1:XFA49"/>
  <sheetViews>
    <sheetView tabSelected="1" view="pageBreakPreview" topLeftCell="A7" zoomScale="85" zoomScaleSheetLayoutView="85" workbookViewId="0">
      <selection activeCell="F11" sqref="F11"/>
    </sheetView>
  </sheetViews>
  <sheetFormatPr defaultRowHeight="13.5"/>
  <cols>
    <col min="1" max="1" width="3.875" style="1" customWidth="1"/>
    <col min="2" max="2" width="4.875" style="1" customWidth="1"/>
    <col min="3" max="3" width="16.875" style="1" customWidth="1"/>
    <col min="4" max="7" width="15" style="1" customWidth="1"/>
    <col min="8" max="8" width="15.125" style="1" customWidth="1"/>
    <col min="9" max="9" width="17.375" style="1" customWidth="1"/>
    <col min="10" max="10" width="20.5" style="1" customWidth="1"/>
    <col min="11" max="16384" width="9" style="1" customWidth="1"/>
  </cols>
  <sheetData>
    <row r="1" spans="2:14" ht="24" customHeight="1">
      <c r="B1" s="4" t="s">
        <v>66</v>
      </c>
    </row>
    <row r="2" spans="2:14" s="1" customFormat="1" ht="25.5" customHeight="1">
      <c r="B2" s="5" t="s">
        <v>51</v>
      </c>
      <c r="C2" s="5"/>
      <c r="D2" s="5"/>
      <c r="E2" s="5"/>
      <c r="F2" s="5"/>
      <c r="G2" s="5"/>
      <c r="H2" s="5"/>
      <c r="I2" s="5"/>
      <c r="J2" s="1"/>
      <c r="K2" s="1"/>
      <c r="L2" s="1"/>
      <c r="M2" s="1"/>
      <c r="N2" s="1"/>
    </row>
    <row r="3" spans="2:14" s="1" customFormat="1" ht="25.5" customHeight="1">
      <c r="B3" s="6" t="s">
        <v>93</v>
      </c>
      <c r="C3" s="10"/>
      <c r="D3" s="10"/>
      <c r="E3" s="10"/>
      <c r="F3" s="10"/>
      <c r="G3" s="10"/>
      <c r="H3" s="2" t="s">
        <v>11</v>
      </c>
      <c r="I3" s="10"/>
      <c r="J3" s="1"/>
      <c r="K3" s="1"/>
      <c r="L3" s="1"/>
      <c r="M3" s="1"/>
      <c r="N3" s="1"/>
    </row>
    <row r="4" spans="2:14" s="1" customFormat="1" ht="25.5" customHeight="1">
      <c r="B4" s="7"/>
      <c r="C4" s="15" t="s">
        <v>21</v>
      </c>
      <c r="D4" s="33"/>
      <c r="E4" s="42" t="s">
        <v>116</v>
      </c>
      <c r="F4" s="42" t="s">
        <v>114</v>
      </c>
      <c r="G4" s="42" t="s">
        <v>115</v>
      </c>
      <c r="H4" s="42" t="s">
        <v>0</v>
      </c>
      <c r="I4" s="22"/>
      <c r="J4" s="22"/>
      <c r="K4" s="30"/>
      <c r="L4" s="10"/>
      <c r="M4" s="1"/>
      <c r="N4" s="1"/>
    </row>
    <row r="5" spans="2:14" s="1" customFormat="1" ht="25.5" customHeight="1">
      <c r="B5" s="7"/>
      <c r="C5" s="16"/>
      <c r="D5" s="34"/>
      <c r="E5" s="43"/>
      <c r="F5" s="54"/>
      <c r="G5" s="43"/>
      <c r="H5" s="43"/>
      <c r="I5" s="22"/>
      <c r="J5" s="22"/>
      <c r="K5" s="12"/>
      <c r="L5" s="10"/>
      <c r="M5" s="1"/>
      <c r="N5" s="1"/>
    </row>
    <row r="6" spans="2:14" s="1" customFormat="1" ht="15" customHeight="1">
      <c r="B6" s="7"/>
      <c r="C6" s="17" t="s">
        <v>70</v>
      </c>
      <c r="D6" s="35"/>
      <c r="E6" s="44"/>
      <c r="F6" s="55" t="s">
        <v>14</v>
      </c>
      <c r="G6" s="62" t="s">
        <v>30</v>
      </c>
      <c r="H6" s="73"/>
      <c r="I6" s="22"/>
      <c r="J6" s="22"/>
      <c r="K6" s="12"/>
      <c r="L6" s="10"/>
      <c r="M6" s="1"/>
      <c r="N6" s="1"/>
    </row>
    <row r="7" spans="2:14" s="1" customFormat="1" ht="25.5" customHeight="1">
      <c r="B7" s="8"/>
      <c r="C7" s="18"/>
      <c r="D7" s="36"/>
      <c r="E7" s="45"/>
      <c r="F7" s="56">
        <f>'別紙9－１,9ー2'!F25</f>
        <v>0</v>
      </c>
      <c r="G7" s="45"/>
      <c r="H7" s="64">
        <f>MIN(E7,F7,G7)</f>
        <v>0</v>
      </c>
      <c r="I7" s="77"/>
      <c r="J7" s="84"/>
      <c r="K7" s="88"/>
      <c r="L7" s="88"/>
      <c r="M7" s="88"/>
      <c r="N7" s="88"/>
    </row>
    <row r="8" spans="2:14" s="1" customFormat="1" ht="15" customHeight="1">
      <c r="B8" s="8"/>
      <c r="C8" s="17" t="s">
        <v>71</v>
      </c>
      <c r="D8" s="35"/>
      <c r="E8" s="46"/>
      <c r="F8" s="57" t="s">
        <v>16</v>
      </c>
      <c r="G8" s="46" t="s">
        <v>47</v>
      </c>
      <c r="H8" s="63"/>
      <c r="I8" s="77"/>
      <c r="J8" s="84"/>
      <c r="K8" s="89"/>
      <c r="L8" s="89"/>
      <c r="M8" s="89"/>
      <c r="N8" s="89"/>
    </row>
    <row r="9" spans="2:14" s="1" customFormat="1" ht="25.5" customHeight="1">
      <c r="B9" s="8"/>
      <c r="C9" s="18"/>
      <c r="D9" s="36"/>
      <c r="E9" s="45"/>
      <c r="F9" s="56">
        <f>'別紙9－１,9ー2'!H37</f>
        <v>0</v>
      </c>
      <c r="G9" s="45"/>
      <c r="H9" s="64">
        <f>MIN(E9,F9,G9)</f>
        <v>0</v>
      </c>
      <c r="I9" s="77"/>
      <c r="J9" s="77"/>
      <c r="K9" s="1"/>
      <c r="L9" s="10"/>
      <c r="M9" s="1"/>
      <c r="N9" s="1"/>
    </row>
    <row r="10" spans="2:14" s="1" customFormat="1" ht="15.75" customHeight="1">
      <c r="B10" s="8"/>
      <c r="C10" s="17" t="s">
        <v>91</v>
      </c>
      <c r="D10" s="35"/>
      <c r="E10" s="46"/>
      <c r="F10" s="57" t="s">
        <v>20</v>
      </c>
      <c r="G10" s="63"/>
      <c r="H10" s="63"/>
      <c r="I10" s="77"/>
      <c r="J10" s="77"/>
      <c r="K10" s="1"/>
      <c r="L10" s="10"/>
      <c r="M10" s="1"/>
      <c r="N10" s="1"/>
    </row>
    <row r="11" spans="2:14" s="1" customFormat="1" ht="25.5" customHeight="1">
      <c r="B11" s="8"/>
      <c r="C11" s="18"/>
      <c r="D11" s="36"/>
      <c r="E11" s="45"/>
      <c r="F11" s="56">
        <f>'別紙9－１,9ー2'!F52</f>
        <v>0</v>
      </c>
      <c r="G11" s="64">
        <v>50000</v>
      </c>
      <c r="H11" s="64">
        <f>MIN(E11,F11,G11)</f>
        <v>0</v>
      </c>
      <c r="I11" s="77"/>
      <c r="J11" s="77"/>
      <c r="K11" s="1"/>
      <c r="L11" s="10"/>
      <c r="M11" s="1"/>
      <c r="N11" s="1"/>
    </row>
    <row r="12" spans="2:14" s="1" customFormat="1" ht="15" customHeight="1">
      <c r="B12" s="8"/>
      <c r="C12" s="17" t="s">
        <v>69</v>
      </c>
      <c r="D12" s="35"/>
      <c r="E12" s="46"/>
      <c r="F12" s="57" t="s">
        <v>46</v>
      </c>
      <c r="G12" s="65"/>
      <c r="H12" s="63"/>
      <c r="I12" s="77"/>
      <c r="J12" s="77"/>
      <c r="K12" s="1"/>
      <c r="L12" s="10"/>
      <c r="M12" s="1"/>
      <c r="N12" s="1"/>
    </row>
    <row r="13" spans="2:14" s="1" customFormat="1" ht="25.5" customHeight="1">
      <c r="B13" s="8"/>
      <c r="C13" s="18"/>
      <c r="D13" s="36"/>
      <c r="E13" s="45"/>
      <c r="F13" s="56">
        <f>'別紙9－１,9ー2'!H58+'別紙9－１,9ー2'!F60</f>
        <v>0</v>
      </c>
      <c r="G13" s="66"/>
      <c r="H13" s="64">
        <f>MIN(E13,F13,G13)</f>
        <v>0</v>
      </c>
      <c r="I13" s="77"/>
      <c r="J13" s="77"/>
      <c r="K13" s="1"/>
      <c r="L13" s="10"/>
      <c r="M13" s="1"/>
      <c r="N13" s="1"/>
    </row>
    <row r="14" spans="2:14" s="1" customFormat="1" ht="15" customHeight="1">
      <c r="B14" s="8"/>
      <c r="C14" s="19" t="s">
        <v>56</v>
      </c>
      <c r="D14" s="37"/>
      <c r="E14" s="46"/>
      <c r="F14" s="57" t="s">
        <v>12</v>
      </c>
      <c r="G14" s="63"/>
      <c r="H14" s="63"/>
      <c r="I14" s="77"/>
      <c r="J14" s="77"/>
      <c r="K14" s="1"/>
      <c r="L14" s="10"/>
      <c r="M14" s="1"/>
      <c r="N14" s="1"/>
    </row>
    <row r="15" spans="2:14" s="1" customFormat="1" ht="25.5" customHeight="1">
      <c r="B15" s="8"/>
      <c r="C15" s="20"/>
      <c r="D15" s="38"/>
      <c r="E15" s="47"/>
      <c r="F15" s="56">
        <f>'別紙9－１,9ー2'!H72</f>
        <v>0</v>
      </c>
      <c r="G15" s="64">
        <v>20000</v>
      </c>
      <c r="H15" s="64">
        <f>MIN(E15,F15,G15)</f>
        <v>0</v>
      </c>
      <c r="I15" s="77"/>
      <c r="J15" s="77"/>
      <c r="K15" s="1"/>
      <c r="L15" s="10"/>
      <c r="M15" s="1"/>
      <c r="N15" s="1"/>
    </row>
    <row r="16" spans="2:14" s="1" customFormat="1" ht="15" customHeight="1">
      <c r="B16" s="8"/>
      <c r="C16" s="17" t="s">
        <v>72</v>
      </c>
      <c r="D16" s="35"/>
      <c r="E16" s="48"/>
      <c r="F16" s="57" t="s">
        <v>8</v>
      </c>
      <c r="G16" s="63"/>
      <c r="H16" s="63"/>
      <c r="I16" s="77"/>
      <c r="J16" s="77"/>
      <c r="K16" s="1"/>
      <c r="L16" s="10"/>
      <c r="M16" s="1"/>
      <c r="N16" s="1"/>
    </row>
    <row r="17" spans="2:16381" s="1" customFormat="1" ht="25.5" customHeight="1">
      <c r="B17" s="8"/>
      <c r="C17" s="21"/>
      <c r="D17" s="39"/>
      <c r="E17" s="49"/>
      <c r="F17" s="58">
        <f>'別紙９－３'!F9</f>
        <v>0</v>
      </c>
      <c r="G17" s="67">
        <v>100000</v>
      </c>
      <c r="H17" s="67">
        <f>MIN(E17,F17,G17)</f>
        <v>0</v>
      </c>
      <c r="I17" s="77"/>
      <c r="J17" s="77"/>
      <c r="K17" s="1"/>
      <c r="L17" s="10"/>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row>
    <row r="18" spans="2:16381" s="1" customFormat="1" ht="19.5">
      <c r="B18" s="8"/>
      <c r="C18" s="22" t="s">
        <v>18</v>
      </c>
      <c r="D18" s="8"/>
      <c r="E18" s="50" t="s">
        <v>96</v>
      </c>
      <c r="F18" s="50" t="s">
        <v>50</v>
      </c>
      <c r="G18" s="68" t="s">
        <v>62</v>
      </c>
      <c r="H18" s="68" t="s">
        <v>13</v>
      </c>
      <c r="I18" s="78"/>
      <c r="J18" s="77"/>
      <c r="K18" s="1"/>
      <c r="L18" s="10"/>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row>
    <row r="19" spans="2:16381" s="1" customFormat="1" ht="25.5" customHeight="1">
      <c r="B19" s="9"/>
      <c r="C19" s="23"/>
      <c r="D19" s="40"/>
      <c r="E19" s="51">
        <f>E7+E9+E11+E13+E15+E17</f>
        <v>0</v>
      </c>
      <c r="F19" s="51">
        <f>SUM(F7:F17)</f>
        <v>0</v>
      </c>
      <c r="G19" s="26">
        <f>SUM(G7:G17)</f>
        <v>170000</v>
      </c>
      <c r="H19" s="26">
        <f>SUM(H7:H17)</f>
        <v>0</v>
      </c>
      <c r="I19" s="79"/>
      <c r="J19" s="79"/>
      <c r="K19" s="1"/>
      <c r="L19" s="1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row>
    <row r="20" spans="2:16381" s="1" customFormat="1" ht="25.5" customHeight="1">
      <c r="B20" s="1"/>
      <c r="C20" s="12"/>
      <c r="D20" s="12"/>
      <c r="E20" s="52"/>
      <c r="F20" s="52"/>
      <c r="G20" s="52"/>
      <c r="H20" s="2"/>
      <c r="I20" s="2"/>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row>
    <row r="21" spans="2:16381" s="1" customFormat="1" ht="25.5" customHeight="1">
      <c r="B21" s="10"/>
      <c r="C21" s="10"/>
      <c r="D21" s="10"/>
      <c r="E21" s="10"/>
      <c r="F21" s="10"/>
      <c r="G21" s="10"/>
      <c r="H21" s="2"/>
      <c r="I21" s="2"/>
      <c r="J21" s="1"/>
      <c r="K21" s="1"/>
      <c r="L21" s="1"/>
      <c r="M21" s="1"/>
      <c r="N21" s="1"/>
      <c r="O21" s="1"/>
      <c r="P21" s="1"/>
      <c r="Q21" s="1"/>
      <c r="R21" s="1"/>
      <c r="S21" s="1"/>
      <c r="T21" s="1"/>
      <c r="U21" s="1"/>
      <c r="V21" s="1"/>
      <c r="W21" s="1"/>
      <c r="X21" s="96"/>
      <c r="Y21" s="35"/>
      <c r="Z21" s="17" t="s">
        <v>20</v>
      </c>
      <c r="AA21" s="35"/>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row>
    <row r="22" spans="2:16381" s="1" customFormat="1" ht="25.5" customHeight="1">
      <c r="B22" s="11" t="s">
        <v>74</v>
      </c>
      <c r="C22" s="1"/>
      <c r="D22" s="1"/>
      <c r="E22" s="1"/>
      <c r="F22" s="1"/>
      <c r="G22" s="1"/>
      <c r="H22" s="1"/>
      <c r="I22" s="1"/>
      <c r="J22" s="1" t="s">
        <v>45</v>
      </c>
      <c r="K22" s="1"/>
      <c r="L22" s="1"/>
      <c r="M22" s="1"/>
      <c r="N22" s="1"/>
      <c r="O22" s="1"/>
      <c r="P22" s="1"/>
      <c r="Q22" s="1"/>
      <c r="R22" s="1"/>
      <c r="S22" s="1"/>
      <c r="T22" s="1"/>
      <c r="U22" s="1"/>
      <c r="V22" s="1"/>
      <c r="W22" s="1"/>
      <c r="X22" s="97"/>
      <c r="Y22" s="36"/>
      <c r="Z22" s="99">
        <v>0</v>
      </c>
      <c r="AA22" s="100" t="s">
        <v>32</v>
      </c>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row>
    <row r="23" spans="2:16381" ht="36" customHeight="1">
      <c r="C23" s="24" t="s">
        <v>78</v>
      </c>
      <c r="D23" s="41" t="s">
        <v>92</v>
      </c>
      <c r="E23" s="24" t="s">
        <v>76</v>
      </c>
      <c r="F23" s="59" t="s">
        <v>29</v>
      </c>
      <c r="G23" s="69" t="s">
        <v>43</v>
      </c>
      <c r="H23" s="74"/>
      <c r="I23" s="80"/>
      <c r="J23" s="85" t="s">
        <v>94</v>
      </c>
      <c r="V23" s="94"/>
      <c r="W23" s="95"/>
      <c r="X23" s="98"/>
      <c r="Y23" s="95"/>
    </row>
    <row r="24" spans="2:16381" s="2" customFormat="1" ht="18.75" customHeight="1">
      <c r="B24" s="2"/>
      <c r="C24" s="25" t="s">
        <v>9</v>
      </c>
      <c r="D24" s="25" t="s">
        <v>130</v>
      </c>
      <c r="E24" s="25" t="s">
        <v>77</v>
      </c>
      <c r="F24" s="60" t="s">
        <v>13</v>
      </c>
      <c r="G24" s="70" t="s">
        <v>79</v>
      </c>
      <c r="H24" s="75"/>
      <c r="I24" s="3"/>
      <c r="J24" s="86"/>
      <c r="K24" s="2"/>
      <c r="L24" s="2"/>
      <c r="M24" s="2"/>
      <c r="N24" s="2"/>
      <c r="O24" s="2"/>
      <c r="P24" s="2"/>
      <c r="Q24" s="2"/>
      <c r="R24" s="2"/>
      <c r="S24" s="2"/>
      <c r="T24" s="2"/>
      <c r="U24" s="2"/>
      <c r="V24" s="94"/>
      <c r="W24" s="95"/>
      <c r="X24" s="98"/>
      <c r="Y24" s="95"/>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row>
    <row r="25" spans="2:16381" ht="25.5" customHeight="1">
      <c r="C25" s="26" t="e">
        <f>#REF!</f>
        <v>#REF!</v>
      </c>
      <c r="D25" s="26">
        <f>'別紙9－１,9ー2'!D8+'別紙9－１,9ー2'!D10+'別紙9－１,9ー2'!D12</f>
        <v>0</v>
      </c>
      <c r="E25" s="26" t="e">
        <f>C25-D25</f>
        <v>#REF!</v>
      </c>
      <c r="F25" s="61">
        <f>H19</f>
        <v>0</v>
      </c>
      <c r="G25" s="71" t="e">
        <f>ROUNDDOWN(J25,-3)</f>
        <v>#REF!</v>
      </c>
      <c r="H25" s="76"/>
      <c r="I25" s="81"/>
      <c r="J25" s="87" t="e">
        <f>MIN(E25,F25)</f>
        <v>#REF!</v>
      </c>
      <c r="V25" s="94"/>
      <c r="W25" s="95"/>
      <c r="X25" s="98"/>
      <c r="Y25" s="95"/>
    </row>
    <row r="26" spans="2:16381" ht="15.75" customHeight="1">
      <c r="C26" s="12"/>
      <c r="D26" s="12"/>
      <c r="E26" s="53"/>
      <c r="F26" s="53"/>
      <c r="G26" s="72" t="s">
        <v>117</v>
      </c>
      <c r="H26" s="12"/>
      <c r="I26" s="12"/>
      <c r="X26" s="94"/>
      <c r="Y26" s="95"/>
      <c r="Z26" s="98"/>
      <c r="AA26" s="95"/>
    </row>
    <row r="27" spans="2:16381" ht="15.75" customHeight="1">
      <c r="C27" s="12"/>
      <c r="D27" s="12"/>
      <c r="E27" s="53"/>
      <c r="F27" s="53"/>
      <c r="G27" s="72" t="s">
        <v>73</v>
      </c>
      <c r="H27" s="12"/>
      <c r="I27" s="12"/>
      <c r="X27" s="94"/>
      <c r="Y27" s="95"/>
      <c r="Z27" s="98"/>
      <c r="AA27" s="95"/>
    </row>
    <row r="28" spans="2:16381" ht="15" customHeight="1">
      <c r="C28" s="12"/>
      <c r="D28" s="12"/>
      <c r="E28" s="53"/>
      <c r="F28" s="53"/>
      <c r="G28" s="72" t="s">
        <v>52</v>
      </c>
      <c r="H28" s="12"/>
      <c r="I28" s="12"/>
      <c r="X28" s="94"/>
      <c r="Y28" s="95"/>
      <c r="Z28" s="98"/>
      <c r="AA28" s="95"/>
    </row>
    <row r="29" spans="2:16381" s="1" customFormat="1" ht="54.75" customHeight="1">
      <c r="B29" s="1"/>
      <c r="C29" s="27"/>
      <c r="D29" s="1"/>
      <c r="E29" s="1"/>
      <c r="F29" s="1"/>
      <c r="G29" s="1"/>
      <c r="H29" s="1"/>
      <c r="I29" s="1"/>
      <c r="J29" s="1"/>
      <c r="K29" s="1"/>
      <c r="L29" s="1"/>
      <c r="M29" s="1"/>
      <c r="N29" s="1"/>
      <c r="O29" s="1"/>
      <c r="P29" s="1"/>
      <c r="Q29" s="82"/>
      <c r="R29" s="82"/>
      <c r="S29" s="82"/>
      <c r="T29" s="82"/>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row>
    <row r="30" spans="2:16381" s="1" customFormat="1" ht="19.5" customHeight="1">
      <c r="B30" s="12" t="s">
        <v>6</v>
      </c>
      <c r="C30" s="29" t="s">
        <v>102</v>
      </c>
      <c r="D30" s="1"/>
      <c r="E30" s="1"/>
      <c r="F30" s="1"/>
      <c r="G30" s="1"/>
      <c r="H30" s="1"/>
      <c r="I30" s="1"/>
      <c r="J30" s="1"/>
      <c r="K30" s="1"/>
      <c r="L30" s="1"/>
      <c r="M30" s="1"/>
      <c r="N30" s="1"/>
      <c r="O30" s="1"/>
      <c r="P30" s="1"/>
      <c r="Q30" s="82"/>
      <c r="R30" s="82"/>
      <c r="S30" s="82"/>
      <c r="T30" s="82"/>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row>
    <row r="31" spans="2:16381" s="1" customFormat="1" ht="19.5" customHeight="1">
      <c r="B31" s="1"/>
      <c r="C31" s="29" t="s">
        <v>101</v>
      </c>
      <c r="D31" s="1"/>
      <c r="E31" s="1"/>
      <c r="F31" s="1"/>
      <c r="G31" s="1"/>
      <c r="H31" s="1"/>
      <c r="I31" s="1"/>
      <c r="J31" s="1"/>
      <c r="K31" s="1"/>
      <c r="L31" s="1"/>
      <c r="M31" s="1"/>
      <c r="N31" s="1"/>
      <c r="O31" s="1"/>
      <c r="P31" s="1"/>
      <c r="Q31" s="82"/>
      <c r="R31" s="82"/>
      <c r="S31" s="82"/>
      <c r="T31" s="82"/>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row>
    <row r="32" spans="2:16381" s="1" customFormat="1" ht="19.5" customHeight="1">
      <c r="B32" s="12" t="s">
        <v>6</v>
      </c>
      <c r="C32" s="29" t="s">
        <v>129</v>
      </c>
      <c r="D32" s="31"/>
      <c r="E32" s="31"/>
      <c r="F32" s="31"/>
      <c r="G32" s="31"/>
      <c r="H32" s="12"/>
      <c r="I32" s="12"/>
      <c r="J32" s="1"/>
      <c r="K32" s="1"/>
      <c r="L32" s="1"/>
      <c r="M32" s="1"/>
      <c r="N32" s="1"/>
      <c r="O32" s="1"/>
      <c r="P32" s="1"/>
      <c r="Q32" s="82"/>
      <c r="R32" s="82"/>
      <c r="S32" s="82"/>
      <c r="T32" s="82"/>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row>
    <row r="33" spans="2:20" s="1" customFormat="1" ht="19.5" customHeight="1">
      <c r="B33" s="12" t="s">
        <v>6</v>
      </c>
      <c r="C33" s="28" t="s">
        <v>7</v>
      </c>
      <c r="D33" s="28"/>
      <c r="E33" s="28"/>
      <c r="F33" s="28"/>
      <c r="G33" s="28"/>
      <c r="H33" s="12"/>
      <c r="I33" s="12"/>
      <c r="J33" s="1"/>
      <c r="K33" s="1"/>
      <c r="L33" s="1"/>
      <c r="M33" s="1"/>
      <c r="N33" s="1"/>
      <c r="O33" s="1"/>
      <c r="P33" s="1"/>
      <c r="Q33" s="82"/>
      <c r="R33" s="82"/>
      <c r="S33" s="82"/>
      <c r="T33" s="82"/>
    </row>
    <row r="34" spans="2:20" s="1" customFormat="1" ht="19.5" customHeight="1">
      <c r="B34" s="12"/>
      <c r="C34" s="12"/>
      <c r="D34" s="12"/>
      <c r="E34" s="12"/>
      <c r="F34" s="12"/>
      <c r="G34" s="12"/>
      <c r="H34" s="12"/>
      <c r="I34" s="12"/>
      <c r="J34" s="1"/>
      <c r="K34" s="1"/>
      <c r="L34" s="1"/>
      <c r="M34" s="1"/>
      <c r="N34" s="1"/>
      <c r="O34" s="1"/>
      <c r="P34" s="1"/>
      <c r="Q34" s="82"/>
      <c r="R34" s="82"/>
      <c r="S34" s="82"/>
      <c r="T34" s="82"/>
    </row>
    <row r="35" spans="2:20" s="1" customFormat="1" ht="21.75" customHeight="1">
      <c r="B35" s="12" t="s">
        <v>75</v>
      </c>
      <c r="C35" s="12" t="s">
        <v>118</v>
      </c>
      <c r="D35" s="12"/>
      <c r="E35" s="12"/>
      <c r="F35" s="12"/>
      <c r="G35" s="12"/>
      <c r="H35" s="12"/>
      <c r="I35" s="12"/>
      <c r="J35" s="1"/>
      <c r="K35" s="1"/>
      <c r="L35" s="1"/>
      <c r="M35" s="1"/>
      <c r="N35" s="1"/>
      <c r="O35" s="1"/>
      <c r="P35" s="1"/>
      <c r="Q35" s="82"/>
      <c r="R35" s="82"/>
      <c r="S35" s="82"/>
      <c r="T35" s="82"/>
    </row>
    <row r="36" spans="2:20" s="1" customFormat="1" ht="21.75" customHeight="1">
      <c r="B36" s="12"/>
      <c r="C36" s="12" t="s">
        <v>113</v>
      </c>
      <c r="D36" s="12"/>
      <c r="E36" s="12"/>
      <c r="F36" s="12"/>
      <c r="G36" s="12"/>
      <c r="H36" s="12"/>
      <c r="I36" s="12"/>
      <c r="J36" s="1"/>
      <c r="K36" s="1"/>
      <c r="L36" s="1"/>
      <c r="M36" s="1"/>
      <c r="N36" s="1"/>
      <c r="O36" s="1"/>
      <c r="P36" s="1"/>
      <c r="Q36" s="82"/>
      <c r="R36" s="82"/>
      <c r="S36" s="82"/>
      <c r="T36" s="82"/>
    </row>
    <row r="37" spans="2:20" s="1" customFormat="1" ht="21.75" customHeight="1">
      <c r="B37" s="13" t="s">
        <v>99</v>
      </c>
      <c r="C37" s="30" t="s">
        <v>68</v>
      </c>
      <c r="D37" s="13"/>
      <c r="E37" s="13"/>
      <c r="F37" s="13"/>
      <c r="G37" s="13"/>
      <c r="H37" s="13"/>
      <c r="I37" s="82"/>
      <c r="J37" s="1"/>
      <c r="K37" s="1"/>
      <c r="L37" s="1"/>
      <c r="M37" s="1"/>
      <c r="N37" s="1"/>
      <c r="O37" s="1"/>
      <c r="P37" s="1"/>
      <c r="Q37" s="82"/>
      <c r="R37" s="82"/>
      <c r="S37" s="82"/>
      <c r="T37" s="82"/>
    </row>
    <row r="38" spans="2:20" s="1" customFormat="1" ht="21.75" customHeight="1">
      <c r="B38" s="13" t="s">
        <v>100</v>
      </c>
      <c r="C38" s="30" t="s">
        <v>112</v>
      </c>
      <c r="D38" s="13"/>
      <c r="E38" s="13"/>
      <c r="F38" s="13"/>
      <c r="G38" s="13"/>
      <c r="H38" s="13"/>
      <c r="I38" s="82"/>
      <c r="J38" s="1"/>
      <c r="K38" s="1"/>
      <c r="L38" s="1"/>
      <c r="M38" s="1"/>
      <c r="N38" s="1"/>
      <c r="O38" s="1"/>
      <c r="P38" s="1"/>
      <c r="Q38" s="82"/>
      <c r="R38" s="82"/>
      <c r="S38" s="82"/>
      <c r="T38" s="82"/>
    </row>
    <row r="39" spans="2:20" s="1" customFormat="1" ht="21.75" customHeight="1">
      <c r="B39" s="13"/>
      <c r="C39" s="30" t="s">
        <v>103</v>
      </c>
      <c r="D39" s="13"/>
      <c r="E39" s="13"/>
      <c r="F39" s="13"/>
      <c r="G39" s="13"/>
      <c r="H39" s="13"/>
      <c r="I39" s="82"/>
      <c r="J39" s="1"/>
      <c r="K39" s="1"/>
      <c r="L39" s="1"/>
      <c r="M39" s="1"/>
      <c r="N39" s="1"/>
      <c r="O39" s="1"/>
      <c r="P39" s="1"/>
      <c r="Q39" s="82"/>
      <c r="R39" s="82"/>
      <c r="S39" s="82"/>
      <c r="T39" s="82"/>
    </row>
    <row r="40" spans="2:20" ht="21" customHeight="1">
      <c r="B40" s="12"/>
      <c r="C40" s="31"/>
      <c r="D40" s="31"/>
      <c r="E40" s="31"/>
      <c r="F40" s="31"/>
      <c r="G40" s="31"/>
      <c r="H40" s="12"/>
      <c r="I40" s="12"/>
      <c r="Q40" s="14"/>
      <c r="R40" s="14"/>
      <c r="S40" s="14"/>
      <c r="T40" s="14"/>
    </row>
    <row r="41" spans="2:20" ht="21" customHeight="1">
      <c r="B41" s="12"/>
      <c r="C41" s="31"/>
      <c r="D41" s="31"/>
      <c r="E41" s="31"/>
      <c r="F41" s="31"/>
      <c r="G41" s="31"/>
      <c r="H41" s="12"/>
      <c r="I41" s="12"/>
      <c r="Q41" s="90" t="s">
        <v>42</v>
      </c>
      <c r="R41" s="91"/>
      <c r="S41" s="92"/>
      <c r="T41" s="93"/>
    </row>
    <row r="42" spans="2:20" ht="21" customHeight="1">
      <c r="B42" s="12"/>
      <c r="C42" s="31"/>
      <c r="D42" s="31"/>
      <c r="E42" s="31"/>
      <c r="F42" s="31"/>
      <c r="G42" s="31"/>
      <c r="H42" s="12"/>
      <c r="I42" s="12"/>
    </row>
    <row r="43" spans="2:20" ht="36" customHeight="1">
      <c r="B43" s="12"/>
      <c r="C43" s="32"/>
      <c r="D43" s="32"/>
      <c r="E43" s="32"/>
      <c r="F43" s="32"/>
      <c r="G43" s="32"/>
      <c r="H43" s="32"/>
      <c r="I43" s="83"/>
    </row>
    <row r="44" spans="2:20" ht="21" customHeight="1">
      <c r="B44" s="12"/>
      <c r="C44" s="28"/>
      <c r="D44" s="28"/>
      <c r="E44" s="28"/>
      <c r="F44" s="28"/>
      <c r="G44" s="28"/>
      <c r="H44" s="12"/>
      <c r="I44" s="12"/>
    </row>
    <row r="45" spans="2:20" ht="14.25">
      <c r="B45" s="12"/>
      <c r="C45" s="12"/>
      <c r="D45" s="12"/>
      <c r="E45" s="12"/>
      <c r="F45" s="12"/>
      <c r="G45" s="12"/>
      <c r="H45" s="12"/>
      <c r="I45" s="12"/>
    </row>
    <row r="46" spans="2:20" s="3" customFormat="1" ht="18" customHeight="1">
      <c r="B46" s="14"/>
      <c r="C46" s="14"/>
      <c r="D46" s="14"/>
      <c r="E46" s="14"/>
      <c r="F46" s="14"/>
      <c r="G46" s="14"/>
      <c r="H46" s="14"/>
      <c r="I46" s="82"/>
      <c r="J46" s="3"/>
      <c r="K46" s="3"/>
      <c r="L46" s="3"/>
      <c r="M46" s="3"/>
      <c r="N46" s="3"/>
      <c r="O46" s="3"/>
      <c r="P46" s="3"/>
      <c r="Q46" s="3"/>
      <c r="R46" s="3"/>
      <c r="S46" s="3"/>
      <c r="T46" s="3"/>
    </row>
    <row r="47" spans="2:20" s="3" customFormat="1" ht="33" customHeight="1">
      <c r="B47" s="14"/>
      <c r="C47" s="14"/>
      <c r="D47" s="14"/>
      <c r="E47" s="14"/>
      <c r="F47" s="14"/>
      <c r="G47" s="14"/>
      <c r="H47" s="14"/>
      <c r="I47" s="82"/>
      <c r="J47" s="3"/>
      <c r="K47" s="3"/>
      <c r="L47" s="3"/>
      <c r="M47" s="3"/>
      <c r="N47" s="3"/>
      <c r="O47" s="3"/>
      <c r="P47" s="3"/>
      <c r="Q47" s="3"/>
      <c r="R47" s="3"/>
      <c r="S47" s="3"/>
      <c r="T47" s="3"/>
    </row>
    <row r="48" spans="2:20" s="3" customFormat="1" ht="33" customHeight="1">
      <c r="B48" s="14"/>
      <c r="C48" s="14"/>
      <c r="D48" s="14"/>
      <c r="E48" s="14"/>
      <c r="F48" s="14"/>
      <c r="G48" s="14"/>
      <c r="H48" s="14"/>
      <c r="I48" s="82"/>
      <c r="J48" s="3"/>
      <c r="K48" s="3"/>
      <c r="L48" s="3"/>
      <c r="M48" s="3"/>
      <c r="N48" s="3"/>
      <c r="O48" s="3"/>
      <c r="P48" s="3"/>
      <c r="Q48" s="3"/>
      <c r="R48" s="3"/>
      <c r="S48" s="3"/>
      <c r="T48" s="3"/>
    </row>
    <row r="49" spans="2:9" ht="9.75" customHeight="1">
      <c r="B49" s="12"/>
      <c r="C49" s="12"/>
      <c r="D49" s="12"/>
      <c r="E49" s="12"/>
      <c r="F49" s="12"/>
      <c r="G49" s="12"/>
      <c r="H49" s="12"/>
      <c r="I49" s="12"/>
    </row>
  </sheetData>
  <mergeCells count="22">
    <mergeCell ref="B2:I2"/>
    <mergeCell ref="J7:N7"/>
    <mergeCell ref="Q41:R41"/>
    <mergeCell ref="S41:T41"/>
    <mergeCell ref="C43:H43"/>
    <mergeCell ref="B46:H46"/>
    <mergeCell ref="B47:H47"/>
    <mergeCell ref="B48:H48"/>
    <mergeCell ref="C4:D5"/>
    <mergeCell ref="E4:E5"/>
    <mergeCell ref="F4:F5"/>
    <mergeCell ref="G4:G5"/>
    <mergeCell ref="H4:H5"/>
    <mergeCell ref="C6:D7"/>
    <mergeCell ref="C8:D9"/>
    <mergeCell ref="C10:D11"/>
    <mergeCell ref="C12:D13"/>
    <mergeCell ref="G12:G13"/>
    <mergeCell ref="C14:D15"/>
    <mergeCell ref="C16:D17"/>
    <mergeCell ref="C18:D19"/>
    <mergeCell ref="Q29:T40"/>
  </mergeCells>
  <phoneticPr fontId="2"/>
  <pageMargins left="0.89685039370078734" right="0.5031496062992125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I18"/>
  <sheetViews>
    <sheetView view="pageBreakPreview" topLeftCell="A13" zoomScaleSheetLayoutView="100" workbookViewId="0">
      <selection activeCell="A14" sqref="A14:F16"/>
    </sheetView>
  </sheetViews>
  <sheetFormatPr defaultRowHeight="13.5"/>
  <cols>
    <col min="1" max="1" width="7.375" style="101" customWidth="1"/>
    <col min="2" max="2" width="9.875" style="101" customWidth="1"/>
    <col min="3" max="3" width="6.25" style="101" customWidth="1"/>
    <col min="4" max="4" width="12.625" style="101" customWidth="1"/>
    <col min="5" max="5" width="3.875" style="101" customWidth="1"/>
    <col min="6" max="8" width="13.5" style="101" customWidth="1"/>
    <col min="9" max="9" width="4.5" style="101" customWidth="1"/>
    <col min="10" max="16384" width="9" style="101" customWidth="1"/>
  </cols>
  <sheetData>
    <row r="1" spans="1:9" ht="23.25" customHeight="1">
      <c r="A1" s="101" t="s">
        <v>97</v>
      </c>
      <c r="B1" s="111"/>
      <c r="C1" s="111"/>
    </row>
    <row r="2" spans="1:9" ht="25.5" customHeight="1">
      <c r="A2" s="102" t="s">
        <v>98</v>
      </c>
      <c r="B2" s="102"/>
      <c r="C2" s="102"/>
      <c r="D2" s="102"/>
      <c r="E2" s="102"/>
      <c r="F2" s="102"/>
      <c r="G2" s="102"/>
      <c r="H2" s="102"/>
    </row>
    <row r="3" spans="1:9" ht="25.5" customHeight="1">
      <c r="A3" s="103"/>
      <c r="B3" s="103"/>
      <c r="C3" s="103"/>
      <c r="D3" s="103"/>
      <c r="E3" s="103"/>
      <c r="F3" s="103"/>
      <c r="G3" s="103"/>
      <c r="H3" s="103"/>
    </row>
    <row r="4" spans="1:9" ht="21" customHeight="1">
      <c r="A4" s="104" t="s">
        <v>59</v>
      </c>
      <c r="B4" s="104"/>
      <c r="C4" s="104"/>
      <c r="D4" s="102"/>
      <c r="E4" s="103"/>
      <c r="F4" s="103"/>
      <c r="G4" s="135"/>
      <c r="H4" s="135"/>
    </row>
    <row r="5" spans="1:9" s="101" customFormat="1" ht="21" customHeight="1">
      <c r="A5" s="105" t="s">
        <v>21</v>
      </c>
      <c r="B5" s="105"/>
      <c r="C5" s="105"/>
      <c r="D5" s="105" t="s">
        <v>37</v>
      </c>
      <c r="E5" s="105"/>
      <c r="F5" s="105" t="s">
        <v>128</v>
      </c>
      <c r="G5" s="105"/>
      <c r="H5" s="105"/>
      <c r="I5" s="142"/>
    </row>
    <row r="6" spans="1:9" s="101" customFormat="1" ht="153.75" customHeight="1">
      <c r="A6" s="106" t="s">
        <v>65</v>
      </c>
      <c r="B6" s="112"/>
      <c r="C6" s="116"/>
      <c r="D6" s="120"/>
      <c r="E6" s="125" t="s">
        <v>32</v>
      </c>
      <c r="F6" s="130"/>
      <c r="G6" s="136"/>
      <c r="H6" s="139"/>
      <c r="I6" s="143"/>
    </row>
    <row r="7" spans="1:9" s="101" customFormat="1" ht="153.75" customHeight="1">
      <c r="A7" s="106" t="s">
        <v>60</v>
      </c>
      <c r="B7" s="112"/>
      <c r="C7" s="116"/>
      <c r="D7" s="121"/>
      <c r="E7" s="126" t="s">
        <v>32</v>
      </c>
      <c r="F7" s="131"/>
      <c r="G7" s="137"/>
      <c r="H7" s="140"/>
      <c r="I7" s="143"/>
    </row>
    <row r="8" spans="1:9" s="101" customFormat="1" ht="16.5" customHeight="1">
      <c r="A8" s="107" t="s">
        <v>57</v>
      </c>
      <c r="B8" s="113"/>
      <c r="C8" s="117"/>
      <c r="D8" s="122" t="s">
        <v>61</v>
      </c>
      <c r="E8" s="127" t="s">
        <v>32</v>
      </c>
      <c r="F8" s="132"/>
      <c r="G8" s="132"/>
      <c r="H8" s="126"/>
      <c r="I8" s="104"/>
    </row>
    <row r="9" spans="1:9" s="101" customFormat="1" ht="25.5" customHeight="1">
      <c r="A9" s="108"/>
      <c r="B9" s="114"/>
      <c r="C9" s="118"/>
      <c r="D9" s="123">
        <f>D6+D7</f>
        <v>0</v>
      </c>
      <c r="E9" s="128"/>
      <c r="F9" s="133"/>
      <c r="G9" s="138"/>
      <c r="H9" s="141"/>
      <c r="I9" s="144"/>
    </row>
    <row r="10" spans="1:9">
      <c r="A10" s="109" t="s">
        <v>64</v>
      </c>
      <c r="B10" s="104"/>
    </row>
    <row r="13" spans="1:9" ht="15" customHeight="1"/>
    <row r="14" spans="1:9" ht="37.5" customHeight="1">
      <c r="A14" s="110" t="s">
        <v>133</v>
      </c>
      <c r="B14" s="115"/>
      <c r="C14" s="119"/>
      <c r="D14" s="124"/>
      <c r="E14" s="129"/>
      <c r="F14" s="134" t="s">
        <v>32</v>
      </c>
    </row>
    <row r="15" spans="1:9">
      <c r="D15" s="101" t="s">
        <v>127</v>
      </c>
    </row>
    <row r="16" spans="1:9">
      <c r="D16" s="101" t="s">
        <v>132</v>
      </c>
    </row>
    <row r="18" spans="1:3">
      <c r="A18" s="109"/>
      <c r="B18" s="109"/>
      <c r="C18" s="104"/>
    </row>
  </sheetData>
  <mergeCells count="13">
    <mergeCell ref="A2:H2"/>
    <mergeCell ref="A5:C5"/>
    <mergeCell ref="D5:E5"/>
    <mergeCell ref="F5:H5"/>
    <mergeCell ref="A6:C6"/>
    <mergeCell ref="F6:H6"/>
    <mergeCell ref="A7:C7"/>
    <mergeCell ref="F7:H7"/>
    <mergeCell ref="F8:H8"/>
    <mergeCell ref="A14:C14"/>
    <mergeCell ref="D14:E14"/>
    <mergeCell ref="A8:C9"/>
    <mergeCell ref="E8:E9"/>
  </mergeCells>
  <phoneticPr fontId="2"/>
  <pageMargins left="0.90551181102362222" right="0.51181102362204722"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sheetPr>
  <dimension ref="A2:K72"/>
  <sheetViews>
    <sheetView view="pageBreakPreview" topLeftCell="A22" zoomScale="90" zoomScaleSheetLayoutView="90" workbookViewId="0">
      <selection activeCell="A20" sqref="A20:B23"/>
    </sheetView>
  </sheetViews>
  <sheetFormatPr defaultRowHeight="13.5"/>
  <cols>
    <col min="1" max="1" width="5" style="145" customWidth="1"/>
    <col min="2" max="2" width="4.5" style="145" customWidth="1"/>
    <col min="3" max="3" width="23.375" style="145" customWidth="1"/>
    <col min="4" max="4" width="11.25" style="145" customWidth="1"/>
    <col min="5" max="5" width="3.375" style="145" bestFit="1" customWidth="1"/>
    <col min="6" max="6" width="11.25" style="145" customWidth="1"/>
    <col min="7" max="7" width="3.375" style="145" bestFit="1" customWidth="1"/>
    <col min="8" max="8" width="15.5" style="145" customWidth="1"/>
    <col min="9" max="9" width="4.5" style="145" customWidth="1"/>
    <col min="10" max="10" width="11" style="145" customWidth="1"/>
    <col min="11" max="16384" width="9" style="145" customWidth="1"/>
  </cols>
  <sheetData>
    <row r="2" spans="1:10" ht="21" customHeight="1">
      <c r="A2" s="146" t="s">
        <v>53</v>
      </c>
    </row>
    <row r="3" spans="1:10" ht="30" customHeight="1">
      <c r="A3" s="147" t="s">
        <v>104</v>
      </c>
      <c r="B3" s="147"/>
      <c r="C3" s="147"/>
      <c r="D3" s="147"/>
      <c r="E3" s="147"/>
      <c r="F3" s="147"/>
      <c r="G3" s="147"/>
      <c r="H3" s="147"/>
      <c r="I3" s="147"/>
      <c r="J3" s="147"/>
    </row>
    <row r="4" spans="1:10" ht="21" customHeight="1">
      <c r="A4" s="1" t="s">
        <v>4</v>
      </c>
      <c r="B4" s="169"/>
      <c r="C4" s="169"/>
      <c r="D4" s="147"/>
      <c r="E4" s="147"/>
      <c r="F4" s="169"/>
      <c r="G4" s="169"/>
      <c r="H4" s="169"/>
      <c r="I4" s="169"/>
      <c r="J4" s="215" t="s">
        <v>10</v>
      </c>
    </row>
    <row r="5" spans="1:10" s="1" customFormat="1" ht="21" customHeight="1">
      <c r="A5" s="148" t="s">
        <v>26</v>
      </c>
      <c r="B5" s="148"/>
      <c r="C5" s="148"/>
      <c r="D5" s="148" t="s">
        <v>49</v>
      </c>
      <c r="E5" s="148"/>
      <c r="F5" s="148" t="s">
        <v>35</v>
      </c>
      <c r="G5" s="148"/>
      <c r="H5" s="148"/>
      <c r="I5" s="148"/>
      <c r="J5" s="148"/>
    </row>
    <row r="6" spans="1:10" s="1" customFormat="1" ht="37.5" customHeight="1">
      <c r="A6" s="149" t="s">
        <v>40</v>
      </c>
      <c r="B6" s="149"/>
      <c r="C6" s="149"/>
      <c r="D6" s="196">
        <v>0</v>
      </c>
      <c r="E6" s="208" t="s">
        <v>32</v>
      </c>
      <c r="F6" s="225"/>
      <c r="G6" s="225"/>
      <c r="H6" s="225"/>
      <c r="I6" s="225"/>
      <c r="J6" s="225"/>
    </row>
    <row r="7" spans="1:10" s="1" customFormat="1" ht="15" customHeight="1">
      <c r="A7" s="17" t="s">
        <v>27</v>
      </c>
      <c r="B7" s="96"/>
      <c r="C7" s="35"/>
      <c r="D7" s="17" t="s">
        <v>15</v>
      </c>
      <c r="E7" s="35"/>
      <c r="F7" s="226"/>
      <c r="G7" s="231"/>
      <c r="H7" s="231"/>
      <c r="I7" s="231"/>
      <c r="J7" s="256"/>
    </row>
    <row r="8" spans="1:10" s="1" customFormat="1" ht="22.5" customHeight="1">
      <c r="A8" s="18"/>
      <c r="B8" s="97"/>
      <c r="C8" s="36"/>
      <c r="D8" s="99">
        <v>0</v>
      </c>
      <c r="E8" s="100" t="s">
        <v>32</v>
      </c>
      <c r="F8" s="227"/>
      <c r="G8" s="232"/>
      <c r="H8" s="232"/>
      <c r="I8" s="232"/>
      <c r="J8" s="257"/>
    </row>
    <row r="9" spans="1:10" s="1" customFormat="1" ht="15" customHeight="1">
      <c r="A9" s="17" t="s">
        <v>28</v>
      </c>
      <c r="B9" s="96"/>
      <c r="C9" s="35"/>
      <c r="D9" s="17" t="s">
        <v>19</v>
      </c>
      <c r="E9" s="35"/>
      <c r="F9" s="226"/>
      <c r="G9" s="231"/>
      <c r="H9" s="231"/>
      <c r="I9" s="231"/>
      <c r="J9" s="256"/>
    </row>
    <row r="10" spans="1:10" s="1" customFormat="1" ht="23.25" customHeight="1">
      <c r="A10" s="18"/>
      <c r="B10" s="97"/>
      <c r="C10" s="36"/>
      <c r="D10" s="99">
        <v>0</v>
      </c>
      <c r="E10" s="100" t="s">
        <v>32</v>
      </c>
      <c r="F10" s="227"/>
      <c r="G10" s="232"/>
      <c r="H10" s="232"/>
      <c r="I10" s="232"/>
      <c r="J10" s="257"/>
    </row>
    <row r="11" spans="1:10" s="1" customFormat="1" ht="15" customHeight="1">
      <c r="A11" s="17" t="s">
        <v>81</v>
      </c>
      <c r="B11" s="96"/>
      <c r="C11" s="35"/>
      <c r="D11" s="17" t="s">
        <v>67</v>
      </c>
      <c r="E11" s="35"/>
      <c r="F11" s="226"/>
      <c r="G11" s="231"/>
      <c r="H11" s="231"/>
      <c r="I11" s="231"/>
      <c r="J11" s="256"/>
    </row>
    <row r="12" spans="1:10" s="1" customFormat="1" ht="22.5" customHeight="1">
      <c r="A12" s="18"/>
      <c r="B12" s="97"/>
      <c r="C12" s="36"/>
      <c r="D12" s="99">
        <v>0</v>
      </c>
      <c r="E12" s="209" t="s">
        <v>32</v>
      </c>
      <c r="F12" s="227"/>
      <c r="G12" s="232"/>
      <c r="H12" s="232"/>
      <c r="I12" s="232"/>
      <c r="J12" s="257"/>
    </row>
    <row r="13" spans="1:10" s="1" customFormat="1" ht="15" customHeight="1">
      <c r="A13" s="98" t="s">
        <v>3</v>
      </c>
      <c r="B13" s="170"/>
      <c r="C13" s="95"/>
      <c r="D13" s="77"/>
      <c r="E13" s="1"/>
      <c r="F13" s="228"/>
      <c r="G13" s="233"/>
      <c r="H13" s="233"/>
      <c r="I13" s="233"/>
      <c r="J13" s="258"/>
    </row>
    <row r="14" spans="1:10" s="1" customFormat="1" ht="24" customHeight="1">
      <c r="A14" s="18"/>
      <c r="B14" s="97"/>
      <c r="C14" s="36"/>
      <c r="D14" s="99">
        <f>D15-D6-D8-D10-D12</f>
        <v>0</v>
      </c>
      <c r="E14" s="100" t="s">
        <v>32</v>
      </c>
      <c r="F14" s="227"/>
      <c r="G14" s="232"/>
      <c r="H14" s="232"/>
      <c r="I14" s="232"/>
      <c r="J14" s="257"/>
    </row>
    <row r="15" spans="1:10" s="1" customFormat="1" ht="37.5" customHeight="1">
      <c r="A15" s="150" t="s">
        <v>17</v>
      </c>
      <c r="B15" s="150"/>
      <c r="C15" s="150"/>
      <c r="D15" s="196">
        <f>'別紙９－３'!F11</f>
        <v>0</v>
      </c>
      <c r="E15" s="208" t="s">
        <v>32</v>
      </c>
      <c r="F15" s="225"/>
      <c r="G15" s="225"/>
      <c r="H15" s="225"/>
      <c r="I15" s="225"/>
      <c r="J15" s="225"/>
    </row>
    <row r="16" spans="1:10" s="1" customFormat="1" ht="45" customHeight="1">
      <c r="A16" s="151"/>
      <c r="B16" s="151"/>
      <c r="C16" s="151"/>
      <c r="D16" s="1"/>
      <c r="E16" s="1"/>
      <c r="F16" s="151"/>
      <c r="G16" s="151"/>
      <c r="H16" s="151"/>
      <c r="I16" s="151"/>
      <c r="J16" s="151"/>
    </row>
    <row r="17" spans="1:10" ht="21" customHeight="1">
      <c r="A17" s="152" t="s">
        <v>25</v>
      </c>
      <c r="H17" s="214" t="s">
        <v>10</v>
      </c>
      <c r="I17" s="214"/>
      <c r="J17" s="214"/>
    </row>
    <row r="18" spans="1:10" ht="21" customHeight="1">
      <c r="A18" s="1" t="s">
        <v>82</v>
      </c>
      <c r="H18" s="215"/>
      <c r="I18" s="215"/>
      <c r="J18" s="215"/>
    </row>
    <row r="19" spans="1:10" ht="21" customHeight="1">
      <c r="A19" s="148" t="s">
        <v>21</v>
      </c>
      <c r="B19" s="148"/>
      <c r="C19" s="148"/>
      <c r="D19" s="148" t="s">
        <v>49</v>
      </c>
      <c r="E19" s="148"/>
      <c r="F19" s="148" t="s">
        <v>37</v>
      </c>
      <c r="G19" s="148"/>
      <c r="H19" s="148" t="s">
        <v>111</v>
      </c>
      <c r="I19" s="148"/>
      <c r="J19" s="148"/>
    </row>
    <row r="20" spans="1:10" ht="15" customHeight="1">
      <c r="A20" s="153" t="s">
        <v>123</v>
      </c>
      <c r="B20" s="171"/>
      <c r="C20" s="184" t="s">
        <v>124</v>
      </c>
      <c r="D20" s="197"/>
      <c r="E20" s="210" t="s">
        <v>32</v>
      </c>
      <c r="F20" s="197"/>
      <c r="G20" s="210" t="s">
        <v>32</v>
      </c>
      <c r="H20" s="240"/>
      <c r="I20" s="240"/>
      <c r="J20" s="240"/>
    </row>
    <row r="21" spans="1:10" ht="54" customHeight="1">
      <c r="A21" s="154"/>
      <c r="B21" s="172"/>
      <c r="C21" s="185"/>
      <c r="D21" s="198">
        <v>0</v>
      </c>
      <c r="E21" s="211"/>
      <c r="F21" s="198">
        <v>0</v>
      </c>
      <c r="G21" s="211"/>
      <c r="H21" s="241"/>
      <c r="I21" s="241"/>
      <c r="J21" s="241"/>
    </row>
    <row r="22" spans="1:10" ht="15" customHeight="1">
      <c r="A22" s="155" t="s">
        <v>134</v>
      </c>
      <c r="B22" s="173"/>
      <c r="C22" s="186" t="s">
        <v>48</v>
      </c>
      <c r="D22" s="199"/>
      <c r="E22" s="210" t="s">
        <v>32</v>
      </c>
      <c r="F22" s="197"/>
      <c r="G22" s="210" t="s">
        <v>32</v>
      </c>
      <c r="H22" s="240"/>
      <c r="I22" s="240"/>
      <c r="J22" s="240"/>
    </row>
    <row r="23" spans="1:10" ht="54" customHeight="1">
      <c r="A23" s="156"/>
      <c r="B23" s="174"/>
      <c r="C23" s="187"/>
      <c r="D23" s="198">
        <v>0</v>
      </c>
      <c r="E23" s="211"/>
      <c r="F23" s="204">
        <v>0</v>
      </c>
      <c r="G23" s="234"/>
      <c r="H23" s="241"/>
      <c r="I23" s="241"/>
      <c r="J23" s="241"/>
    </row>
    <row r="24" spans="1:10" ht="15" customHeight="1">
      <c r="A24" s="157" t="s">
        <v>108</v>
      </c>
      <c r="B24" s="175"/>
      <c r="C24" s="188"/>
      <c r="D24" s="200" t="s">
        <v>105</v>
      </c>
      <c r="E24" s="212"/>
      <c r="F24" s="207" t="s">
        <v>14</v>
      </c>
      <c r="G24" s="235"/>
      <c r="H24" s="242"/>
      <c r="I24" s="250"/>
      <c r="J24" s="259"/>
    </row>
    <row r="25" spans="1:10" ht="25.5" customHeight="1">
      <c r="A25" s="158"/>
      <c r="B25" s="176"/>
      <c r="C25" s="189"/>
      <c r="D25" s="198">
        <f>SUM(D21,D23)</f>
        <v>0</v>
      </c>
      <c r="E25" s="213" t="s">
        <v>32</v>
      </c>
      <c r="F25" s="198">
        <f>SUM(F21,F23)</f>
        <v>0</v>
      </c>
      <c r="G25" s="211" t="s">
        <v>32</v>
      </c>
      <c r="H25" s="243"/>
      <c r="I25" s="251"/>
      <c r="J25" s="260"/>
    </row>
    <row r="26" spans="1:10" ht="44.25" customHeight="1">
      <c r="A26" s="159"/>
      <c r="B26" s="159"/>
      <c r="C26" s="151"/>
      <c r="D26" s="202"/>
      <c r="E26" s="215"/>
      <c r="F26" s="202"/>
      <c r="G26" s="215"/>
      <c r="H26" s="1"/>
      <c r="I26" s="1"/>
      <c r="J26" s="1"/>
    </row>
    <row r="27" spans="1:10" ht="27" customHeight="1">
      <c r="A27" s="1" t="s">
        <v>2</v>
      </c>
      <c r="B27" s="177"/>
      <c r="C27" s="179"/>
      <c r="D27" s="201"/>
      <c r="E27" s="214"/>
      <c r="F27" s="201"/>
      <c r="G27" s="214"/>
      <c r="H27" s="152"/>
      <c r="I27" s="152"/>
      <c r="J27" s="152"/>
    </row>
    <row r="28" spans="1:10" ht="21" customHeight="1">
      <c r="A28" s="148" t="s">
        <v>21</v>
      </c>
      <c r="B28" s="148"/>
      <c r="C28" s="148"/>
      <c r="D28" s="148" t="s">
        <v>49</v>
      </c>
      <c r="E28" s="148"/>
      <c r="F28" s="148" t="s">
        <v>37</v>
      </c>
      <c r="G28" s="148"/>
      <c r="H28" s="148" t="s">
        <v>88</v>
      </c>
      <c r="I28" s="148"/>
      <c r="J28" s="148"/>
    </row>
    <row r="29" spans="1:10" ht="21" customHeight="1">
      <c r="A29" s="160" t="s">
        <v>95</v>
      </c>
      <c r="B29" s="178"/>
      <c r="C29" s="190"/>
      <c r="D29" s="203">
        <v>0</v>
      </c>
      <c r="E29" s="190" t="s">
        <v>32</v>
      </c>
      <c r="F29" s="203">
        <v>0</v>
      </c>
      <c r="G29" s="190" t="s">
        <v>32</v>
      </c>
      <c r="H29" s="160"/>
      <c r="I29" s="178"/>
      <c r="J29" s="190"/>
    </row>
    <row r="30" spans="1:10" ht="21" customHeight="1">
      <c r="A30" s="161"/>
      <c r="B30" s="179"/>
      <c r="C30" s="191"/>
      <c r="D30" s="204"/>
      <c r="E30" s="191"/>
      <c r="F30" s="204"/>
      <c r="G30" s="191"/>
      <c r="H30" s="161"/>
      <c r="I30" s="179"/>
      <c r="J30" s="191"/>
    </row>
    <row r="31" spans="1:10" ht="21" customHeight="1">
      <c r="A31" s="161"/>
      <c r="B31" s="179"/>
      <c r="C31" s="191"/>
      <c r="D31" s="204"/>
      <c r="E31" s="191"/>
      <c r="F31" s="204"/>
      <c r="G31" s="191"/>
      <c r="H31" s="161"/>
      <c r="I31" s="179"/>
      <c r="J31" s="191"/>
    </row>
    <row r="32" spans="1:10" ht="21" customHeight="1">
      <c r="A32" s="161"/>
      <c r="B32" s="179"/>
      <c r="C32" s="191"/>
      <c r="D32" s="204"/>
      <c r="E32" s="191"/>
      <c r="F32" s="204"/>
      <c r="G32" s="191"/>
      <c r="H32" s="161"/>
      <c r="I32" s="179"/>
      <c r="J32" s="191"/>
    </row>
    <row r="33" spans="1:11" ht="21" customHeight="1">
      <c r="A33" s="161"/>
      <c r="B33" s="151"/>
      <c r="C33" s="191"/>
      <c r="D33" s="204"/>
      <c r="E33" s="191"/>
      <c r="F33" s="204"/>
      <c r="G33" s="191"/>
      <c r="H33" s="161"/>
      <c r="I33" s="179"/>
      <c r="J33" s="191"/>
    </row>
    <row r="34" spans="1:11" ht="21" customHeight="1">
      <c r="A34" s="161"/>
      <c r="B34" s="151"/>
      <c r="C34" s="191"/>
      <c r="D34" s="204"/>
      <c r="E34" s="191"/>
      <c r="F34" s="204"/>
      <c r="G34" s="191"/>
      <c r="H34" s="161"/>
      <c r="I34" s="179"/>
      <c r="J34" s="191"/>
    </row>
    <row r="35" spans="1:11" ht="21" customHeight="1">
      <c r="A35" s="162"/>
      <c r="B35" s="180"/>
      <c r="C35" s="192"/>
      <c r="D35" s="198"/>
      <c r="E35" s="192"/>
      <c r="F35" s="198"/>
      <c r="G35" s="192"/>
      <c r="H35" s="161"/>
      <c r="I35" s="179"/>
      <c r="J35" s="191"/>
    </row>
    <row r="36" spans="1:11" ht="15.75" customHeight="1">
      <c r="A36" s="161" t="s">
        <v>63</v>
      </c>
      <c r="B36" s="179"/>
      <c r="C36" s="191"/>
      <c r="D36" s="205" t="s">
        <v>55</v>
      </c>
      <c r="E36" s="216" t="s">
        <v>32</v>
      </c>
      <c r="F36" s="229"/>
      <c r="G36" s="236" t="s">
        <v>32</v>
      </c>
      <c r="H36" s="229" t="s">
        <v>122</v>
      </c>
      <c r="I36" s="252"/>
      <c r="J36" s="261"/>
    </row>
    <row r="37" spans="1:11" ht="25.5" customHeight="1">
      <c r="A37" s="162"/>
      <c r="B37" s="180"/>
      <c r="C37" s="192"/>
      <c r="D37" s="99">
        <f>D29</f>
        <v>0</v>
      </c>
      <c r="E37" s="217"/>
      <c r="F37" s="99">
        <f>F29</f>
        <v>0</v>
      </c>
      <c r="G37" s="237"/>
      <c r="H37" s="99">
        <v>0</v>
      </c>
      <c r="I37" s="253" t="s">
        <v>32</v>
      </c>
      <c r="J37" s="100"/>
    </row>
    <row r="38" spans="1:11" ht="22.5" customHeight="1">
      <c r="A38" s="80"/>
      <c r="B38" s="80"/>
      <c r="C38" s="80"/>
      <c r="D38" s="206"/>
      <c r="E38" s="215"/>
      <c r="F38" s="206"/>
      <c r="G38" s="215"/>
      <c r="H38" s="12"/>
      <c r="I38" s="12"/>
      <c r="J38" s="245"/>
    </row>
    <row r="39" spans="1:11" ht="9.75" customHeight="1"/>
    <row r="40" spans="1:11" ht="10.5" customHeight="1"/>
    <row r="41" spans="1:11" ht="21" customHeight="1">
      <c r="A41" s="146" t="s">
        <v>84</v>
      </c>
      <c r="B41" s="177"/>
      <c r="C41" s="179"/>
      <c r="D41" s="201"/>
      <c r="E41" s="214"/>
      <c r="F41" s="201"/>
      <c r="G41" s="214"/>
      <c r="H41" s="244"/>
      <c r="I41" s="244"/>
      <c r="J41" s="30"/>
      <c r="K41" s="152"/>
    </row>
    <row r="42" spans="1:11" ht="25.5" customHeight="1">
      <c r="A42" s="146"/>
      <c r="B42" s="159"/>
      <c r="C42" s="151"/>
      <c r="D42" s="202"/>
      <c r="E42" s="215"/>
      <c r="F42" s="202"/>
      <c r="G42" s="215"/>
      <c r="H42" s="245"/>
      <c r="I42" s="245"/>
      <c r="J42" s="12"/>
      <c r="K42" s="1"/>
    </row>
    <row r="43" spans="1:11" ht="25.5" customHeight="1">
      <c r="A43" s="163"/>
      <c r="B43" s="159"/>
      <c r="C43" s="151"/>
      <c r="D43" s="202"/>
      <c r="E43" s="215"/>
      <c r="F43" s="202"/>
      <c r="G43" s="215"/>
      <c r="H43" s="245"/>
      <c r="I43" s="245"/>
      <c r="J43" s="12"/>
      <c r="K43" s="1"/>
    </row>
    <row r="44" spans="1:11" ht="18" customHeight="1">
      <c r="A44" s="1" t="s">
        <v>33</v>
      </c>
      <c r="B44" s="181"/>
      <c r="C44" s="181"/>
      <c r="D44" s="181"/>
      <c r="E44" s="181"/>
      <c r="F44" s="181"/>
      <c r="G44" s="181"/>
      <c r="H44" s="181"/>
      <c r="I44" s="181"/>
      <c r="J44" s="181"/>
    </row>
    <row r="45" spans="1:11" ht="21.75" customHeight="1">
      <c r="A45" s="148" t="s">
        <v>21</v>
      </c>
      <c r="B45" s="148"/>
      <c r="C45" s="148"/>
      <c r="D45" s="148" t="s">
        <v>49</v>
      </c>
      <c r="E45" s="148"/>
      <c r="F45" s="148" t="s">
        <v>37</v>
      </c>
      <c r="G45" s="148"/>
      <c r="H45" s="148" t="s">
        <v>80</v>
      </c>
      <c r="I45" s="148"/>
      <c r="J45" s="148"/>
    </row>
    <row r="46" spans="1:11" ht="21" customHeight="1">
      <c r="A46" s="160" t="s">
        <v>83</v>
      </c>
      <c r="B46" s="178"/>
      <c r="C46" s="190"/>
      <c r="D46" s="203">
        <v>0</v>
      </c>
      <c r="E46" s="190" t="s">
        <v>32</v>
      </c>
      <c r="F46" s="203">
        <v>0</v>
      </c>
      <c r="G46" s="190" t="s">
        <v>32</v>
      </c>
      <c r="H46" s="160"/>
      <c r="I46" s="178"/>
      <c r="J46" s="190"/>
    </row>
    <row r="47" spans="1:11" ht="21" customHeight="1">
      <c r="A47" s="161"/>
      <c r="B47" s="179"/>
      <c r="C47" s="191"/>
      <c r="D47" s="204"/>
      <c r="E47" s="191"/>
      <c r="F47" s="204"/>
      <c r="G47" s="191"/>
      <c r="H47" s="161"/>
      <c r="I47" s="179"/>
      <c r="J47" s="191"/>
    </row>
    <row r="48" spans="1:11" ht="21" customHeight="1">
      <c r="A48" s="161"/>
      <c r="B48" s="179"/>
      <c r="C48" s="191"/>
      <c r="D48" s="204"/>
      <c r="E48" s="191"/>
      <c r="F48" s="204"/>
      <c r="G48" s="191"/>
      <c r="H48" s="161"/>
      <c r="I48" s="179"/>
      <c r="J48" s="191"/>
    </row>
    <row r="49" spans="1:11" ht="21" customHeight="1">
      <c r="A49" s="161"/>
      <c r="B49" s="179"/>
      <c r="C49" s="191"/>
      <c r="D49" s="204"/>
      <c r="E49" s="191"/>
      <c r="F49" s="204"/>
      <c r="G49" s="191"/>
      <c r="H49" s="161"/>
      <c r="I49" s="179"/>
      <c r="J49" s="191"/>
    </row>
    <row r="50" spans="1:11" ht="21" customHeight="1">
      <c r="A50" s="162"/>
      <c r="B50" s="180"/>
      <c r="C50" s="192"/>
      <c r="D50" s="198"/>
      <c r="E50" s="192"/>
      <c r="F50" s="198"/>
      <c r="G50" s="192"/>
      <c r="H50" s="161"/>
      <c r="I50" s="179"/>
      <c r="J50" s="191"/>
    </row>
    <row r="51" spans="1:11" ht="15.75" customHeight="1">
      <c r="A51" s="161" t="s">
        <v>63</v>
      </c>
      <c r="B51" s="179"/>
      <c r="C51" s="191"/>
      <c r="D51" s="205" t="s">
        <v>36</v>
      </c>
      <c r="E51" s="218" t="s">
        <v>32</v>
      </c>
      <c r="F51" s="230" t="s">
        <v>20</v>
      </c>
      <c r="G51" s="236" t="s">
        <v>32</v>
      </c>
      <c r="H51" s="246"/>
      <c r="I51" s="254"/>
      <c r="J51" s="262"/>
    </row>
    <row r="52" spans="1:11" ht="27.75" customHeight="1">
      <c r="A52" s="162"/>
      <c r="B52" s="180"/>
      <c r="C52" s="192"/>
      <c r="D52" s="198">
        <f>D46</f>
        <v>0</v>
      </c>
      <c r="E52" s="219"/>
      <c r="F52" s="198">
        <f>F46</f>
        <v>0</v>
      </c>
      <c r="G52" s="237"/>
      <c r="H52" s="247"/>
      <c r="I52" s="255"/>
      <c r="J52" s="263"/>
    </row>
    <row r="53" spans="1:11" ht="44.25" customHeight="1">
      <c r="A53" s="164"/>
      <c r="B53" s="164"/>
      <c r="C53" s="164"/>
      <c r="D53" s="206"/>
      <c r="E53" s="2"/>
      <c r="F53" s="206"/>
      <c r="G53" s="2"/>
      <c r="H53" s="248"/>
      <c r="I53" s="248"/>
      <c r="J53" s="248"/>
    </row>
    <row r="54" spans="1:11" ht="21" customHeight="1">
      <c r="A54" s="1" t="s">
        <v>125</v>
      </c>
      <c r="B54" s="80"/>
      <c r="C54" s="80"/>
      <c r="D54" s="206"/>
      <c r="E54" s="215"/>
      <c r="F54" s="206"/>
      <c r="G54" s="215"/>
      <c r="H54" s="12"/>
      <c r="I54" s="12"/>
      <c r="J54" s="245"/>
      <c r="K54" s="1"/>
    </row>
    <row r="55" spans="1:11" ht="21" customHeight="1">
      <c r="A55" s="165" t="s">
        <v>21</v>
      </c>
      <c r="B55" s="165"/>
      <c r="C55" s="165"/>
      <c r="D55" s="148" t="s">
        <v>49</v>
      </c>
      <c r="E55" s="148"/>
      <c r="F55" s="165" t="s">
        <v>37</v>
      </c>
      <c r="G55" s="165"/>
      <c r="H55" s="148" t="s">
        <v>88</v>
      </c>
      <c r="I55" s="148"/>
      <c r="J55" s="148"/>
      <c r="K55" s="1"/>
    </row>
    <row r="56" spans="1:11" ht="36.75" customHeight="1">
      <c r="A56" s="157" t="s">
        <v>41</v>
      </c>
      <c r="B56" s="175"/>
      <c r="C56" s="188"/>
      <c r="D56" s="203">
        <v>0</v>
      </c>
      <c r="E56" s="220" t="s">
        <v>32</v>
      </c>
      <c r="F56" s="203">
        <v>0</v>
      </c>
      <c r="G56" s="220" t="s">
        <v>32</v>
      </c>
      <c r="H56" s="249"/>
      <c r="I56" s="238"/>
      <c r="J56" s="223"/>
      <c r="K56" s="1"/>
    </row>
    <row r="57" spans="1:11" ht="21" customHeight="1">
      <c r="A57" s="166"/>
      <c r="B57" s="74"/>
      <c r="C57" s="193"/>
      <c r="D57" s="204"/>
      <c r="E57" s="221"/>
      <c r="F57" s="204"/>
      <c r="G57" s="221"/>
      <c r="H57" s="77" t="s">
        <v>120</v>
      </c>
      <c r="I57" s="152"/>
      <c r="J57" s="9"/>
      <c r="K57" s="1"/>
    </row>
    <row r="58" spans="1:11" ht="21" customHeight="1">
      <c r="A58" s="158"/>
      <c r="B58" s="176"/>
      <c r="C58" s="189"/>
      <c r="D58" s="198"/>
      <c r="E58" s="222"/>
      <c r="F58" s="198"/>
      <c r="G58" s="222"/>
      <c r="H58" s="99">
        <v>0</v>
      </c>
      <c r="I58" s="253" t="s">
        <v>32</v>
      </c>
      <c r="J58" s="264"/>
      <c r="K58" s="1"/>
    </row>
    <row r="59" spans="1:11" ht="21" customHeight="1">
      <c r="A59" s="157" t="s">
        <v>34</v>
      </c>
      <c r="B59" s="175"/>
      <c r="C59" s="188"/>
      <c r="D59" s="207"/>
      <c r="E59" s="223"/>
      <c r="F59" s="207" t="s">
        <v>22</v>
      </c>
      <c r="G59" s="238"/>
      <c r="H59" s="242"/>
      <c r="I59" s="250"/>
      <c r="J59" s="259"/>
      <c r="K59" s="1"/>
    </row>
    <row r="60" spans="1:11" ht="25.5" customHeight="1">
      <c r="A60" s="158"/>
      <c r="B60" s="176"/>
      <c r="C60" s="189"/>
      <c r="D60" s="198">
        <v>0</v>
      </c>
      <c r="E60" s="219" t="s">
        <v>32</v>
      </c>
      <c r="F60" s="198">
        <v>0</v>
      </c>
      <c r="G60" s="237" t="s">
        <v>32</v>
      </c>
      <c r="H60" s="243"/>
      <c r="I60" s="251"/>
      <c r="J60" s="260"/>
      <c r="K60" s="1"/>
    </row>
    <row r="61" spans="1:11" ht="16.5" customHeight="1">
      <c r="A61" s="157" t="s">
        <v>63</v>
      </c>
      <c r="B61" s="175"/>
      <c r="C61" s="188"/>
      <c r="D61" s="205" t="s">
        <v>38</v>
      </c>
      <c r="E61" s="223"/>
      <c r="F61" s="207"/>
      <c r="G61" s="238"/>
      <c r="H61" s="242"/>
      <c r="I61" s="250"/>
      <c r="J61" s="259"/>
      <c r="K61" s="1"/>
    </row>
    <row r="62" spans="1:11" ht="21" customHeight="1">
      <c r="A62" s="158"/>
      <c r="B62" s="176"/>
      <c r="C62" s="189"/>
      <c r="D62" s="198">
        <f>D56+D60</f>
        <v>0</v>
      </c>
      <c r="E62" s="219" t="s">
        <v>32</v>
      </c>
      <c r="F62" s="198">
        <f>F56+F60</f>
        <v>0</v>
      </c>
      <c r="G62" s="237" t="s">
        <v>32</v>
      </c>
      <c r="H62" s="243"/>
      <c r="I62" s="251"/>
      <c r="J62" s="260"/>
      <c r="K62" s="1"/>
    </row>
    <row r="63" spans="1:11" ht="45" customHeight="1">
      <c r="A63" s="163"/>
      <c r="B63" s="159"/>
      <c r="C63" s="151"/>
      <c r="D63" s="202"/>
      <c r="E63" s="215"/>
      <c r="F63" s="202"/>
      <c r="G63" s="215"/>
      <c r="H63" s="245"/>
      <c r="I63" s="245"/>
      <c r="J63" s="12"/>
      <c r="K63" s="1"/>
    </row>
    <row r="64" spans="1:11" ht="18" customHeight="1">
      <c r="A64" s="1" t="s">
        <v>126</v>
      </c>
      <c r="B64" s="80"/>
      <c r="C64" s="80"/>
      <c r="D64" s="206"/>
      <c r="E64" s="215"/>
      <c r="F64" s="206"/>
      <c r="G64" s="215"/>
      <c r="H64" s="12"/>
      <c r="I64" s="12"/>
      <c r="J64" s="245"/>
    </row>
    <row r="65" spans="1:10" ht="21.75" customHeight="1">
      <c r="A65" s="165" t="s">
        <v>21</v>
      </c>
      <c r="B65" s="165"/>
      <c r="C65" s="165"/>
      <c r="D65" s="148" t="s">
        <v>49</v>
      </c>
      <c r="E65" s="148"/>
      <c r="F65" s="165" t="s">
        <v>37</v>
      </c>
      <c r="G65" s="165"/>
      <c r="H65" s="148" t="s">
        <v>88</v>
      </c>
      <c r="I65" s="148"/>
      <c r="J65" s="148"/>
    </row>
    <row r="66" spans="1:10" ht="15" customHeight="1">
      <c r="A66" s="167" t="s">
        <v>1</v>
      </c>
      <c r="B66" s="182"/>
      <c r="C66" s="194"/>
      <c r="D66" s="207"/>
      <c r="E66" s="224"/>
      <c r="F66" s="207"/>
      <c r="G66" s="239"/>
      <c r="H66" s="242"/>
      <c r="I66" s="250"/>
      <c r="J66" s="259"/>
    </row>
    <row r="67" spans="1:10" ht="53.25" customHeight="1">
      <c r="A67" s="168"/>
      <c r="B67" s="183"/>
      <c r="C67" s="195"/>
      <c r="D67" s="198">
        <v>0</v>
      </c>
      <c r="E67" s="219" t="s">
        <v>32</v>
      </c>
      <c r="F67" s="198">
        <v>0</v>
      </c>
      <c r="G67" s="237" t="s">
        <v>32</v>
      </c>
      <c r="H67" s="243"/>
      <c r="I67" s="251"/>
      <c r="J67" s="260"/>
    </row>
    <row r="68" spans="1:10" ht="15" customHeight="1">
      <c r="A68" s="167" t="s">
        <v>39</v>
      </c>
      <c r="B68" s="182"/>
      <c r="C68" s="194"/>
      <c r="D68" s="207"/>
      <c r="E68" s="223"/>
      <c r="F68" s="207"/>
      <c r="G68" s="238"/>
      <c r="H68" s="242"/>
      <c r="I68" s="250"/>
      <c r="J68" s="259"/>
    </row>
    <row r="69" spans="1:10" ht="54" customHeight="1">
      <c r="A69" s="168"/>
      <c r="B69" s="183"/>
      <c r="C69" s="195"/>
      <c r="D69" s="198">
        <v>0</v>
      </c>
      <c r="E69" s="219" t="s">
        <v>32</v>
      </c>
      <c r="F69" s="198">
        <v>0</v>
      </c>
      <c r="G69" s="237" t="s">
        <v>32</v>
      </c>
      <c r="H69" s="243"/>
      <c r="I69" s="251"/>
      <c r="J69" s="260"/>
    </row>
    <row r="70" spans="1:10" ht="15" customHeight="1">
      <c r="A70" s="157" t="s">
        <v>63</v>
      </c>
      <c r="B70" s="175"/>
      <c r="C70" s="188"/>
      <c r="D70" s="205" t="s">
        <v>107</v>
      </c>
      <c r="E70" s="223"/>
      <c r="F70" s="207"/>
      <c r="G70" s="238"/>
      <c r="H70" s="229" t="s">
        <v>121</v>
      </c>
      <c r="I70" s="252"/>
      <c r="J70" s="261"/>
    </row>
    <row r="71" spans="1:10" ht="15" customHeight="1">
      <c r="A71" s="166"/>
      <c r="B71" s="80"/>
      <c r="C71" s="193"/>
      <c r="D71" s="204">
        <f>D67+D69</f>
        <v>0</v>
      </c>
      <c r="E71" s="218"/>
      <c r="F71" s="204">
        <f>F67+F69</f>
        <v>0</v>
      </c>
      <c r="G71" s="2"/>
      <c r="H71" s="77" t="s">
        <v>44</v>
      </c>
      <c r="I71" s="1"/>
      <c r="J71" s="9"/>
    </row>
    <row r="72" spans="1:10" ht="25.5" customHeight="1">
      <c r="A72" s="158"/>
      <c r="B72" s="176"/>
      <c r="C72" s="189"/>
      <c r="D72" s="198"/>
      <c r="E72" s="219" t="s">
        <v>32</v>
      </c>
      <c r="F72" s="198"/>
      <c r="G72" s="237" t="s">
        <v>32</v>
      </c>
      <c r="H72" s="99">
        <v>0</v>
      </c>
      <c r="I72" s="253" t="s">
        <v>32</v>
      </c>
      <c r="J72" s="264"/>
    </row>
    <row r="73" spans="1:10" ht="21.75" customHeight="1"/>
    <row r="74" spans="1:10" ht="21.75" customHeight="1"/>
  </sheetData>
  <mergeCells count="99">
    <mergeCell ref="A3:J3"/>
    <mergeCell ref="D4:E4"/>
    <mergeCell ref="A5:C5"/>
    <mergeCell ref="D5:E5"/>
    <mergeCell ref="F5:J5"/>
    <mergeCell ref="A6:C6"/>
    <mergeCell ref="F6:J6"/>
    <mergeCell ref="D7:E7"/>
    <mergeCell ref="D9:E9"/>
    <mergeCell ref="D11:E11"/>
    <mergeCell ref="A15:C15"/>
    <mergeCell ref="F15:J15"/>
    <mergeCell ref="H17:J17"/>
    <mergeCell ref="A19:C19"/>
    <mergeCell ref="D19:E19"/>
    <mergeCell ref="F19:G19"/>
    <mergeCell ref="H19:J19"/>
    <mergeCell ref="A28:C28"/>
    <mergeCell ref="D28:E28"/>
    <mergeCell ref="F28:G28"/>
    <mergeCell ref="H28:J28"/>
    <mergeCell ref="H29:J29"/>
    <mergeCell ref="H30:J30"/>
    <mergeCell ref="H31:J31"/>
    <mergeCell ref="H32:J32"/>
    <mergeCell ref="H33:J33"/>
    <mergeCell ref="H34:J34"/>
    <mergeCell ref="H35:J35"/>
    <mergeCell ref="A45:C45"/>
    <mergeCell ref="D45:E45"/>
    <mergeCell ref="F45:G45"/>
    <mergeCell ref="H45:J45"/>
    <mergeCell ref="H46:J46"/>
    <mergeCell ref="H47:J47"/>
    <mergeCell ref="H48:J48"/>
    <mergeCell ref="H49:J49"/>
    <mergeCell ref="H50:J50"/>
    <mergeCell ref="A55:C55"/>
    <mergeCell ref="D55:E55"/>
    <mergeCell ref="F55:G55"/>
    <mergeCell ref="H55:J55"/>
    <mergeCell ref="H56:J56"/>
    <mergeCell ref="A65:C65"/>
    <mergeCell ref="D65:E65"/>
    <mergeCell ref="F65:G65"/>
    <mergeCell ref="H65:J65"/>
    <mergeCell ref="A7:C8"/>
    <mergeCell ref="F7:J8"/>
    <mergeCell ref="A9:C10"/>
    <mergeCell ref="F9:J10"/>
    <mergeCell ref="A11:C12"/>
    <mergeCell ref="F11:J12"/>
    <mergeCell ref="A13:C14"/>
    <mergeCell ref="F13:J14"/>
    <mergeCell ref="A20:B21"/>
    <mergeCell ref="C20:C21"/>
    <mergeCell ref="E20:E21"/>
    <mergeCell ref="G20:G21"/>
    <mergeCell ref="H20:J21"/>
    <mergeCell ref="A22:B23"/>
    <mergeCell ref="C22:C23"/>
    <mergeCell ref="E22:E23"/>
    <mergeCell ref="G22:G23"/>
    <mergeCell ref="H22:J23"/>
    <mergeCell ref="A24:C25"/>
    <mergeCell ref="H24:J25"/>
    <mergeCell ref="A36:C37"/>
    <mergeCell ref="E36:E37"/>
    <mergeCell ref="G36:G37"/>
    <mergeCell ref="A46:C50"/>
    <mergeCell ref="D46:D50"/>
    <mergeCell ref="E46:E50"/>
    <mergeCell ref="F46:F50"/>
    <mergeCell ref="G46:G50"/>
    <mergeCell ref="A51:C52"/>
    <mergeCell ref="E51:E52"/>
    <mergeCell ref="G51:G52"/>
    <mergeCell ref="H51:J52"/>
    <mergeCell ref="A56:C58"/>
    <mergeCell ref="D56:D58"/>
    <mergeCell ref="E56:E58"/>
    <mergeCell ref="F56:F58"/>
    <mergeCell ref="G56:G58"/>
    <mergeCell ref="A59:C60"/>
    <mergeCell ref="H59:J60"/>
    <mergeCell ref="A61:C62"/>
    <mergeCell ref="H61:J62"/>
    <mergeCell ref="A66:C67"/>
    <mergeCell ref="H66:J67"/>
    <mergeCell ref="A68:C69"/>
    <mergeCell ref="H68:J69"/>
    <mergeCell ref="A70:C72"/>
    <mergeCell ref="D71:D72"/>
    <mergeCell ref="F71:F72"/>
    <mergeCell ref="A29:C35"/>
    <mergeCell ref="D29:D35"/>
    <mergeCell ref="E29:E35"/>
    <mergeCell ref="F29:F35"/>
    <mergeCell ref="G29:G35"/>
  </mergeCells>
  <phoneticPr fontId="2"/>
  <pageMargins left="0.90551181102362222" right="0.51181102362204722" top="0.74803149606299213" bottom="0.74803149606299213" header="0.31496062992125984" footer="0.31496062992125984"/>
  <pageSetup paperSize="9" scale="83" fitToWidth="1" fitToHeight="0" orientation="portrait" usePrinterDefaults="1" r:id="rId1"/>
  <rowBreaks count="1" manualBreakCount="1">
    <brk id="4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K20"/>
  <sheetViews>
    <sheetView view="pageBreakPreview" zoomScale="80" zoomScaleSheetLayoutView="80" workbookViewId="0">
      <selection activeCell="H5" sqref="H5:J5"/>
    </sheetView>
  </sheetViews>
  <sheetFormatPr defaultRowHeight="13.5"/>
  <cols>
    <col min="1" max="1" width="7.375" style="101" customWidth="1"/>
    <col min="2" max="2" width="9.875" style="101" customWidth="1"/>
    <col min="3" max="3" width="6.25" style="101" customWidth="1"/>
    <col min="4" max="4" width="12.5" style="101" customWidth="1"/>
    <col min="5" max="5" width="3.875" style="101" customWidth="1"/>
    <col min="6" max="6" width="12.5" style="101" customWidth="1"/>
    <col min="7" max="7" width="3.875" style="101" customWidth="1"/>
    <col min="8" max="10" width="13.5" style="101" customWidth="1"/>
    <col min="11" max="11" width="4.5" style="101" customWidth="1"/>
    <col min="12" max="16384" width="9" style="101" customWidth="1"/>
  </cols>
  <sheetData>
    <row r="1" spans="1:11" ht="23.25" customHeight="1">
      <c r="A1" s="111" t="s">
        <v>89</v>
      </c>
      <c r="B1" s="111"/>
      <c r="C1" s="111"/>
      <c r="D1" s="111"/>
    </row>
    <row r="2" spans="1:11" ht="25.5" customHeight="1">
      <c r="A2" s="265"/>
      <c r="B2" s="265"/>
      <c r="C2" s="265"/>
      <c r="D2" s="265"/>
      <c r="E2" s="265"/>
      <c r="F2" s="265"/>
      <c r="G2" s="265"/>
      <c r="H2" s="265"/>
      <c r="I2" s="265"/>
      <c r="J2" s="265"/>
    </row>
    <row r="3" spans="1:11" ht="25.5" customHeight="1">
      <c r="A3" s="103"/>
      <c r="B3" s="103"/>
      <c r="C3" s="103"/>
      <c r="D3" s="103"/>
      <c r="E3" s="103"/>
      <c r="F3" s="103"/>
      <c r="G3" s="103"/>
      <c r="H3" s="103"/>
      <c r="I3" s="103"/>
      <c r="J3" s="103"/>
    </row>
    <row r="4" spans="1:11" ht="21" customHeight="1">
      <c r="A4" s="104" t="s">
        <v>24</v>
      </c>
      <c r="B4" s="104"/>
      <c r="C4" s="104"/>
      <c r="D4" s="104"/>
      <c r="E4" s="102"/>
      <c r="F4" s="102"/>
      <c r="G4" s="103"/>
      <c r="H4" s="103"/>
      <c r="I4" s="135"/>
      <c r="J4" s="135"/>
    </row>
    <row r="5" spans="1:11" s="101" customFormat="1" ht="21" customHeight="1">
      <c r="A5" s="105" t="s">
        <v>21</v>
      </c>
      <c r="B5" s="105"/>
      <c r="C5" s="105"/>
      <c r="D5" s="105" t="s">
        <v>90</v>
      </c>
      <c r="E5" s="105"/>
      <c r="F5" s="105" t="s">
        <v>37</v>
      </c>
      <c r="G5" s="105"/>
      <c r="H5" s="105" t="s">
        <v>88</v>
      </c>
      <c r="I5" s="105"/>
      <c r="J5" s="105"/>
      <c r="K5" s="142"/>
    </row>
    <row r="6" spans="1:11" s="101" customFormat="1" ht="153.75" customHeight="1">
      <c r="A6" s="106" t="s">
        <v>65</v>
      </c>
      <c r="B6" s="112"/>
      <c r="C6" s="116"/>
      <c r="D6" s="120">
        <v>0</v>
      </c>
      <c r="E6" s="125" t="s">
        <v>32</v>
      </c>
      <c r="F6" s="120">
        <v>0</v>
      </c>
      <c r="G6" s="125" t="s">
        <v>32</v>
      </c>
      <c r="H6" s="130"/>
      <c r="I6" s="136"/>
      <c r="J6" s="139"/>
      <c r="K6" s="143"/>
    </row>
    <row r="7" spans="1:11" s="101" customFormat="1" ht="153.75" customHeight="1">
      <c r="A7" s="106" t="s">
        <v>60</v>
      </c>
      <c r="B7" s="112"/>
      <c r="C7" s="116"/>
      <c r="D7" s="120">
        <v>0</v>
      </c>
      <c r="E7" s="125" t="s">
        <v>32</v>
      </c>
      <c r="F7" s="121">
        <v>0</v>
      </c>
      <c r="G7" s="126" t="s">
        <v>32</v>
      </c>
      <c r="H7" s="131"/>
      <c r="I7" s="137"/>
      <c r="J7" s="140"/>
      <c r="K7" s="143"/>
    </row>
    <row r="8" spans="1:11" s="101" customFormat="1" ht="15.75" customHeight="1">
      <c r="A8" s="107" t="s">
        <v>63</v>
      </c>
      <c r="B8" s="113"/>
      <c r="C8" s="117"/>
      <c r="D8" s="272" t="s">
        <v>106</v>
      </c>
      <c r="E8" s="276" t="s">
        <v>32</v>
      </c>
      <c r="F8" s="280" t="s">
        <v>8</v>
      </c>
      <c r="G8" s="282" t="s">
        <v>32</v>
      </c>
      <c r="H8" s="285"/>
      <c r="I8" s="287"/>
      <c r="J8" s="289"/>
      <c r="K8" s="104"/>
    </row>
    <row r="9" spans="1:11" s="101" customFormat="1" ht="25.5" customHeight="1">
      <c r="A9" s="108"/>
      <c r="B9" s="114"/>
      <c r="C9" s="118"/>
      <c r="D9" s="273">
        <f>SUM(D6:D8)</f>
        <v>0</v>
      </c>
      <c r="E9" s="277"/>
      <c r="F9" s="273">
        <f>F6+F7</f>
        <v>0</v>
      </c>
      <c r="G9" s="283"/>
      <c r="H9" s="286"/>
      <c r="I9" s="288"/>
      <c r="J9" s="290"/>
      <c r="K9" s="144"/>
    </row>
    <row r="10" spans="1:11" ht="45" customHeight="1"/>
    <row r="11" spans="1:11" ht="67.5" customHeight="1">
      <c r="A11" s="266" t="s">
        <v>131</v>
      </c>
      <c r="B11" s="269"/>
      <c r="C11" s="269"/>
      <c r="D11" s="269"/>
      <c r="E11" s="278"/>
      <c r="F11" s="281">
        <f>'別紙9－１,9ー2'!D25+'別紙9－１,9ー2'!D37+'別紙9－１,9ー2'!D52+'別紙9－１,9ー2'!D62+'別紙9－１,9ー2'!D71+D9</f>
        <v>0</v>
      </c>
      <c r="G11" s="284"/>
      <c r="H11" s="101" t="s">
        <v>32</v>
      </c>
    </row>
    <row r="12" spans="1:11" ht="27" customHeight="1"/>
    <row r="13" spans="1:11" s="101" customFormat="1" ht="21" customHeight="1">
      <c r="A13" s="267" t="s">
        <v>23</v>
      </c>
      <c r="B13" s="270" t="s">
        <v>85</v>
      </c>
      <c r="D13" s="274"/>
      <c r="E13" s="274"/>
      <c r="F13" s="274"/>
      <c r="G13" s="274"/>
      <c r="H13" s="274"/>
      <c r="I13" s="274"/>
      <c r="J13" s="104"/>
    </row>
    <row r="14" spans="1:11" s="101" customFormat="1" ht="26.25" customHeight="1">
      <c r="A14" s="268"/>
      <c r="B14" s="270" t="s">
        <v>86</v>
      </c>
      <c r="D14" s="274"/>
      <c r="E14" s="274"/>
      <c r="F14" s="274"/>
      <c r="G14" s="274"/>
      <c r="H14" s="274"/>
      <c r="I14" s="274"/>
      <c r="J14" s="104"/>
    </row>
    <row r="15" spans="1:11" s="101" customFormat="1" ht="21" customHeight="1">
      <c r="A15" s="109" t="s">
        <v>30</v>
      </c>
      <c r="B15" s="270" t="s">
        <v>31</v>
      </c>
      <c r="D15" s="275"/>
      <c r="E15" s="279"/>
      <c r="F15" s="275"/>
      <c r="G15" s="279"/>
      <c r="H15" s="109"/>
    </row>
    <row r="16" spans="1:11" s="101" customFormat="1" ht="21" customHeight="1">
      <c r="A16" s="109" t="s">
        <v>47</v>
      </c>
      <c r="B16" s="270" t="s">
        <v>5</v>
      </c>
      <c r="D16" s="275"/>
      <c r="E16" s="279"/>
      <c r="F16" s="275"/>
      <c r="G16" s="279"/>
      <c r="H16" s="109"/>
    </row>
    <row r="17" spans="1:10" s="101" customFormat="1" ht="21" customHeight="1">
      <c r="A17" s="109"/>
      <c r="B17" s="270" t="s">
        <v>119</v>
      </c>
      <c r="D17" s="275"/>
      <c r="E17" s="279"/>
      <c r="F17" s="275"/>
      <c r="G17" s="279"/>
      <c r="H17" s="109"/>
    </row>
    <row r="18" spans="1:10" s="101" customFormat="1" ht="21" customHeight="1">
      <c r="A18" s="109" t="s">
        <v>54</v>
      </c>
      <c r="B18" s="104" t="s">
        <v>87</v>
      </c>
    </row>
    <row r="19" spans="1:10" s="101" customFormat="1" ht="23.25" customHeight="1">
      <c r="A19" s="104" t="s">
        <v>58</v>
      </c>
      <c r="B19" s="104" t="s">
        <v>109</v>
      </c>
      <c r="C19" s="271"/>
      <c r="D19" s="271"/>
      <c r="E19" s="271"/>
      <c r="F19" s="271"/>
      <c r="G19" s="271"/>
      <c r="H19" s="271"/>
      <c r="I19" s="271"/>
      <c r="J19" s="271"/>
    </row>
    <row r="20" spans="1:10" s="101" customFormat="1" ht="23.25" customHeight="1">
      <c r="B20" s="104" t="s">
        <v>110</v>
      </c>
    </row>
  </sheetData>
  <mergeCells count="15">
    <mergeCell ref="E4:F4"/>
    <mergeCell ref="A5:C5"/>
    <mergeCell ref="D5:E5"/>
    <mergeCell ref="F5:G5"/>
    <mergeCell ref="H5:J5"/>
    <mergeCell ref="A6:C6"/>
    <mergeCell ref="H6:J6"/>
    <mergeCell ref="A7:C7"/>
    <mergeCell ref="H7:J7"/>
    <mergeCell ref="A11:E11"/>
    <mergeCell ref="F11:G11"/>
    <mergeCell ref="A8:C9"/>
    <mergeCell ref="E8:E9"/>
    <mergeCell ref="G8:G9"/>
    <mergeCell ref="H8:J9"/>
  </mergeCells>
  <phoneticPr fontId="2"/>
  <pageMargins left="0.90551181102362222" right="0.51181102362204722" top="0.74803149606299213" bottom="0.74803149606299213" header="0.31496062992125984" footer="0.31496062992125984"/>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別紙８－１（精算額調書） </vt:lpstr>
      <vt:lpstr>別紙８－２</vt:lpstr>
      <vt:lpstr>別紙9－１,9ー2</vt:lpstr>
      <vt:lpstr>別紙９－３</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464505</dc:creator>
  <cp:lastModifiedBy>464505</cp:lastModifiedBy>
  <dcterms:created xsi:type="dcterms:W3CDTF">2020-03-01T09:22:34Z</dcterms:created>
  <dcterms:modified xsi:type="dcterms:W3CDTF">2022-03-22T10:42:25Z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2022-03-22T10:42:25Z</vt:filetime>
  </property>
</Properties>
</file>