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U63" i="12"/>
  <c r="AP6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<sst xmlns="http://schemas.openxmlformats.org/spreadsheetml/2006/main" count="1169" uniqueCount="608">
  <si>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</si>
  <si>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</si>
  <si>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</si>
  <si>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</si>
  <si>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</si>
  <si>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</si>
  <si>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</si>
  <si>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</si>
  <si>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</si>
  <si>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</si>
  <si>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</si>
  <si>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</si>
  <si>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</si>
  <si>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</si>
  <si>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</si>
  <si>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</si>
  <si>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</si>
  <si>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</si>
  <si>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</si>
  <si>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</si>
  <si>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</si>
  <si>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</si>
  <si>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</si>
  <si>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</si>
  <si>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</si>
  <si>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</si>
  <si>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</si>
  <si>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</si>
  <si>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</si>
  <si>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</si>
  <si>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</si>
  <si>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</si>
  <si>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</si>
  <si>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</si>
  <si>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</si>
  <si>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</si>
  <si>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</si>
  <si>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</si>
  <si>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</si>
  <si>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</si>
  <si>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</si>
  <si>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</si>
  <si>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</si>
  <si>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</si>
  <si>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</si>
  <si>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</si>
  <si>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</si>
  <si>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</si>
  <si>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</si>
  <si>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</si>
  <si>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</si>
  <si>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</si>
  <si>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</si>
  <si>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</si>
  <si>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</si>
  <si>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</si>
  <si>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</si>
  <si>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</si>
  <si>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</si>
  <si>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</si>
  <si>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</si>
  <si>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</si>
  <si>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</si>
  <si>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</si>
  <si>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</si>
  <si>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</si>
  <si>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</si>
  <si>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</si>
  <si>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</si>
  <si>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</si>
  <si>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</si>
  <si>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</si>
  <si>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</si>
  <si>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</si>
  <si>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</si>
  <si>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</si>
  <si>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</si>
  <si>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</si>
  <si>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</si>
  <si>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</si>
  <si>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</si>
  <si>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</si>
  <si>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</si>
  <si>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</si>
  <si>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</si>
  <si>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</si>
  <si>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</si>
  <si>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</si>
  <si>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</si>
  <si>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</si>
  <si>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</si>
  <si>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</si>
  <si>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</si>
  <si>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</si>
  <si>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</si>
  <si>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</si>
  <si>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</si>
  <si>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</si>
  <si>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</si>
  <si>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</si>
  <si>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</si>
  <si>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</si>
  <si>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</si>
  <si>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</si>
  <si>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</si>
  <si>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</si>
  <si>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</si>
  <si>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</si>
  <si>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</si>
  <si>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</si>
  <si>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</si>
  <si>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</si>
  <si>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</si>
  <si>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</si>
  <si>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</si>
  <si>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</si>
  <si>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</si>
  <si>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</si>
  <si>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</si>
  <si>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</si>
  <si>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</si>
  <si>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</si>
  <si>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</si>
  <si>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</si>
  <si>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</si>
  <si>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</si>
  <si>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</si>
  <si>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</si>
  <si>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</si>
  <si>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</si>
  <si>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</si>
  <si>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</si>
  <si>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</si>
  <si>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</si>
  <si>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</si>
  <si>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</si>
  <si>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</si>
  <si>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</si>
  <si>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</si>
  <si>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</si>
  <si>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</si>
  <si>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</si>
  <si>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</si>
  <si>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</si>
  <si>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</si>
  <si>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</si>
  <si>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</si>
  <si>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</si>
  <si>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</si>
  <si>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</si>
  <si>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</si>
  <si>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</si>
  <si>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</si>
  <si>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</si>
  <si>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</si>
  <si>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</si>
  <si>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</si>
  <si>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</si>
  <si>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</si>
  <si>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</si>
  <si>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</si>
  <si>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</si>
  <si>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</si>
  <si>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</si>
  <si>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</si>
  <si>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</si>
  <si>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</si>
  <si>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</si>
  <si>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</si>
  <si>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</si>
  <si>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</si>
  <si>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</si>
  <si>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</si>
  <si>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</si>
  <si>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</si>
  <si>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</si>
  <si>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</si>
  <si>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</si>
  <si>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</si>
  <si>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</si>
  <si>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</si>
  <si>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</si>
  <si>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</si>
  <si>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</si>
  <si>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</si>
  <si>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</si>
  <si>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</si>
  <si>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</si>
  <si>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</si>
  <si>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</si>
  <si>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</si>
  <si>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</si>
  <si>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</si>
  <si>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</si>
  <si>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</si>
  <si>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</si>
  <si>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</si>
  <si>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</si>
  <si>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</si>
  <si>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</si>
  <si>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</si>
  <si>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</si>
  <si>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</si>
  <si>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</si>
  <si>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</si>
  <si>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</si>
  <si>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</si>
  <si>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</si>
  <si>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</si>
  <si>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</si>
  <si>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</si>
  <si>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</si>
  <si>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</si>
  <si>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高知県安田町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</si>
  <si>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</si>
  <si>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</si>
  <si>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</si>
  <si>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</si>
  <si>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</si>
  <si>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</si>
  <si>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</si>
  <si>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</si>
  <si>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</si>
  <si>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</si>
  <si>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</si>
  <si>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</si>
  <si>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</si>
  <si>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</si>
  <si>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</si>
  <si>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</si>
  <si>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</si>
  <si>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</si>
  <si>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</si>
  <si>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</si>
  <si>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</si>
  <si>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</si>
  <si>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</si>
  <si>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</si>
  <si>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</si>
  <si>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</si>
  <si>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</si>
  <si>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</si>
  <si>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</si>
  <si>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</si>
  <si>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</si>
  <si>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</si>
  <si>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</si>
  <si>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</si>
  <si>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</si>
  <si>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</si>
  <si>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</si>
  <si>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</si>
  <si>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</si>
  <si>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</si>
  <si>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</si>
  <si>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</si>
  <si>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</si>
  <si>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</si>
  <si>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</si>
  <si>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</si>
  <si>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</si>
  <si>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</si>
  <si>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</si>
  <si>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</si>
  <si>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</si>
  <si>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</si>
  <si>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</si>
  <si>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</si>
  <si>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</si>
  <si>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</si>
  <si>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</si>
  <si>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</si>
  <si>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</si>
  <si>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</si>
  <si>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</si>
  <si>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</si>
  <si>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</si>
  <si>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</si>
  <si>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</si>
  <si>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</si>
  <si>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</si>
  <si>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</si>
  <si>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</si>
  <si>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</si>
  <si>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</si>
  <si>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</si>
  <si>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</si>
  <si>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</si>
  <si>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</si>
  <si>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</si>
  <si>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</si>
  <si>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</si>
  <si>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</si>
  <si>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</si>
  <si>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</si>
  <si>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</si>
  <si>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</si>
  <si>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</si>
  <si>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</si>
  <si>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</si>
  <si>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</si>
  <si>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</si>
  <si>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</si>
  <si>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</si>
  <si>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</si>
  <si>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</si>
  <si>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</si>
  <si>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</si>
  <si>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</si>
  <si>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</si>
  <si>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</si>
  <si>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</si>
  <si>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</si>
  <si>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</si>
  <si>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</si>
  <si>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</si>
  <si>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</si>
  <si>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</si>
  <si>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</si>
  <si>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</si>
  <si>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</si>
  <si>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</si>
  <si>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</si>
  <si>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</si>
  <si>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</si>
  <si>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</si>
  <si>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</si>
  <si>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</si>
  <si>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</si>
  <si>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</si>
  <si>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</si>
  <si>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</si>
  <si>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</si>
  <si>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</si>
  <si>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</si>
  <si>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</si>
  <si>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</si>
  <si>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</si>
  <si>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</si>
  <si>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</si>
  <si>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</si>
  <si>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</si>
  <si>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</si>
  <si>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</si>
  <si>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</si>
  <si>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</si>
  <si>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</si>
  <si>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</si>
  <si>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</si>
  <si>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</si>
  <si>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</si>
  <si>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</si>
  <si>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</si>
  <si>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</si>
  <si>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</si>
  <si>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</si>
  <si>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</si>
  <si>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</si>
  <si>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</si>
  <si>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</si>
  <si>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</si>
  <si>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</si>
  <si>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</si>
  <si>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高知県安田町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</si>
  <si>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</si>
  <si>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</si>
  <si>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</si>
  <si>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</si>
  <si>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</si>
  <si>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</si>
  <si>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</si>
  <si>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</si>
  <si>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</si>
  <si>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</si>
  <si>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</si>
  <si>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</si>
  <si>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</si>
  <si>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</si>
  <si>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</si>
  <si>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</si>
  <si>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</si>
  <si>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</si>
  <si>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</si>
  <si>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</si>
  <si>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</si>
  <si>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</si>
  <si>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</si>
  <si>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</si>
  <si>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</si>
  <si>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</si>
  <si>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</si>
  <si>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</si>
  <si>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</si>
  <si>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</si>
  <si>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</si>
  <si>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</si>
  <si>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</si>
  <si>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</si>
  <si>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</si>
  <si>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</si>
  <si>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</si>
  <si>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</si>
  <si>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</si>
  <si>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</si>
  <si>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</si>
  <si>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</si>
  <si>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</si>
  <si>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</si>
  <si>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</si>
  <si>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</si>
  <si>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</si>
  <si>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</si>
  <si>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</si>
  <si>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</si>
  <si>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</si>
  <si>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</si>
  <si>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</si>
  <si>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</si>
  <si>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</si>
  <si>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</si>
  <si>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</si>
  <si>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</si>
  <si>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</si>
  <si>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</si>
  <si>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</si>
  <si>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</si>
  <si>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</si>
  <si>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</si>
  <si>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</si>
  <si>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</si>
  <si>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</si>
  <si>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</si>
  <si>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</si>
  <si>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</si>
  <si>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</si>
  <si>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</si>
  <si>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</si>
  <si>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</si>
  <si>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</si>
  <si>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</si>
  <si>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</si>
  <si>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</si>
  <si>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</si>
  <si>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</si>
  <si>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</si>
  <si>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</si>
  <si>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</si>
  <si>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</si>
  <si>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</si>
  <si>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</si>
  <si>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</si>
  <si>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</si>
  <si>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</si>
  <si>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</si>
  <si>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</si>
  <si>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</si>
  <si>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</si>
  <si>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</si>
  <si>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</si>
  <si>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</si>
  <si>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</si>
  <si>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</si>
  <si>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</si>
  <si>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</si>
  <si>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</si>
  <si>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</si>
  <si>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</si>
  <si>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</si>
  <si>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</si>
  <si>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</si>
  <si>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</si>
  <si>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</si>
  <si>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</si>
  <si>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</si>
  <si>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</si>
  <si>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</si>
  <si>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</si>
  <si>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</si>
  <si>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</si>
  <si>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</si>
  <si>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</si>
  <si>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</si>
  <si>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</si>
  <si>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</si>
  <si>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</si>
  <si>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</si>
  <si>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</si>
  <si>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</si>
  <si>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</si>
  <si>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</si>
  <si>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</si>
  <si>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</si>
  <si>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</si>
  <si>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</si>
  <si>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</si>
  <si>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</si>
  <si>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</si>
  <si>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</si>
  <si>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</si>
  <si>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</si>
  <si>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</si>
  <si>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</si>
  <si>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</si>
  <si>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</si>
  <si>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</si>
  <si>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</si>
  <si>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</si>
  <si>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</si>
  <si>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</si>
  <si>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</si>
  <si>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</si>
  <si>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</si>
  <si>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</si>
  <si>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</si>
  <si>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</si>
  <si>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</si>
  <si>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</si>
  <si>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</si>
  <si>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</si>
  <si>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</si>
  <si>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</si>
  <si>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</si>
  <si>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</si>
  <si>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</si>
  <si>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</si>
  <si>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</si>
  <si>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</si>
  <si>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</si>
  <si>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</si>
  <si>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</si>
  <si>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</si>
  <si>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</si>
  <si>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</si>
  <si>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</si>
  <si>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</si>
  <si>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</si>
  <si>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</si>
  <si>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</si>
  <si>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</si>
  <si>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</si>
  <si>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</si>
  <si>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</si>
  <si>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</si>
  <si>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</si>
  <si>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</si>
  <si>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</si>
  <si>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</si>
  <si>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</si>
  <si>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</si>
  <si>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</si>
  <si>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</si>
  <si>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</si>
  <si>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</si>
  <si>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</si>
  <si>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</si>
  <si>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</si>
  <si>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</si>
  <si>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</si>
  <si>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</si>
  <si>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</si>
  <si>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</si>
  <si>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</si>
  <si>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</si>
  <si>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4.97</t>
  </si>
  <si>
    <t>▲ 2.64</t>
  </si>
  <si>
    <t>一般会計</t>
  </si>
  <si>
    <t>国民健康保険事業特別会計</t>
  </si>
  <si>
    <t>土地開発事業特別会計</t>
  </si>
  <si>
    <t>後期高齢者医療事業特別会計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</si>
  <si>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</si>
  <si>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</si>
  <si>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</si>
  <si>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</si>
  <si>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</si>
  <si>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</si>
  <si>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</si>
  <si>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</si>
  <si>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</si>
  <si>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</si>
  <si>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</si>
  <si>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</si>
  <si>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</si>
  <si>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2">
      <t>チュウゲイ</t>
    </rPh>
    <rPh sb="2" eb="4">
      <t>コウイキ</t>
    </rPh>
    <rPh sb="4" eb="6">
      <t>レンゴウ</t>
    </rPh>
    <rPh sb="7" eb="9">
      <t>イッパン</t>
    </rPh>
    <rPh sb="9" eb="11">
      <t>カイケイ</t>
    </rPh>
    <phoneticPr fontId="2"/>
  </si>
  <si>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</si>
  <si>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</si>
  <si>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</si>
  <si>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</si>
  <si>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</si>
  <si>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</si>
  <si>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やすだソーラーパワー（株）</t>
    <rPh sb="10" eb="13">
      <t>カブ</t>
    </rPh>
    <phoneticPr fontId="2"/>
  </si>
  <si>
    <t>施設等整備基金</t>
    <rPh sb="0" eb="2">
      <t>シセツ</t>
    </rPh>
    <rPh sb="2" eb="3">
      <t>トウ</t>
    </rPh>
    <rPh sb="3" eb="5">
      <t>セイビ</t>
    </rPh>
    <rPh sb="5" eb="7">
      <t>キキン</t>
    </rPh>
    <phoneticPr fontId="2"/>
  </si>
  <si>
    <t>ふるさとづくり基金</t>
    <rPh sb="7" eb="9">
      <t>キキン</t>
    </rPh>
    <phoneticPr fontId="2"/>
  </si>
  <si>
    <t>分水対策基金</t>
    <rPh sb="0" eb="2">
      <t>ブンスイ</t>
    </rPh>
    <rPh sb="2" eb="4">
      <t>タイサク</t>
    </rPh>
    <rPh sb="4" eb="6">
      <t>キキン</t>
    </rPh>
    <phoneticPr fontId="2"/>
  </si>
  <si>
    <t>人材育成基金</t>
    <rPh sb="0" eb="2">
      <t>ジンザイ</t>
    </rPh>
    <rPh sb="2" eb="4">
      <t>イクセイ</t>
    </rPh>
    <rPh sb="4" eb="6">
      <t>キキン</t>
    </rPh>
    <phoneticPr fontId="2"/>
  </si>
  <si>
    <t>-</t>
    <phoneticPr fontId="2"/>
  </si>
  <si>
    <t>防災対策加速化基金</t>
    <rPh sb="0" eb="2">
      <t>ボウサイ</t>
    </rPh>
    <rPh sb="2" eb="4">
      <t>タイサク</t>
    </rPh>
    <rPh sb="4" eb="7">
      <t>カソクカ</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</si>
  <si>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</si>
  <si>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</si>
  <si>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</si>
  <si>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</si>
  <si>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</si>
  <si>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</si>
  <si>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</si>
  <si>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</si>
  <si>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</si>
  <si>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</si>
  <si>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３０年度においても将来負担比率は数値に表れておらず、当面は充当可能財源等が将来負担額を上回る見込みである。有形固定資産減価償却率については、類似団体を下回っているが、認定こども園、体育館・プール、庁舎で償却率が８０％を超えていることから、計画的な施設の更新、除却に取り組んでいく必要がある。
　なお、庁舎については個別施設計画を策定のうえ平成３０年度から令和２年度にかけて建替え工事を実施している。</t>
    <rPh sb="1" eb="3">
      <t>ヘイセイ</t>
    </rPh>
    <rPh sb="5" eb="7">
      <t>ネンド</t>
    </rPh>
    <rPh sb="12" eb="14">
      <t>ショウライ</t>
    </rPh>
    <rPh sb="14" eb="16">
      <t>フタン</t>
    </rPh>
    <rPh sb="16" eb="18">
      <t>ヒリツ</t>
    </rPh>
    <rPh sb="19" eb="21">
      <t>スウチ</t>
    </rPh>
    <rPh sb="22" eb="23">
      <t>アラワ</t>
    </rPh>
    <rPh sb="29" eb="31">
      <t>トウメン</t>
    </rPh>
    <rPh sb="32" eb="34">
      <t>ジュウトウ</t>
    </rPh>
    <rPh sb="34" eb="36">
      <t>カノウ</t>
    </rPh>
    <rPh sb="36" eb="38">
      <t>ザイゲン</t>
    </rPh>
    <rPh sb="38" eb="39">
      <t>トウ</t>
    </rPh>
    <rPh sb="40" eb="42">
      <t>ショウライ</t>
    </rPh>
    <rPh sb="42" eb="44">
      <t>フタン</t>
    </rPh>
    <rPh sb="44" eb="45">
      <t>ガク</t>
    </rPh>
    <rPh sb="46" eb="48">
      <t>ウワマワ</t>
    </rPh>
    <rPh sb="49" eb="51">
      <t>ミコ</t>
    </rPh>
    <rPh sb="56" eb="58">
      <t>ユウケイ</t>
    </rPh>
    <rPh sb="58" eb="60">
      <t>コテイ</t>
    </rPh>
    <rPh sb="60" eb="62">
      <t>シサン</t>
    </rPh>
    <rPh sb="62" eb="64">
      <t>ゲンカ</t>
    </rPh>
    <rPh sb="64" eb="66">
      <t>ショウキャク</t>
    </rPh>
    <rPh sb="66" eb="67">
      <t>リツ</t>
    </rPh>
    <rPh sb="73" eb="75">
      <t>ルイジ</t>
    </rPh>
    <rPh sb="75" eb="77">
      <t>ダンタイ</t>
    </rPh>
    <rPh sb="78" eb="80">
      <t>シタマワ</t>
    </rPh>
    <rPh sb="86" eb="88">
      <t>ニンテイ</t>
    </rPh>
    <rPh sb="91" eb="92">
      <t>エン</t>
    </rPh>
    <rPh sb="93" eb="96">
      <t>タイイクカン</t>
    </rPh>
    <rPh sb="101" eb="103">
      <t>チョウシャ</t>
    </rPh>
    <rPh sb="104" eb="106">
      <t>ショウキャク</t>
    </rPh>
    <rPh sb="106" eb="107">
      <t>リツ</t>
    </rPh>
    <rPh sb="112" eb="113">
      <t>コ</t>
    </rPh>
    <rPh sb="122" eb="124">
      <t>ケイカク</t>
    </rPh>
    <rPh sb="124" eb="125">
      <t>テキ</t>
    </rPh>
    <rPh sb="126" eb="128">
      <t>シセツ</t>
    </rPh>
    <rPh sb="129" eb="131">
      <t>コウシン</t>
    </rPh>
    <rPh sb="132" eb="134">
      <t>ジョキャク</t>
    </rPh>
    <rPh sb="135" eb="136">
      <t>ト</t>
    </rPh>
    <rPh sb="137" eb="138">
      <t>ク</t>
    </rPh>
    <rPh sb="142" eb="144">
      <t>ヒツヨウ</t>
    </rPh>
    <rPh sb="153" eb="155">
      <t>チョウシャ</t>
    </rPh>
    <rPh sb="160" eb="162">
      <t>コベツ</t>
    </rPh>
    <rPh sb="162" eb="164">
      <t>シセツ</t>
    </rPh>
    <rPh sb="164" eb="166">
      <t>ケイカク</t>
    </rPh>
    <rPh sb="167" eb="169">
      <t>サクテイ</t>
    </rPh>
    <rPh sb="172" eb="174">
      <t>ヘイセイ</t>
    </rPh>
    <rPh sb="176" eb="178">
      <t>ネンド</t>
    </rPh>
    <rPh sb="180" eb="182">
      <t>レイワ</t>
    </rPh>
    <rPh sb="183" eb="185">
      <t>ネンド</t>
    </rPh>
    <rPh sb="189" eb="191">
      <t>タテカ</t>
    </rPh>
    <rPh sb="192" eb="194">
      <t>コウジ</t>
    </rPh>
    <rPh sb="195" eb="197">
      <t>ジッシ</t>
    </rPh>
    <phoneticPr fontId="5"/>
  </si>
  <si>
    <t>　実質公債費比率は、過去の大型建設事業に係る償還の順次終了や繰上償還の実施により年々減少してきていたが、平成２９年度以降は上昇に転じている。類似団体平均は下回っているが、今後も比率の上昇が見込まれることから適正な管理に努める。
　将来負担比率は数値に表れておらず、当面は充当可能財源等が将来負担額を上回る見込みである。</t>
    <rPh sb="1" eb="3">
      <t>ジッシツ</t>
    </rPh>
    <rPh sb="3" eb="6">
      <t>コウサイヒ</t>
    </rPh>
    <rPh sb="6" eb="8">
      <t>ヒリツ</t>
    </rPh>
    <rPh sb="10" eb="12">
      <t>カコ</t>
    </rPh>
    <rPh sb="13" eb="15">
      <t>オオガタ</t>
    </rPh>
    <rPh sb="15" eb="17">
      <t>ケンセツ</t>
    </rPh>
    <rPh sb="17" eb="19">
      <t>ジギョウ</t>
    </rPh>
    <rPh sb="20" eb="21">
      <t>カカ</t>
    </rPh>
    <rPh sb="22" eb="24">
      <t>ショウカン</t>
    </rPh>
    <rPh sb="25" eb="27">
      <t>ジュンジ</t>
    </rPh>
    <rPh sb="27" eb="29">
      <t>シュウリョウ</t>
    </rPh>
    <rPh sb="30" eb="32">
      <t>クリア</t>
    </rPh>
    <rPh sb="32" eb="34">
      <t>ショウカン</t>
    </rPh>
    <rPh sb="35" eb="37">
      <t>ジッシ</t>
    </rPh>
    <rPh sb="40" eb="42">
      <t>ネンネン</t>
    </rPh>
    <rPh sb="42" eb="44">
      <t>ゲンショウ</t>
    </rPh>
    <rPh sb="52" eb="54">
      <t>ヘイセイ</t>
    </rPh>
    <rPh sb="56" eb="58">
      <t>ネンド</t>
    </rPh>
    <rPh sb="58" eb="60">
      <t>イコウ</t>
    </rPh>
    <rPh sb="61" eb="63">
      <t>ジョウショウ</t>
    </rPh>
    <rPh sb="64" eb="65">
      <t>テン</t>
    </rPh>
    <rPh sb="70" eb="72">
      <t>ルイジ</t>
    </rPh>
    <rPh sb="72" eb="74">
      <t>ダンタイ</t>
    </rPh>
    <rPh sb="74" eb="76">
      <t>ヘイキン</t>
    </rPh>
    <rPh sb="77" eb="79">
      <t>シタマワ</t>
    </rPh>
    <rPh sb="85" eb="87">
      <t>コンゴ</t>
    </rPh>
    <rPh sb="88" eb="90">
      <t>ヒリツ</t>
    </rPh>
    <rPh sb="91" eb="93">
      <t>ジョウショウ</t>
    </rPh>
    <rPh sb="94" eb="96">
      <t>ミコ</t>
    </rPh>
    <rPh sb="103" eb="105">
      <t>テキセイ</t>
    </rPh>
    <rPh sb="106" eb="108">
      <t>カンリ</t>
    </rPh>
    <rPh sb="109" eb="110">
      <t>ツト</t>
    </rPh>
    <rPh sb="115" eb="117">
      <t>ショウライ</t>
    </rPh>
    <rPh sb="117" eb="119">
      <t>フタン</t>
    </rPh>
    <rPh sb="119" eb="121">
      <t>ヒリツ</t>
    </rPh>
    <rPh sb="122" eb="124">
      <t>スウチ</t>
    </rPh>
    <rPh sb="125" eb="126">
      <t>アラワ</t>
    </rPh>
    <rPh sb="132" eb="134">
      <t>トウメン</t>
    </rPh>
    <rPh sb="135" eb="137">
      <t>ジュウトウ</t>
    </rPh>
    <rPh sb="137" eb="139">
      <t>カノウ</t>
    </rPh>
    <rPh sb="139" eb="141">
      <t>ザイゲン</t>
    </rPh>
    <rPh sb="141" eb="142">
      <t>トウ</t>
    </rPh>
    <rPh sb="143" eb="145">
      <t>ショウライ</t>
    </rPh>
    <rPh sb="145" eb="147">
      <t>フタン</t>
    </rPh>
    <rPh sb="147" eb="148">
      <t>ガク</t>
    </rPh>
    <rPh sb="149" eb="151">
      <t>ウワマワ</t>
    </rPh>
    <rPh sb="152" eb="15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</si>
</sst>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3691-41E4-AC73-740DC40779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367289</c:v>
                </c:pt>
                <c:pt idx="1">
                  <c:v>375675</c:v>
                </c:pt>
                <c:pt idx="2">
                  <c:v>235214</c:v>
                </c:pt>
                <c:pt idx="3">
                  <c:v>154294</c:v>
                </c:pt>
                <c:pt idx="4">
                  <c:v>186419</c:v>
                </c:pt>
              </c:numCache>
            </c:numRef>
          </c:val>
          <c:smooth val="0"/>
          <c:extLst xmlns:c16r2="http://schemas.microsoft.com/office/drawing/2015/06/chart">
            <c:ext xmlns:c16="http://schemas.microsoft.com/office/drawing/2014/chart" uri="{C3380CC4-5D6E-409C-BE32-E72D297353CC}">
              <c16:uniqueId val="{00000001-3691-41E4-AC73-740DC40779B2}"/>
            </c:ext>
          </c:extLst>
        </c:ser>
        <c:dLbls>
          <c:showLegendKey val="0"/>
          <c:showVal val="0"/>
          <c:showCatName val="0"/>
          <c:showSerName val="0"/>
          <c:showPercent val="0"/>
          <c:showBubbleSize val="0"/>
        </c:dLbls>
        <c:marker val="1"/>
        <c:smooth val="0"/>
        <c:axId val="166449920"/>
        <c:axId val="166451840"/>
      </c:lineChart>
      <c:catAx>
        <c:axId val="16644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451840"/>
        <c:crosses val="autoZero"/>
        <c:auto val="1"/>
        <c:lblAlgn val="ctr"/>
        <c:lblOffset val="100"/>
        <c:tickLblSkip val="1"/>
        <c:tickMarkSkip val="1"/>
        <c:noMultiLvlLbl val="0"/>
      </c:catAx>
      <c:valAx>
        <c:axId val="16645184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44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2.0699999999999998</c:v>
                </c:pt>
                <c:pt idx="1">
                  <c:v>3.9</c:v>
                </c:pt>
                <c:pt idx="2">
                  <c:v>4.97</c:v>
                </c:pt>
                <c:pt idx="3">
                  <c:v>2.02</c:v>
                </c:pt>
                <c:pt idx="4">
                  <c:v>2.85</c:v>
                </c:pt>
              </c:numCache>
            </c:numRef>
          </c:val>
          <c:extLst xmlns:c16r2="http://schemas.microsoft.com/office/drawing/2015/06/chart">
            <c:ext xmlns:c16="http://schemas.microsoft.com/office/drawing/2014/chart" uri="{C3380CC4-5D6E-409C-BE32-E72D297353CC}">
              <c16:uniqueId val="{00000000-8212-476A-868F-EF947BC5DE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33.729999999999997</c:v>
                </c:pt>
                <c:pt idx="1">
                  <c:v>33.880000000000003</c:v>
                </c:pt>
                <c:pt idx="2">
                  <c:v>33.619999999999997</c:v>
                </c:pt>
                <c:pt idx="3">
                  <c:v>32.18</c:v>
                </c:pt>
                <c:pt idx="4">
                  <c:v>28.93</c:v>
                </c:pt>
              </c:numCache>
            </c:numRef>
          </c:val>
          <c:extLst xmlns:c16r2="http://schemas.microsoft.com/office/drawing/2015/06/chart">
            <c:ext xmlns:c16="http://schemas.microsoft.com/office/drawing/2014/chart" uri="{C3380CC4-5D6E-409C-BE32-E72D297353CC}">
              <c16:uniqueId val="{00000001-8212-476A-868F-EF947BC5DEEC}"/>
            </c:ext>
          </c:extLst>
        </c:ser>
        <c:dLbls>
          <c:showLegendKey val="0"/>
          <c:showVal val="0"/>
          <c:showCatName val="0"/>
          <c:showSerName val="0"/>
          <c:showPercent val="0"/>
          <c:showBubbleSize val="0"/>
        </c:dLbls>
        <c:gapWidth val="250"/>
        <c:overlap val="100"/>
        <c:axId val="212071936"/>
        <c:axId val="21207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3.76</c:v>
                </c:pt>
                <c:pt idx="1">
                  <c:v>3.57</c:v>
                </c:pt>
                <c:pt idx="2">
                  <c:v>0.37</c:v>
                </c:pt>
                <c:pt idx="3">
                  <c:v>-4.97</c:v>
                </c:pt>
                <c:pt idx="4">
                  <c:v>-2.64</c:v>
                </c:pt>
              </c:numCache>
            </c:numRef>
          </c:val>
          <c:smooth val="0"/>
          <c:extLst xmlns:c16r2="http://schemas.microsoft.com/office/drawing/2015/06/chart">
            <c:ext xmlns:c16="http://schemas.microsoft.com/office/drawing/2014/chart" uri="{C3380CC4-5D6E-409C-BE32-E72D297353CC}">
              <c16:uniqueId val="{00000002-8212-476A-868F-EF947BC5DEEC}"/>
            </c:ext>
          </c:extLst>
        </c:ser>
        <c:dLbls>
          <c:showLegendKey val="0"/>
          <c:showVal val="0"/>
          <c:showCatName val="0"/>
          <c:showSerName val="0"/>
          <c:showPercent val="0"/>
          <c:showBubbleSize val="0"/>
        </c:dLbls>
        <c:marker val="1"/>
        <c:smooth val="0"/>
        <c:axId val="212071936"/>
        <c:axId val="212073856"/>
      </c:lineChart>
      <c:catAx>
        <c:axId val="2120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073856"/>
        <c:crosses val="autoZero"/>
        <c:auto val="1"/>
        <c:lblAlgn val="ctr"/>
        <c:lblOffset val="100"/>
        <c:tickLblSkip val="1"/>
        <c:tickMarkSkip val="1"/>
        <c:noMultiLvlLbl val="0"/>
      </c:catAx>
      <c:valAx>
        <c:axId val="21207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0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0D2-4978-96F8-32FF2CE64F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D2-4978-96F8-32FF2CE64F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0D2-4978-96F8-32FF2CE64F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0D2-4978-96F8-32FF2CE64F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0D2-4978-96F8-32FF2CE64F7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60D2-4978-96F8-32FF2CE64F7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6-60D2-4978-96F8-32FF2CE64F7F}"/>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7-60D2-4978-96F8-32FF2CE64F7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1.82</c:v>
                </c:pt>
                <c:pt idx="2">
                  <c:v>#N/A</c:v>
                </c:pt>
                <c:pt idx="3">
                  <c:v>0.49</c:v>
                </c:pt>
                <c:pt idx="4">
                  <c:v>#N/A</c:v>
                </c:pt>
                <c:pt idx="5">
                  <c:v>0.36</c:v>
                </c:pt>
                <c:pt idx="6">
                  <c:v>#N/A</c:v>
                </c:pt>
                <c:pt idx="7">
                  <c:v>0.56999999999999995</c:v>
                </c:pt>
                <c:pt idx="8">
                  <c:v>#N/A</c:v>
                </c:pt>
                <c:pt idx="9">
                  <c:v>0.05</c:v>
                </c:pt>
              </c:numCache>
            </c:numRef>
          </c:val>
          <c:extLst xmlns:c16r2="http://schemas.microsoft.com/office/drawing/2015/06/chart">
            <c:ext xmlns:c16="http://schemas.microsoft.com/office/drawing/2014/chart" uri="{C3380CC4-5D6E-409C-BE32-E72D297353CC}">
              <c16:uniqueId val="{00000008-60D2-4978-96F8-32FF2CE64F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2.06</c:v>
                </c:pt>
                <c:pt idx="2">
                  <c:v>#N/A</c:v>
                </c:pt>
                <c:pt idx="3">
                  <c:v>3.89</c:v>
                </c:pt>
                <c:pt idx="4">
                  <c:v>#N/A</c:v>
                </c:pt>
                <c:pt idx="5">
                  <c:v>4.96</c:v>
                </c:pt>
                <c:pt idx="6">
                  <c:v>#N/A</c:v>
                </c:pt>
                <c:pt idx="7">
                  <c:v>2.0099999999999998</c:v>
                </c:pt>
                <c:pt idx="8">
                  <c:v>#N/A</c:v>
                </c:pt>
                <c:pt idx="9">
                  <c:v>2.8</c:v>
                </c:pt>
              </c:numCache>
            </c:numRef>
          </c:val>
          <c:extLst xmlns:c16r2="http://schemas.microsoft.com/office/drawing/2015/06/chart">
            <c:ext xmlns:c16="http://schemas.microsoft.com/office/drawing/2014/chart" uri="{C3380CC4-5D6E-409C-BE32-E72D297353CC}">
              <c16:uniqueId val="{00000009-60D2-4978-96F8-32FF2CE64F7F}"/>
            </c:ext>
          </c:extLst>
        </c:ser>
        <c:dLbls>
          <c:showLegendKey val="0"/>
          <c:showVal val="0"/>
          <c:showCatName val="0"/>
          <c:showSerName val="0"/>
          <c:showPercent val="0"/>
          <c:showBubbleSize val="0"/>
        </c:dLbls>
        <c:gapWidth val="150"/>
        <c:overlap val="100"/>
        <c:axId val="212168704"/>
        <c:axId val="212170240"/>
      </c:barChart>
      <c:catAx>
        <c:axId val="2121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170240"/>
        <c:crosses val="autoZero"/>
        <c:auto val="1"/>
        <c:lblAlgn val="ctr"/>
        <c:lblOffset val="100"/>
        <c:tickLblSkip val="1"/>
        <c:tickMarkSkip val="1"/>
        <c:noMultiLvlLbl val="0"/>
      </c:catAx>
      <c:valAx>
        <c:axId val="21217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6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318</c:v>
                </c:pt>
                <c:pt idx="5">
                  <c:v>304</c:v>
                </c:pt>
                <c:pt idx="8">
                  <c:v>292</c:v>
                </c:pt>
                <c:pt idx="11">
                  <c:v>291</c:v>
                </c:pt>
                <c:pt idx="14">
                  <c:v>299</c:v>
                </c:pt>
              </c:numCache>
            </c:numRef>
          </c:val>
          <c:extLst xmlns:c16r2="http://schemas.microsoft.com/office/drawing/2015/06/chart">
            <c:ext xmlns:c16="http://schemas.microsoft.com/office/drawing/2014/chart" uri="{C3380CC4-5D6E-409C-BE32-E72D297353CC}">
              <c16:uniqueId val="{00000000-086A-443A-A6EF-498D613E21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6A-443A-A6EF-498D613E21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86A-443A-A6EF-498D613E21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32</c:v>
                </c:pt>
                <c:pt idx="6">
                  <c:v>27</c:v>
                </c:pt>
                <c:pt idx="9">
                  <c:v>30</c:v>
                </c:pt>
                <c:pt idx="12">
                  <c:v>30</c:v>
                </c:pt>
              </c:numCache>
            </c:numRef>
          </c:val>
          <c:extLst xmlns:c16r2="http://schemas.microsoft.com/office/drawing/2015/06/chart">
            <c:ext xmlns:c16="http://schemas.microsoft.com/office/drawing/2014/chart" uri="{C3380CC4-5D6E-409C-BE32-E72D297353CC}">
              <c16:uniqueId val="{00000003-086A-443A-A6EF-498D613E21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c:v>
                </c:pt>
                <c:pt idx="3">
                  <c:v>18</c:v>
                </c:pt>
                <c:pt idx="6">
                  <c:v>18</c:v>
                </c:pt>
                <c:pt idx="9">
                  <c:v>19</c:v>
                </c:pt>
                <c:pt idx="12">
                  <c:v>20</c:v>
                </c:pt>
              </c:numCache>
            </c:numRef>
          </c:val>
          <c:extLst xmlns:c16r2="http://schemas.microsoft.com/office/drawing/2015/06/chart">
            <c:ext xmlns:c16="http://schemas.microsoft.com/office/drawing/2014/chart" uri="{C3380CC4-5D6E-409C-BE32-E72D297353CC}">
              <c16:uniqueId val="{00000004-086A-443A-A6EF-498D613E21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6A-443A-A6EF-498D613E21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6A-443A-A6EF-498D613E21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325</c:v>
                </c:pt>
                <c:pt idx="3">
                  <c:v>288</c:v>
                </c:pt>
                <c:pt idx="6">
                  <c:v>278</c:v>
                </c:pt>
                <c:pt idx="9">
                  <c:v>307</c:v>
                </c:pt>
                <c:pt idx="12">
                  <c:v>314</c:v>
                </c:pt>
              </c:numCache>
            </c:numRef>
          </c:val>
          <c:extLst xmlns:c16r2="http://schemas.microsoft.com/office/drawing/2015/06/chart">
            <c:ext xmlns:c16="http://schemas.microsoft.com/office/drawing/2014/chart" uri="{C3380CC4-5D6E-409C-BE32-E72D297353CC}">
              <c16:uniqueId val="{00000007-086A-443A-A6EF-498D613E2163}"/>
            </c:ext>
          </c:extLst>
        </c:ser>
        <c:dLbls>
          <c:showLegendKey val="0"/>
          <c:showVal val="0"/>
          <c:showCatName val="0"/>
          <c:showSerName val="0"/>
          <c:showPercent val="0"/>
          <c:showBubbleSize val="0"/>
        </c:dLbls>
        <c:gapWidth val="100"/>
        <c:overlap val="100"/>
        <c:axId val="202667904"/>
        <c:axId val="20267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c:v>
                </c:pt>
                <c:pt idx="2">
                  <c:v>#N/A</c:v>
                </c:pt>
                <c:pt idx="3">
                  <c:v>#N/A</c:v>
                </c:pt>
                <c:pt idx="4">
                  <c:v>34</c:v>
                </c:pt>
                <c:pt idx="5">
                  <c:v>#N/A</c:v>
                </c:pt>
                <c:pt idx="6">
                  <c:v>#N/A</c:v>
                </c:pt>
                <c:pt idx="7">
                  <c:v>31</c:v>
                </c:pt>
                <c:pt idx="8">
                  <c:v>#N/A</c:v>
                </c:pt>
                <c:pt idx="9">
                  <c:v>#N/A</c:v>
                </c:pt>
                <c:pt idx="10">
                  <c:v>65</c:v>
                </c:pt>
                <c:pt idx="11">
                  <c:v>#N/A</c:v>
                </c:pt>
                <c:pt idx="12">
                  <c:v>#N/A</c:v>
                </c:pt>
                <c:pt idx="13">
                  <c:v>65</c:v>
                </c:pt>
                <c:pt idx="14">
                  <c:v>#N/A</c:v>
                </c:pt>
              </c:numCache>
            </c:numRef>
          </c:val>
          <c:smooth val="0"/>
          <c:extLst xmlns:c16r2="http://schemas.microsoft.com/office/drawing/2015/06/chart">
            <c:ext xmlns:c16="http://schemas.microsoft.com/office/drawing/2014/chart" uri="{C3380CC4-5D6E-409C-BE32-E72D297353CC}">
              <c16:uniqueId val="{00000008-086A-443A-A6EF-498D613E2163}"/>
            </c:ext>
          </c:extLst>
        </c:ser>
        <c:dLbls>
          <c:showLegendKey val="0"/>
          <c:showVal val="0"/>
          <c:showCatName val="0"/>
          <c:showSerName val="0"/>
          <c:showPercent val="0"/>
          <c:showBubbleSize val="0"/>
        </c:dLbls>
        <c:marker val="1"/>
        <c:smooth val="0"/>
        <c:axId val="202667904"/>
        <c:axId val="202670080"/>
      </c:lineChart>
      <c:catAx>
        <c:axId val="2026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670080"/>
        <c:crosses val="autoZero"/>
        <c:auto val="1"/>
        <c:lblAlgn val="ctr"/>
        <c:lblOffset val="100"/>
        <c:tickLblSkip val="1"/>
        <c:tickMarkSkip val="1"/>
        <c:noMultiLvlLbl val="0"/>
      </c:catAx>
      <c:valAx>
        <c:axId val="2026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66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2486</c:v>
                </c:pt>
                <c:pt idx="5">
                  <c:v>2617</c:v>
                </c:pt>
                <c:pt idx="8">
                  <c:v>2566</c:v>
                </c:pt>
                <c:pt idx="11">
                  <c:v>2491</c:v>
                </c:pt>
                <c:pt idx="14">
                  <c:v>2459</c:v>
                </c:pt>
              </c:numCache>
            </c:numRef>
          </c:val>
          <c:extLst xmlns:c16r2="http://schemas.microsoft.com/office/drawing/2015/06/chart">
            <c:ext xmlns:c16="http://schemas.microsoft.com/office/drawing/2014/chart" uri="{C3380CC4-5D6E-409C-BE32-E72D297353CC}">
              <c16:uniqueId val="{00000000-8296-454A-89AA-729334FFB2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155</c:v>
                </c:pt>
                <c:pt idx="5">
                  <c:v>223</c:v>
                </c:pt>
                <c:pt idx="8">
                  <c:v>213</c:v>
                </c:pt>
                <c:pt idx="11">
                  <c:v>191</c:v>
                </c:pt>
                <c:pt idx="14">
                  <c:v>196</c:v>
                </c:pt>
              </c:numCache>
            </c:numRef>
          </c:val>
          <c:extLst xmlns:c16r2="http://schemas.microsoft.com/office/drawing/2015/06/chart">
            <c:ext xmlns:c16="http://schemas.microsoft.com/office/drawing/2014/chart" uri="{C3380CC4-5D6E-409C-BE32-E72D297353CC}">
              <c16:uniqueId val="{00000001-8296-454A-89AA-729334FFB2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2848</c:v>
                </c:pt>
                <c:pt idx="5">
                  <c:v>2853</c:v>
                </c:pt>
                <c:pt idx="8">
                  <c:v>2947</c:v>
                </c:pt>
                <c:pt idx="11">
                  <c:v>3084</c:v>
                </c:pt>
                <c:pt idx="14">
                  <c:v>3007</c:v>
                </c:pt>
              </c:numCache>
            </c:numRef>
          </c:val>
          <c:extLst xmlns:c16r2="http://schemas.microsoft.com/office/drawing/2015/06/chart">
            <c:ext xmlns:c16="http://schemas.microsoft.com/office/drawing/2014/chart" uri="{C3380CC4-5D6E-409C-BE32-E72D297353CC}">
              <c16:uniqueId val="{00000002-8296-454A-89AA-729334FFB2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96-454A-89AA-729334FFB2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96-454A-89AA-729334FFB2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96-454A-89AA-729334FFB2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493</c:v>
                </c:pt>
                <c:pt idx="3">
                  <c:v>476</c:v>
                </c:pt>
                <c:pt idx="6">
                  <c:v>434</c:v>
                </c:pt>
                <c:pt idx="9">
                  <c:v>425</c:v>
                </c:pt>
                <c:pt idx="12">
                  <c:v>413</c:v>
                </c:pt>
              </c:numCache>
            </c:numRef>
          </c:val>
          <c:extLst xmlns:c16r2="http://schemas.microsoft.com/office/drawing/2015/06/chart">
            <c:ext xmlns:c16="http://schemas.microsoft.com/office/drawing/2014/chart" uri="{C3380CC4-5D6E-409C-BE32-E72D297353CC}">
              <c16:uniqueId val="{00000006-8296-454A-89AA-729334FFB2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167</c:v>
                </c:pt>
                <c:pt idx="3">
                  <c:v>137</c:v>
                </c:pt>
                <c:pt idx="6">
                  <c:v>109</c:v>
                </c:pt>
                <c:pt idx="9">
                  <c:v>81</c:v>
                </c:pt>
                <c:pt idx="12">
                  <c:v>52</c:v>
                </c:pt>
              </c:numCache>
            </c:numRef>
          </c:val>
          <c:extLst xmlns:c16r2="http://schemas.microsoft.com/office/drawing/2015/06/chart">
            <c:ext xmlns:c16="http://schemas.microsoft.com/office/drawing/2014/chart" uri="{C3380CC4-5D6E-409C-BE32-E72D297353CC}">
              <c16:uniqueId val="{00000007-8296-454A-89AA-729334FFB2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212</c:v>
                </c:pt>
                <c:pt idx="3">
                  <c:v>219</c:v>
                </c:pt>
                <c:pt idx="6">
                  <c:v>242</c:v>
                </c:pt>
                <c:pt idx="9">
                  <c:v>289</c:v>
                </c:pt>
                <c:pt idx="12">
                  <c:v>309</c:v>
                </c:pt>
              </c:numCache>
            </c:numRef>
          </c:val>
          <c:extLst xmlns:c16r2="http://schemas.microsoft.com/office/drawing/2015/06/chart">
            <c:ext xmlns:c16="http://schemas.microsoft.com/office/drawing/2014/chart" uri="{C3380CC4-5D6E-409C-BE32-E72D297353CC}">
              <c16:uniqueId val="{00000008-8296-454A-89AA-729334FFB2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96-454A-89AA-729334FFB2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2980</c:v>
                </c:pt>
                <c:pt idx="3">
                  <c:v>3244</c:v>
                </c:pt>
                <c:pt idx="6">
                  <c:v>3348</c:v>
                </c:pt>
                <c:pt idx="9">
                  <c:v>3273</c:v>
                </c:pt>
                <c:pt idx="12">
                  <c:v>3224</c:v>
                </c:pt>
              </c:numCache>
            </c:numRef>
          </c:val>
          <c:extLst xmlns:c16r2="http://schemas.microsoft.com/office/drawing/2015/06/chart">
            <c:ext xmlns:c16="http://schemas.microsoft.com/office/drawing/2014/chart" uri="{C3380CC4-5D6E-409C-BE32-E72D297353CC}">
              <c16:uniqueId val="{0000000A-8296-454A-89AA-729334FFB235}"/>
            </c:ext>
          </c:extLst>
        </c:ser>
        <c:dLbls>
          <c:showLegendKey val="0"/>
          <c:showVal val="0"/>
          <c:showCatName val="0"/>
          <c:showSerName val="0"/>
          <c:showPercent val="0"/>
          <c:showBubbleSize val="0"/>
        </c:dLbls>
        <c:gapWidth val="100"/>
        <c:overlap val="100"/>
        <c:axId val="212809984"/>
        <c:axId val="21282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96-454A-89AA-729334FFB235}"/>
            </c:ext>
          </c:extLst>
        </c:ser>
        <c:dLbls>
          <c:showLegendKey val="0"/>
          <c:showVal val="0"/>
          <c:showCatName val="0"/>
          <c:showSerName val="0"/>
          <c:showPercent val="0"/>
          <c:showBubbleSize val="0"/>
        </c:dLbls>
        <c:marker val="1"/>
        <c:smooth val="0"/>
        <c:axId val="212809984"/>
        <c:axId val="212820352"/>
      </c:lineChart>
      <c:catAx>
        <c:axId val="2128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820352"/>
        <c:crosses val="autoZero"/>
        <c:auto val="1"/>
        <c:lblAlgn val="ctr"/>
        <c:lblOffset val="100"/>
        <c:tickLblSkip val="1"/>
        <c:tickMarkSkip val="1"/>
        <c:noMultiLvlLbl val="0"/>
      </c:catAx>
      <c:valAx>
        <c:axId val="2128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522</c:v>
                </c:pt>
                <c:pt idx="1">
                  <c:v>492</c:v>
                </c:pt>
                <c:pt idx="2">
                  <c:v>440</c:v>
                </c:pt>
              </c:numCache>
            </c:numRef>
          </c:val>
          <c:extLst xmlns:c16r2="http://schemas.microsoft.com/office/drawing/2015/06/chart">
            <c:ext xmlns:c16="http://schemas.microsoft.com/office/drawing/2014/chart" uri="{C3380CC4-5D6E-409C-BE32-E72D297353CC}">
              <c16:uniqueId val="{00000000-DEB5-410D-8D37-473C80DDD4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505</c:v>
                </c:pt>
                <c:pt idx="1">
                  <c:v>481</c:v>
                </c:pt>
                <c:pt idx="2">
                  <c:v>456</c:v>
                </c:pt>
              </c:numCache>
            </c:numRef>
          </c:val>
          <c:extLst xmlns:c16r2="http://schemas.microsoft.com/office/drawing/2015/06/chart">
            <c:ext xmlns:c16="http://schemas.microsoft.com/office/drawing/2014/chart" uri="{C3380CC4-5D6E-409C-BE32-E72D297353CC}">
              <c16:uniqueId val="{00000001-DEB5-410D-8D37-473C80DDD4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1930</c:v>
                </c:pt>
                <c:pt idx="1">
                  <c:v>2061</c:v>
                </c:pt>
                <c:pt idx="2">
                  <c:v>2057</c:v>
                </c:pt>
              </c:numCache>
            </c:numRef>
          </c:val>
          <c:extLst xmlns:c16r2="http://schemas.microsoft.com/office/drawing/2015/06/chart">
            <c:ext xmlns:c16="http://schemas.microsoft.com/office/drawing/2014/chart" uri="{C3380CC4-5D6E-409C-BE32-E72D297353CC}">
              <c16:uniqueId val="{00000002-DEB5-410D-8D37-473C80DDD4C0}"/>
            </c:ext>
          </c:extLst>
        </c:ser>
        <c:dLbls>
          <c:showLegendKey val="0"/>
          <c:showVal val="0"/>
          <c:showCatName val="0"/>
          <c:showSerName val="0"/>
          <c:showPercent val="0"/>
          <c:showBubbleSize val="0"/>
        </c:dLbls>
        <c:gapWidth val="120"/>
        <c:overlap val="100"/>
        <c:axId val="212348288"/>
        <c:axId val="212350080"/>
      </c:barChart>
      <c:catAx>
        <c:axId val="21234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350080"/>
        <c:crosses val="autoZero"/>
        <c:auto val="1"/>
        <c:lblAlgn val="ctr"/>
        <c:lblOffset val="100"/>
        <c:tickLblSkip val="1"/>
        <c:tickMarkSkip val="1"/>
        <c:noMultiLvlLbl val="0"/>
      </c:catAx>
      <c:valAx>
        <c:axId val="212350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34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{AF04BD84-1143-46A2-AA1A-9B5FCC705A3B}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81-43B9-A2F4-0580AE3B4DF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{F1A4A9C5-6A65-4749-AF9F-700DA62AE256}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81-43B9-A2F4-0580AE3B4DF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{21CC1E7B-1F95-45A3-B9B3-2C47BBF98E7E}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81-43B9-A2F4-0580AE3B4DF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{2C44CF16-FD23-4955-92F8-F922811F109A}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81-43B9-A2F4-0580AE3B4DF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{736B73A9-6196-4340-9FAA-F174EE3C1705}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81-43B9-A2F4-0580AE3B4DF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{E78F9CAC-E86E-43A0-8E34-A4143B88BD01}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81-43B9-A2F4-0580AE3B4DF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{286C4A87-6A04-497B-AF29-9E4FC8023681}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81-43B9-A2F4-0580AE3B4DF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{FE517E89-329A-40A4-AA30-9BE4F2BB616F}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81-43B9-A2F4-0580AE3B4DF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{BEA3A6B7-86A8-4ADD-9A9F-971EEA3FB3E4}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81-43B9-A2F4-0580AE3B4D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49.8</c:v>
                </c:pt>
                <c:pt idx="24">
                  <c:v>51.6</c:v>
                </c:pt>
                <c:pt idx="32">
                  <c:v>52.8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C81-43B9-A2F4-0580AE3B4D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{2993E898-A26E-4DA3-99F0-4466A1BB8C3A}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81-43B9-A2F4-0580AE3B4DF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{0B6337A5-4EDA-46A6-806D-4E0A355F1690}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81-43B9-A2F4-0580AE3B4DF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{089770C2-D0D7-4B9F-9359-3A66829F54A5}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81-43B9-A2F4-0580AE3B4DF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{DFAB8CED-AFA2-401F-98A4-6E41501F565E}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81-43B9-A2F4-0580AE3B4DF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{76B6F3D7-0367-4395-8D89-417C734947E8}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81-43B9-A2F4-0580AE3B4DF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{DD8BC926-4881-475C-A2B2-A8777CC220A8}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81-43B9-A2F4-0580AE3B4DF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{FA3617AA-916C-4FBE-9618-D9007706B40C}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81-43B9-A2F4-0580AE3B4DF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{2924F8E5-4BFD-4F76-A067-CBB30BBD36E0}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81-43B9-A2F4-0580AE3B4DF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{82C4E711-2604-4A6A-A42B-A1F17E1E81FA}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81-43B9-A2F4-0580AE3B4D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C81-43B9-A2F4-0580AE3B4DF7}"/>
            </c:ext>
          </c:extLst>
        </c:ser>
        <c:dLbls>
          <c:showLegendKey val="0"/>
          <c:showVal val="1"/>
          <c:showCatName val="0"/>
          <c:showSerName val="0"/>
          <c:showPercent val="0"/>
          <c:showBubbleSize val="0"/>
        </c:dLbls>
        <c:axId val="212532224"/>
        <c:axId val="213128320"/>
      </c:scatterChart>
      <c:valAx>
        <c:axId val="212532224"/>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128320"/>
        <c:crosses val="autoZero"/>
        <c:crossBetween val="midCat"/>
      </c:valAx>
      <c:valAx>
        <c:axId val="2131283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532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{7F0F0EDD-A450-4F66-885A-001D97FA46D6}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024-4446-8085-0194E83B959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{68C6B353-6277-4166-806E-3F41143C00BF}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24-4446-8085-0194E83B959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{D7717FDF-3714-48E9-857B-398A6D0D9EEC}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24-4446-8085-0194E83B959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{49215345-AD89-46B7-A891-D2E93F8694C4}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24-4446-8085-0194E83B959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{493DDBEA-0A7B-4F3D-BF02-DD4A682E347F}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24-4446-8085-0194E83B959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{65638D5B-3315-453F-9B53-FE556B0381F8}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024-4446-8085-0194E83B959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{799E8F18-B998-4133-AA15-A45BCBA13CEC}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024-4446-8085-0194E83B959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{24D9636A-18BD-42D6-AA6B-2ED460EDB945}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024-4446-8085-0194E83B959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{215583D5-BCDD-4063-942F-19C8E917B2B5}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024-4446-8085-0194E83B95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4.2</c:v>
                </c:pt>
                <c:pt idx="16">
                  <c:v>3.1</c:v>
                </c:pt>
                <c:pt idx="24">
                  <c:v>3.5</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024-4446-8085-0194E83B95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{7E21B558-DBEF-4F6E-A4E3-B6D03FD587B9}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024-4446-8085-0194E83B95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{BD7C58A1-CA75-4201-B614-BB28DDDEDBAE}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24-4446-8085-0194E83B959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{960E27BB-994D-46A9-BB8B-4FBDE4CB127A}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24-4446-8085-0194E83B959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{7C34246A-70B5-4171-9E9D-D03595CA6A71}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24-4446-8085-0194E83B959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{A452DE55-BF7D-41F5-9895-62908A66A423}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24-4446-8085-0194E83B959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{7C226271-B372-406B-A16A-C1C50EB3E5E6}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024-4446-8085-0194E83B959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{9A664D4F-19D6-474E-BD57-1B4BB15026F8}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024-4446-8085-0194E83B959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{12CC737D-0734-472A-A0D3-55A06A10F772}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024-4446-8085-0194E83B9595}"/>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{2C9C15CC-8AD5-4B60-8EDD-D60617F3383E}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024-4446-8085-0194E83B95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024-4446-8085-0194E83B9595}"/>
            </c:ext>
          </c:extLst>
        </c:ser>
        <c:dLbls>
          <c:showLegendKey val="0"/>
          <c:showVal val="1"/>
          <c:showCatName val="0"/>
          <c:showSerName val="0"/>
          <c:showPercent val="0"/>
          <c:showBubbleSize val="0"/>
        </c:dLbls>
        <c:axId val="213482112"/>
        <c:axId val="213492480"/>
      </c:scatterChart>
      <c:valAx>
        <c:axId val="213482112"/>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492480"/>
        <c:crosses val="autoZero"/>
        <c:crossBetween val="midCat"/>
      </c:valAx>
      <c:valAx>
        <c:axId val="2134924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482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元利償還金については、過去に実施した繰上償還の効果などから減少していたが、近年の大型建設事業に係る新規発行起債の償還が順次始まったことから平成２９年度以降は増加している。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また、現在の起債残高の約８０％が臨時財政対策債、過疎対策事業債、緊急防災・減災事業債が占めており、これらは交付税措置率が高いため算入公債費等の割合も高くなっている。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今後は、庁舎建設事業費や防災行政無線デジタル化事業の実施や、一部事務組合において老朽化した施設の更新が予定されていることから、各数値も上昇する見込みである。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公営企業債等繰入見込額は簡易水道施設更新に伴う地方債の発行により増加しているものの、一般会計等に係る地方債の現在高が減少したことにより、将来負担額は前年度を下回っている。</a:t>
          </a:r>
        </a:p>
        <a:p>
          <a:r>
            <a:rPr kumimoji="1" lang="ja-JP" altLang="en-US" sz="1400">
              <a:latin typeface="ＭＳ ゴシック" pitchFamily="49" charset="-128"/>
              <a:ea typeface="ＭＳ ゴシック" pitchFamily="49" charset="-128"/>
            </a:rPr>
            <a:t>　また、充当可能財源については、ふるさと寄附金や庁舎建設に備え基金を積み立てたが、財政調整基金を一定額取り崩したことから充当可能基金は減少した。しかし、交付税措置率の高い起債の活用により基準財政需要額算入見込額は一定額を維持しており、当分の間は充当可能財源等が将来負担額を上回る状態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ふるさとづくり基金」へ１００百万円、安田川分水諸対策に係る企業からの応分の負担を「分水対策基金」へ４０百万円などを積立てた一方、昨年度に引き続きふるさと納税関連経費の財源として「財政調整基金」を６９百万円、地域振興対策として「ふるさとづくり基金」を９０百万円などの取り崩しを行った結果、基金全体としては８２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積立ては「施設等整備基金」については、令和２年度までに７８０百万円を、その他の特定目的基金については個々の目的に応じ適切に取り崩していくこととしており、次年度以降、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施設等整備基金：土地、建物等を取得するための経費の財源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ふるさとづくり基金：産業振興、福祉の充実、防災対策の推進など地域振興に資する施策の推進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分水対策基金：安田川の分水対策措置に係る諸事業の推進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施設等整備基金：庁舎建設事業の財源とするため６６百万円取り崩したことにより減少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ふるさとづくり基金：地域振興対策として９０百万円取り崩したが、ふるさと寄附金１００百万円を積み立てたことにより増加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分水対策基金：安田川分水諸対策に係る協定企業からの応分の負担として収入した４０百万円を積み立てたことにより増加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施設等整備基金：庁舎建設事業の財源として令和２年度までに７７０百万円を取り崩す予定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ふるさとづくり基金：地域振興対策として、ふるさと寄附額と同額を毎年度取り崩しする予定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分水対策基金：分水対策として、農業用用排水路・頭首工改修費用などの財源として必要額を取り崩す予定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毎年度、前年度決算余剰金の１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２を積み立てているが、近年はふるさと納税関係経費の財源として毎年度７０百万円程度を取り崩していることから、年々減少している。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標準財政規模の２割程度（約３００百万円）を目途に管理していく。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運用利子として１百万円を積立てたが、一部事務組合のゴミ処理施設整備に係る負担金（公債費相当額）の財源として毎年度２５百万円を取り崩していることから、年々減少してる。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ゴミ処理施設整備に係る負担金は令和３年度で終了するが、今後は施設の更新等が予定されていることから、これらの償還に備えて計画的な積立てを行っていくこととしている。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C670032-63E5-4105-BEC7-9339A0238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7F210DAE-49B1-4CE9-A24E-DE3DC19B8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4517A732-DE0E-46CF-8BE9-AF1094C49A3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4A41AD20-C337-47A4-BA25-E8CDC2E1499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B9478F35-FDCB-4CDE-A720-1C0796824C7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33978862-6698-44D1-BA0E-0778542CBBF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 xmlns:a16="http://schemas.microsoft.com/office/drawing/2014/main" id="{947320B2-779B-448C-821D-721385AFA7C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 xmlns:a16="http://schemas.microsoft.com/office/drawing/2014/main" id="{F971ED52-2EF1-48AB-8D84-EBC00B196F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 xmlns:a16="http://schemas.microsoft.com/office/drawing/2014/main" id="{A9549893-6156-4D06-8CFD-1DD52BFDE7E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 xmlns:a16="http://schemas.microsoft.com/office/drawing/2014/main" id="{AD95D253-211D-477B-8FC1-EBF41331F74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 xmlns:a16="http://schemas.microsoft.com/office/drawing/2014/main" id="{1E81F455-9596-4CB8-A08E-004D4EF4315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 xmlns:a16="http://schemas.microsoft.com/office/drawing/2014/main" id="{E9D319AF-875E-4017-8B98-95BFD8B62E7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 xmlns:a16="http://schemas.microsoft.com/office/drawing/2014/main" id="{727214DB-C334-4CDB-867F-24E9593B82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 xmlns:a16="http://schemas.microsoft.com/office/drawing/2014/main" id="{7232AD69-C724-4A07-AFDD-433A3339466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 xmlns:a16="http://schemas.microsoft.com/office/drawing/2014/main" id="{6237A8B1-EF94-45B7-A04E-18162A1B70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 xmlns:a16="http://schemas.microsoft.com/office/drawing/2014/main" id="{7A867CBD-5581-4859-847C-98F6739BB7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 xmlns:a16="http://schemas.microsoft.com/office/drawing/2014/main" id="{792A3BAB-6489-40F5-A069-0177FF5167E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 xmlns:a16="http://schemas.microsoft.com/office/drawing/2014/main" id="{60BA9772-FA7D-4048-8750-1531B0C3DF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 xmlns:a16="http://schemas.microsoft.com/office/drawing/2014/main" id="{3C550F35-85FF-4B76-A1D7-C4A3079F6F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 xmlns:a16="http://schemas.microsoft.com/office/drawing/2014/main" id="{70D8908C-422A-4554-ACCC-AC797052EE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 xmlns:a16="http://schemas.microsoft.com/office/drawing/2014/main" id="{032A5B2F-AD42-45A7-B2D1-0DAB714718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 xmlns:a16="http://schemas.microsoft.com/office/drawing/2014/main" id="{6DA59C3B-4144-4D19-A32E-FB9C244A4FF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 xmlns:a16="http://schemas.microsoft.com/office/drawing/2014/main" id="{785CA879-1D64-41FD-AF00-276F5E979B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 xmlns:a16="http://schemas.microsoft.com/office/drawing/2014/main" id="{F68AA00E-F7D6-46FB-A162-65E6FFD0A8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 xmlns:a16="http://schemas.microsoft.com/office/drawing/2014/main" id="{E42E2364-2452-41EF-8864-378F580DD7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 xmlns:a16="http://schemas.microsoft.com/office/drawing/2014/main" id="{5FAAF585-1DF1-4917-BA27-B52C88C61C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 xmlns:a16="http://schemas.microsoft.com/office/drawing/2014/main" id="{8D243EBA-CCB6-47C0-B23C-D77565519B8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 xmlns:a16="http://schemas.microsoft.com/office/drawing/2014/main" id="{341B24F3-D135-4AFD-A86F-7F176585CA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 xmlns:a16="http://schemas.microsoft.com/office/drawing/2014/main" id="{AB8FBFF8-5D0A-4154-AA6B-4A9BF6F0F4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 xmlns:a16="http://schemas.microsoft.com/office/drawing/2014/main" id="{74ED941C-8361-4EAF-A99B-7C2603DB59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 xmlns:a16="http://schemas.microsoft.com/office/drawing/2014/main" id="{8D00074A-27B6-4508-9D89-37F9BFE806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 xmlns:a16="http://schemas.microsoft.com/office/drawing/2014/main" id="{1B9A4B03-DDA9-414B-AA03-7DE10A0F9E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 xmlns:a16="http://schemas.microsoft.com/office/drawing/2014/main" id="{1AF7ADC0-3910-4836-AAEB-0349398DB26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 xmlns:a16="http://schemas.microsoft.com/office/drawing/2014/main" id="{4C0068A9-94C0-4C97-970E-4379BC6FD4C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 xmlns:a16="http://schemas.microsoft.com/office/drawing/2014/main" id="{81883D82-7A65-4E5D-855B-BDB8812C73D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 xmlns:a16="http://schemas.microsoft.com/office/drawing/2014/main" id="{3AD2E830-E71D-4DCC-8F4D-FB9B861A4B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 xmlns:a16="http://schemas.microsoft.com/office/drawing/2014/main" id="{A30886D0-5A9B-4354-81B3-395A5AE674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 xmlns:a16="http://schemas.microsoft.com/office/drawing/2014/main" id="{9B522D53-16E9-44FE-837D-F4B2BA829C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 xmlns:a16="http://schemas.microsoft.com/office/drawing/2014/main" id="{FC760C47-E33E-4495-A957-6015A4C36F8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 xmlns:a16="http://schemas.microsoft.com/office/drawing/2014/main" id="{92868D2E-DC77-44C5-8A68-F94AFCBDB40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 xmlns:a16="http://schemas.microsoft.com/office/drawing/2014/main" id="{70C06D9F-BF61-4CEB-98FB-C3953FCEDBD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 xmlns:a16="http://schemas.microsoft.com/office/drawing/2014/main" id="{25D71947-A704-4EDD-928F-F2B4F6C88E0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25DEFFD9-6707-416C-9908-7E54C7C6D9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816655C2-B641-4912-86F9-1694597494B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DC9BCC33-5561-4CF0-98EF-E999F4EF44E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4235222D-6482-4470-8846-D5307BC5621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90110905-4678-4B18-AB9D-12DC76A487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EB0DC812-C2D1-405E-9828-AA83D10E69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6C8AEA52-C019-4F0E-B198-5AD51ABE89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FCEF5DE5-7F8F-462F-BE21-5EFE1BA84B0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91FB5EFC-0CE9-4DD2-B8AA-93B110EB1C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3C77C3D7-B15E-4963-94B7-32BC77A87F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32341581-11C0-4830-86F6-409FB6D7B88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7677D15C-71DA-4806-8ED7-8966B89472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A13CB4C9-B8CA-4A7D-A2DA-AD49032C92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有形固定資産減価償却率は類似団体平均を下回っているが、年々上昇傾向にある。施設の維持管理は随時行っているが、個別施設計画は未策定であることから、早期に計画の策定を行い適正な管理に努める。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56759305-73DC-452B-9588-54E84AE505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CBCE26E7-FC9D-49DE-B9DE-B823F46B094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 xmlns:a16="http://schemas.microsoft.com/office/drawing/2014/main" id="{D4B6DF70-A463-49E0-A8EE-EA1F04AFED8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 xmlns:a16="http://schemas.microsoft.com/office/drawing/2014/main" id="{C57BBE23-4870-4CFF-9F86-67F88E9CC70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 xmlns:a16="http://schemas.microsoft.com/office/drawing/2014/main" id="{51911C8A-3F6D-41FF-B2BD-F5AF7862950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 xmlns:a16="http://schemas.microsoft.com/office/drawing/2014/main" id="{975DC4A2-60DB-4FE7-8DC5-7AA2ED73449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 xmlns:a16="http://schemas.microsoft.com/office/drawing/2014/main" id="{CC5D52AA-B58E-4C38-9463-527B662763D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 xmlns:a16="http://schemas.microsoft.com/office/drawing/2014/main" id="{16875553-4223-4850-9EE1-E14FB53CE8D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 xmlns:a16="http://schemas.microsoft.com/office/drawing/2014/main" id="{CA730B08-67F2-4DE6-96B6-618E76BDAFD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 xmlns:a16="http://schemas.microsoft.com/office/drawing/2014/main" id="{A132FACE-1087-4F53-A99A-71C41A35156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 xmlns:a16="http://schemas.microsoft.com/office/drawing/2014/main" id="{3D0756B1-A198-4F1A-8D3D-F5E4CB2005D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 xmlns:a16="http://schemas.microsoft.com/office/drawing/2014/main" id="{19011FED-CDB8-4545-99FD-71C9448EA83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 xmlns:a16="http://schemas.microsoft.com/office/drawing/2014/main" id="{46ADF80D-CD45-40BC-B66F-8D0F5E03A7F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 xmlns:a16="http://schemas.microsoft.com/office/drawing/2014/main" id="{A86C7C06-1D6E-4F95-A772-E40FDAAE415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 xmlns:a16="http://schemas.microsoft.com/office/drawing/2014/main" id="{B3A209BD-5794-4AEF-B999-D479F5089CA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E79D08BB-C85B-43C5-9130-745989DD68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1B4D2876-A6FA-4FB4-935C-F023FAE76C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095842BE-AF3A-467A-BC40-8CF218DDF9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 xmlns:a16="http://schemas.microsoft.com/office/drawing/2014/main" id="{3C3E2B88-E4D9-436F-9D31-CFAAD286C87D}"/>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 xmlns:a16="http://schemas.microsoft.com/office/drawing/2014/main" id="{AA702728-E423-4EA9-981F-9A10A802E8E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 xmlns:a16="http://schemas.microsoft.com/office/drawing/2014/main" id="{C0564760-F987-4EB5-AC8E-0A708FE3B48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 xmlns:a16="http://schemas.microsoft.com/office/drawing/2014/main" id="{20C5E1E9-1370-4352-8FF8-62D13E1C3112}"/>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 xmlns:a16="http://schemas.microsoft.com/office/drawing/2014/main" id="{BC1399D9-1053-4F10-87B0-B819972001DC}"/>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 xmlns:a16="http://schemas.microsoft.com/office/drawing/2014/main" id="{34F2B647-314A-4E7D-8AFD-524520D4A9F8}"/>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 xmlns:a16="http://schemas.microsoft.com/office/drawing/2014/main" id="{B5302996-736C-442F-A6E3-9D501B9AAF2D}"/>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 xmlns:a16="http://schemas.microsoft.com/office/drawing/2014/main" id="{FAE2FFD1-C17F-4402-B5FE-6F5B6EFB099A}"/>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 xmlns:a16="http://schemas.microsoft.com/office/drawing/2014/main" id="{A585F4AE-2986-4286-B5B5-521AE9A66D6A}"/>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 xmlns:a16="http://schemas.microsoft.com/office/drawing/2014/main" id="{4F93D63C-D104-4489-83A2-A1DACFA34FD7}"/>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2E9DA48E-4ED5-4D8E-A1E1-347A37A7F2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64D08634-E7CF-47D5-AF5F-0034DE305CE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B5DFEB9D-6FCA-4B61-8157-B371D76357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FB5B93F7-5C1B-45EB-AC57-9732F701DA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9C449B79-7630-4EDD-89CF-27F8203AC2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90" name="楕円 89">
          <a:extLst>
            <a:ext uri="{FF2B5EF4-FFF2-40B4-BE49-F238E27FC236}">
              <a16:creationId xmlns="" xmlns:a16="http://schemas.microsoft.com/office/drawing/2014/main" id="{3314CE96-BB72-4D6C-B3BA-5DFA1AA3B4E5}"/>
            </a:ext>
          </a:extLst>
        </xdr:cNvPr>
        <xdr:cNvSpPr/>
      </xdr:nvSpPr>
      <xdr:spPr>
        <a:xfrm>
          <a:off x="47117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112956</xdr:rowOff>
    </xdr:from>
    <xdr:ext cx="405111" cy="259045"/>
    <xdr:sp macro="" textlink="">
      <xdr:nvSpPr>
        <xdr:cNvPr id="91" name="有形固定資産減価償却率該当値テキスト">
          <a:extLst>
            <a:ext uri="{FF2B5EF4-FFF2-40B4-BE49-F238E27FC236}">
              <a16:creationId xmlns="" xmlns:a16="http://schemas.microsoft.com/office/drawing/2014/main" id="{44CDD672-2C45-4E06-A85B-39DD5F5B6A77}"/>
            </a:ext>
          </a:extLst>
        </xdr:cNvPr>
        <xdr:cNvSpPr txBox="1"/>
      </xdr:nvSpPr>
      <xdr:spPr>
        <a:xfrm>
          <a:off x="4813300" y="602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2" name="楕円 91">
          <a:extLst>
            <a:ext uri="{FF2B5EF4-FFF2-40B4-BE49-F238E27FC236}">
              <a16:creationId xmlns="" xmlns:a16="http://schemas.microsoft.com/office/drawing/2014/main" id="{79D7159C-331E-486B-B579-DA5E69B87947}"/>
            </a:ext>
          </a:extLst>
        </xdr:cNvPr>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50891</xdr:rowOff>
    </xdr:to>
    <xdr:cxnSp macro="">
      <xdr:nvCxnSpPr>
        <xdr:cNvPr id="93" name="直線コネクタ 92">
          <a:extLst>
            <a:ext uri="{FF2B5EF4-FFF2-40B4-BE49-F238E27FC236}">
              <a16:creationId xmlns="" xmlns:a16="http://schemas.microsoft.com/office/drawing/2014/main" id="{C2C717E5-BF3E-4AC0-BC3C-E93E88F82832}"/>
            </a:ext>
          </a:extLst>
        </xdr:cNvPr>
        <xdr:cNvCxnSpPr/>
      </xdr:nvCxnSpPr>
      <xdr:spPr>
        <a:xfrm flipV="1">
          <a:off x="4051300" y="610035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94" name="楕円 93">
          <a:extLst>
            <a:ext uri="{FF2B5EF4-FFF2-40B4-BE49-F238E27FC236}">
              <a16:creationId xmlns="" xmlns:a16="http://schemas.microsoft.com/office/drawing/2014/main" id="{7287B29A-E4C1-478C-BA35-FBC79AA37096}"/>
            </a:ext>
          </a:extLst>
        </xdr:cNvPr>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106408</xdr:rowOff>
    </xdr:to>
    <xdr:cxnSp macro="">
      <xdr:nvCxnSpPr>
        <xdr:cNvPr id="95" name="直線コネクタ 94">
          <a:extLst>
            <a:ext uri="{FF2B5EF4-FFF2-40B4-BE49-F238E27FC236}">
              <a16:creationId xmlns="" xmlns:a16="http://schemas.microsoft.com/office/drawing/2014/main" id="{19DA5054-1ECD-4BC5-8430-536FFBED75CB}"/>
            </a:ext>
          </a:extLst>
        </xdr:cNvPr>
        <xdr:cNvCxnSpPr/>
      </xdr:nvCxnSpPr>
      <xdr:spPr>
        <a:xfrm flipV="1">
          <a:off x="3289300" y="613736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96" name="楕円 95">
          <a:extLst>
            <a:ext uri="{FF2B5EF4-FFF2-40B4-BE49-F238E27FC236}">
              <a16:creationId xmlns="" xmlns:a16="http://schemas.microsoft.com/office/drawing/2014/main" id="{2B9C4C57-8AF8-4974-A35D-A30E7F847DCA}"/>
            </a:ext>
          </a:extLst>
        </xdr:cNvPr>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106408</xdr:rowOff>
    </xdr:from>
    <xdr:to>
      <xdr:col>15</xdr:col>
      <xdr:colOff>136525</xdr:colOff>
      <xdr:row>31</xdr:row>
      <xdr:rowOff>134167</xdr:rowOff>
    </xdr:to>
    <xdr:cxnSp macro="">
      <xdr:nvCxnSpPr>
        <xdr:cNvPr id="97" name="直線コネクタ 96">
          <a:extLst>
            <a:ext uri="{FF2B5EF4-FFF2-40B4-BE49-F238E27FC236}">
              <a16:creationId xmlns="" xmlns:a16="http://schemas.microsoft.com/office/drawing/2014/main" id="{103663C4-58D9-4240-A58D-94296C65F950}"/>
            </a:ext>
          </a:extLst>
        </xdr:cNvPr>
        <xdr:cNvCxnSpPr/>
      </xdr:nvCxnSpPr>
      <xdr:spPr>
        <a:xfrm flipV="1">
          <a:off x="2527300" y="6192883"/>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 xmlns:a16="http://schemas.microsoft.com/office/drawing/2014/main" id="{1752698B-BA77-4924-9F42-CCC2529A406E}"/>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 xmlns:a16="http://schemas.microsoft.com/office/drawing/2014/main" id="{71B22FEF-97FF-441A-B804-352F6C70FCE1}"/>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 xmlns:a16="http://schemas.microsoft.com/office/drawing/2014/main" id="{F97B25C4-6072-4603-999C-FEB956F95002}"/>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92818</xdr:rowOff>
    </xdr:from>
    <xdr:ext cx="405111" cy="259045"/>
    <xdr:sp macro="" textlink="">
      <xdr:nvSpPr>
        <xdr:cNvPr id="101" name="n_1mainValue有形固定資産減価償却率">
          <a:extLst>
            <a:ext uri="{FF2B5EF4-FFF2-40B4-BE49-F238E27FC236}">
              <a16:creationId xmlns="" xmlns:a16="http://schemas.microsoft.com/office/drawing/2014/main" id="{AE7C8FFC-C561-42D3-9D8B-8997789D2610}"/>
            </a:ext>
          </a:extLst>
        </xdr:cNvPr>
        <xdr:cNvSpPr txBox="1"/>
      </xdr:nvSpPr>
      <xdr:spPr>
        <a:xfrm>
          <a:off x="38360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2" name="n_2mainValue有形固定資産減価償却率">
          <a:extLst>
            <a:ext uri="{FF2B5EF4-FFF2-40B4-BE49-F238E27FC236}">
              <a16:creationId xmlns="" xmlns:a16="http://schemas.microsoft.com/office/drawing/2014/main" id="{435AD761-B657-4CD6-BD8C-E96331062E52}"/>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103" name="n_3mainValue有形固定資産減価償却率">
          <a:extLst>
            <a:ext uri="{FF2B5EF4-FFF2-40B4-BE49-F238E27FC236}">
              <a16:creationId xmlns="" xmlns:a16="http://schemas.microsoft.com/office/drawing/2014/main" id="{7EDE5C07-694F-492A-8C4D-91BE872FB4EB}"/>
            </a:ext>
          </a:extLst>
        </xdr:cNvPr>
        <xdr:cNvSpPr txBox="1"/>
      </xdr:nvSpPr>
      <xdr:spPr>
        <a:xfrm>
          <a:off x="2324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 xmlns:a16="http://schemas.microsoft.com/office/drawing/2014/main" id="{194C1FCF-151B-49C7-B837-492F769530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 xmlns:a16="http://schemas.microsoft.com/office/drawing/2014/main" id="{4467F309-D821-4048-B1FC-447D2E68AE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 xmlns:a16="http://schemas.microsoft.com/office/drawing/2014/main" id="{6326D22A-A81E-4248-93B3-F5B2E592690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 xmlns:a16="http://schemas.microsoft.com/office/drawing/2014/main" id="{DDD14036-87F2-4725-9204-8977B9B293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 xmlns:a16="http://schemas.microsoft.com/office/drawing/2014/main" id="{7F9B7AB1-53F0-4B95-80BE-3C30D1541D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 xmlns:a16="http://schemas.microsoft.com/office/drawing/2014/main" id="{412E32B0-FECB-41C9-BF19-6DC2731AB1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 xmlns:a16="http://schemas.microsoft.com/office/drawing/2014/main" id="{F2204A7B-C84D-451E-AF3F-69E2D55FD87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 xmlns:a16="http://schemas.microsoft.com/office/drawing/2014/main" id="{BA651722-B594-4330-9C63-ACA55D23B63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 xmlns:a16="http://schemas.microsoft.com/office/drawing/2014/main" id="{8FCD01B4-3AF3-4AF4-A45B-0549AB2158B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 xmlns:a16="http://schemas.microsoft.com/office/drawing/2014/main" id="{DBE8511E-1942-46A9-AC8F-614D169996F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 xmlns:a16="http://schemas.microsoft.com/office/drawing/2014/main" id="{9CE3E555-C62A-4812-81C6-1C150467B4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 xmlns:a16="http://schemas.microsoft.com/office/drawing/2014/main" id="{6E744874-3F10-428B-B226-79596DE2017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 xmlns:a16="http://schemas.microsoft.com/office/drawing/2014/main" id="{EBBBAD95-1A5C-4995-94F2-85D6B68FF12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これは、平成２１年度から平成２６年度にかけて約４．３億円の繰上償還を実施し地方債残高を減少させたことによるものである。今後においても、類似団体平均を上回らないよう取り組んで行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 xmlns:a16="http://schemas.microsoft.com/office/drawing/2014/main" id="{1805C1B2-2D19-4A39-B254-820AC91537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 xmlns:a16="http://schemas.microsoft.com/office/drawing/2014/main" id="{39CC185C-55CC-44D2-BC8A-90326B0ACA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 xmlns:a16="http://schemas.microsoft.com/office/drawing/2014/main" id="{C3916306-63F8-4CB7-A8FE-1E4CCBC5018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 xmlns:a16="http://schemas.microsoft.com/office/drawing/2014/main" id="{82EE2FD8-6A6A-4D63-B532-6DD2BD2C051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 xmlns:a16="http://schemas.microsoft.com/office/drawing/2014/main" id="{C3451112-F67E-4156-BC48-F83D23DD48D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 xmlns:a16="http://schemas.microsoft.com/office/drawing/2014/main" id="{7A4225A2-D0D8-400A-AE90-6CE213680BC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 xmlns:a16="http://schemas.microsoft.com/office/drawing/2014/main" id="{F24B901A-D4B2-4AC4-945B-46B5E7FFEEA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 xmlns:a16="http://schemas.microsoft.com/office/drawing/2014/main" id="{53344FA3-B374-4CD8-A346-A8267237B57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 xmlns:a16="http://schemas.microsoft.com/office/drawing/2014/main" id="{A99DE18C-F6DC-4991-9237-B59960250F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 xmlns:a16="http://schemas.microsoft.com/office/drawing/2014/main" id="{80ABAD0F-8EA5-452A-853E-FAC1C77290C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 xmlns:a16="http://schemas.microsoft.com/office/drawing/2014/main" id="{F282DCBD-AF5A-46C5-BF2A-CB819384E4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 xmlns:a16="http://schemas.microsoft.com/office/drawing/2014/main" id="{D830E80F-4B4B-4D8E-934A-074DD25059B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51ECC7D7-6287-492B-9032-17CA44AB09A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 xmlns:a16="http://schemas.microsoft.com/office/drawing/2014/main" id="{B2892FFF-CD73-4603-B6E2-55F6EC95754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 xmlns:a16="http://schemas.microsoft.com/office/drawing/2014/main" id="{DD0F93E1-31CE-4324-8436-620192DDFC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 xmlns:a16="http://schemas.microsoft.com/office/drawing/2014/main" id="{571FE569-9B65-4D95-8174-D2CE06AD586B}"/>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 xmlns:a16="http://schemas.microsoft.com/office/drawing/2014/main" id="{892C6A4E-943D-4696-84E7-12C60F5347D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 xmlns:a16="http://schemas.microsoft.com/office/drawing/2014/main" id="{8782CA81-BE17-4046-B7B3-AFF9D77AC93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 xmlns:a16="http://schemas.microsoft.com/office/drawing/2014/main" id="{9E550D14-0EC0-48ED-8C53-097FEC865BE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 xmlns:a16="http://schemas.microsoft.com/office/drawing/2014/main" id="{63B8ED13-7242-4682-85D8-3EDE2CDBE716}"/>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 xmlns:a16="http://schemas.microsoft.com/office/drawing/2014/main" id="{14B39763-1859-40F5-8DF2-243E2426AAAE}"/>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 xmlns:a16="http://schemas.microsoft.com/office/drawing/2014/main" id="{D1F417B9-DDD0-4888-9028-E95DE83BB82E}"/>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 xmlns:a16="http://schemas.microsoft.com/office/drawing/2014/main" id="{C7D8E7EF-B618-4FF4-A1AE-58CAD84D9BB4}"/>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8A089EAE-16C4-41AC-914E-7E7B2B7868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B607646E-F8BC-4FA2-85A1-C1ED49FC46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EAD9863B-5C7A-4A7B-AB10-4AAD4C11CF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FCCD4A9D-FAFD-43D6-8123-366F16E4C0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34F5031D-E086-487E-9393-6709C2C612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56212</xdr:rowOff>
    </xdr:from>
    <xdr:to>
      <xdr:col>76</xdr:col>
      <xdr:colOff>73025</xdr:colOff>
      <xdr:row>33</xdr:row>
      <xdr:rowOff>157812</xdr:rowOff>
    </xdr:to>
    <xdr:sp macro="" textlink="">
      <xdr:nvSpPr>
        <xdr:cNvPr id="145" name="楕円 144">
          <a:extLst>
            <a:ext uri="{FF2B5EF4-FFF2-40B4-BE49-F238E27FC236}">
              <a16:creationId xmlns="" xmlns:a16="http://schemas.microsoft.com/office/drawing/2014/main" id="{ACB0AA8A-E415-469C-A670-0215F3D9D9A6}"/>
            </a:ext>
          </a:extLst>
        </xdr:cNvPr>
        <xdr:cNvSpPr/>
      </xdr:nvSpPr>
      <xdr:spPr>
        <a:xfrm>
          <a:off x="14744700" y="64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34639</xdr:rowOff>
    </xdr:from>
    <xdr:ext cx="469744" cy="259045"/>
    <xdr:sp macro="" textlink="">
      <xdr:nvSpPr>
        <xdr:cNvPr id="146" name="債務償還比率該当値テキスト">
          <a:extLst>
            <a:ext uri="{FF2B5EF4-FFF2-40B4-BE49-F238E27FC236}">
              <a16:creationId xmlns="" xmlns:a16="http://schemas.microsoft.com/office/drawing/2014/main" id="{788784EF-AA5B-472B-BEA5-BC1C00B2D01E}"/>
            </a:ext>
          </a:extLst>
        </xdr:cNvPr>
        <xdr:cNvSpPr txBox="1"/>
      </xdr:nvSpPr>
      <xdr:spPr>
        <a:xfrm>
          <a:off x="14846300" y="64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61369</xdr:rowOff>
    </xdr:from>
    <xdr:to>
      <xdr:col>72</xdr:col>
      <xdr:colOff>123825</xdr:colOff>
      <xdr:row>33</xdr:row>
      <xdr:rowOff>162969</xdr:rowOff>
    </xdr:to>
    <xdr:sp macro="" textlink="">
      <xdr:nvSpPr>
        <xdr:cNvPr id="147" name="楕円 146">
          <a:extLst>
            <a:ext uri="{FF2B5EF4-FFF2-40B4-BE49-F238E27FC236}">
              <a16:creationId xmlns="" xmlns:a16="http://schemas.microsoft.com/office/drawing/2014/main" id="{EFD1EB10-9A21-4C5D-BFE4-922EB1B11DEF}"/>
            </a:ext>
          </a:extLst>
        </xdr:cNvPr>
        <xdr:cNvSpPr/>
      </xdr:nvSpPr>
      <xdr:spPr>
        <a:xfrm>
          <a:off x="14033500" y="64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107011</xdr:rowOff>
    </xdr:from>
    <xdr:to>
      <xdr:col>76</xdr:col>
      <xdr:colOff>22225</xdr:colOff>
      <xdr:row>33</xdr:row>
      <xdr:rowOff>112169</xdr:rowOff>
    </xdr:to>
    <xdr:cxnSp macro="">
      <xdr:nvCxnSpPr>
        <xdr:cNvPr id="148" name="直線コネクタ 147">
          <a:extLst>
            <a:ext uri="{FF2B5EF4-FFF2-40B4-BE49-F238E27FC236}">
              <a16:creationId xmlns="" xmlns:a16="http://schemas.microsoft.com/office/drawing/2014/main" id="{C2E57BE1-E66C-440F-B3E0-647820916D93}"/>
            </a:ext>
          </a:extLst>
        </xdr:cNvPr>
        <xdr:cNvCxnSpPr/>
      </xdr:nvCxnSpPr>
      <xdr:spPr>
        <a:xfrm flipV="1">
          <a:off x="14084300" y="6536386"/>
          <a:ext cx="7112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 xmlns:a16="http://schemas.microsoft.com/office/drawing/2014/main" id="{A09163C4-2A51-4F7B-833F-FBF5A9E635DE}"/>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154096</xdr:rowOff>
    </xdr:from>
    <xdr:ext cx="469744" cy="259045"/>
    <xdr:sp macro="" textlink="">
      <xdr:nvSpPr>
        <xdr:cNvPr id="150" name="n_1mainValue債務償還比率">
          <a:extLst>
            <a:ext uri="{FF2B5EF4-FFF2-40B4-BE49-F238E27FC236}">
              <a16:creationId xmlns="" xmlns:a16="http://schemas.microsoft.com/office/drawing/2014/main" id="{A35A0058-4442-4A34-BE42-09D55AEDDEA0}"/>
            </a:ext>
          </a:extLst>
        </xdr:cNvPr>
        <xdr:cNvSpPr txBox="1"/>
      </xdr:nvSpPr>
      <xdr:spPr>
        <a:xfrm>
          <a:off x="13836727" y="65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 xmlns:a16="http://schemas.microsoft.com/office/drawing/2014/main" id="{4F3F6188-DBFF-4DE7-AB45-0043BC8DD6D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 xmlns:a16="http://schemas.microsoft.com/office/drawing/2014/main" id="{5853550C-F7F7-468C-A726-B481D98B14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 xmlns:a16="http://schemas.microsoft.com/office/drawing/2014/main" id="{F913D436-FCD2-4076-8D5C-BD1EEE4EAA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 xmlns:a16="http://schemas.microsoft.com/office/drawing/2014/main" id="{1840D273-69A3-492C-BC17-2F4B235FBC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 xmlns:a16="http://schemas.microsoft.com/office/drawing/2014/main" id="{56CBCA7C-951D-40E2-BD97-849E2AC36D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 xmlns:a16="http://schemas.microsoft.com/office/drawing/2014/main" id="{1E94566E-5069-405B-BC29-6CA119B70CF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80FD6D3-E59E-4AE6-A28C-2BFBAC4D64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0A3BAAA-C08D-4FEC-B978-02EBE46487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8F050E7-DF98-4E4D-A89E-8FED66BC09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ABB02A9-6920-4145-9D2F-93433F686B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6FD38A9-FA3B-4AF2-A7ED-323900E128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BF6D114-917A-4EF9-8FF9-AAA09D5157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3E02F9B-945A-4FFC-BFE2-9963F1AC2C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4051D54-6574-4EAA-B782-7330361021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0C6CEBE-C66C-4A68-9D20-13FCADD7D0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6E486D0-EB64-46D1-935C-E653F96965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82EF25F-2ED0-4A72-9842-AE8DCBADF3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43B0845-AB94-47FE-82B7-4875ED6A51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92AD0AD-E221-4D18-AFB7-45FDF47104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AEC38300-168C-4EE8-AEAE-3705A545C7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008B3EB-CAD0-4FCD-AA5D-A979885920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6BE89BF8-8BF2-48F0-81AA-D385ABD0C95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CF97165-ABE5-4764-AA81-FA5A4CCF48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6EDA14C-D2AE-47B6-ACB1-E81E13C5CE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12A4FB4-824A-42BC-9EFB-D3BF24A668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4470F6DB-1C10-487E-BAA9-9869872EBF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0B5103B-E632-4F7F-8C0D-8BB7BE8AF1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2D04E4C-FA48-41DE-83EB-CE8850A0BC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96E4C06-B927-4C42-A36E-874311BF36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D7017088-744F-43B3-B620-51E817B706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FC0B1BB-6808-44E5-8773-7D59905844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1224D891-80A5-43C9-8ADE-CFAF07B6D3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D285008-70C1-4B66-A3D9-F44DA88715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AFE642A-10EB-4359-93B0-3D3AC3E307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7ACD719-9BF2-4695-9FC5-E4374BC3A7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71B0AC7A-A663-4352-9BEC-F1689C61F9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70BA5C26-B5DB-4A1D-890F-324F590DE7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325BAA52-3D60-4771-8C31-021B79EC04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45362D8E-04A7-4546-A7FB-EDDC645BA1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6825EC4-48CA-4021-A431-D50CD53885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AD7C520E-D17E-4558-BCEC-05AA3437E7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8206808C-663D-4F58-ABF8-A82358055C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49A045B-AB5C-4BCA-894F-59CF5DC124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5C315C8C-950C-4558-9385-EAF61369A4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283A6279-E13F-414A-BDAD-DEC2B49C9E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2A4ACBBD-3961-42DF-9893-F09C3D5C5F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C2A0A0CC-49F6-470A-9192-E94FC03EA36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3E53AE62-50A9-44D9-8C67-9E73D38488E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E98ABE4D-9249-4892-8AB6-63F5C78ABB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5F4AEF91-16D8-4E60-925C-39997EB164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AB4B2BE0-F7D5-433B-AA45-626D259491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FA367E10-B977-4239-A7E2-314AA9DCE8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624F4329-0BC0-48F4-BAE1-74593BC3D68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D6FDB745-DE45-4556-B16D-1349EACE78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054CCB36-C12E-4197-8F83-71E0789F6C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FEBEE2E1-7D44-413D-B521-ECF7B78BC21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0356F3FE-52AC-4488-BE97-95B9C27348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39B3B199-3791-4E8C-8E8E-F1EFE437EFB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78802D0A-AC35-42DA-BACD-F1DB198407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10AF39AE-E861-4F1B-99B1-06164114601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875AFDEC-313B-42C2-AB46-78D0A704B3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 xmlns:a16="http://schemas.microsoft.com/office/drawing/2014/main" id="{4BFF5189-E41C-409F-81BE-B949E7560E03}"/>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 xmlns:a16="http://schemas.microsoft.com/office/drawing/2014/main" id="{0346E64E-F60B-4AD4-9188-D8AD334A166C}"/>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 xmlns:a16="http://schemas.microsoft.com/office/drawing/2014/main" id="{3BE08DA0-A2FE-4EB1-942D-1C9243CDDF22}"/>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 xmlns:a16="http://schemas.microsoft.com/office/drawing/2014/main" id="{4AD73E7F-EEBF-46F5-BA78-FA2E4D44EC0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 xmlns:a16="http://schemas.microsoft.com/office/drawing/2014/main" id="{D577AC92-F8EC-4A34-98B7-2B17274866E9}"/>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 xmlns:a16="http://schemas.microsoft.com/office/drawing/2014/main" id="{CF53CCCC-76A2-4204-8CBD-7A3D26D2CED7}"/>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 xmlns:a16="http://schemas.microsoft.com/office/drawing/2014/main" id="{BB378B8D-44DD-4E76-97F9-27654EB8948E}"/>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 xmlns:a16="http://schemas.microsoft.com/office/drawing/2014/main" id="{931495B7-EC8A-4DFA-B5D7-26781A55DEF8}"/>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 xmlns:a16="http://schemas.microsoft.com/office/drawing/2014/main" id="{70E4F168-905A-458D-9CA1-3CEAFEF86D5B}"/>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 xmlns:a16="http://schemas.microsoft.com/office/drawing/2014/main" id="{935917B8-0822-4A86-8E38-3F7E9DC5CA6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37D63D27-CA13-4F3B-BC0B-96CE79613B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D538C723-9C93-4F5A-B041-8958282598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76DF643-0602-459B-A983-890F59EF6D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532DCF2-190E-4FBA-B068-FB4B2A0265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578514D-C2AA-4700-A7A5-60738BBC36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2" name="楕円 71">
          <a:extLst>
            <a:ext uri="{FF2B5EF4-FFF2-40B4-BE49-F238E27FC236}">
              <a16:creationId xmlns="" xmlns:a16="http://schemas.microsoft.com/office/drawing/2014/main" id="{B0A5A434-2A69-45E6-989C-AF4888534255}"/>
            </a:ext>
          </a:extLst>
        </xdr:cNvPr>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3" name="【道路】&#10;有形固定資産減価償却率該当値テキスト">
          <a:extLst>
            <a:ext uri="{FF2B5EF4-FFF2-40B4-BE49-F238E27FC236}">
              <a16:creationId xmlns="" xmlns:a16="http://schemas.microsoft.com/office/drawing/2014/main" id="{299F247D-3507-4047-AFA0-581CC72727B6}"/>
            </a:ext>
          </a:extLst>
        </xdr:cNvPr>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4" name="楕円 73">
          <a:extLst>
            <a:ext uri="{FF2B5EF4-FFF2-40B4-BE49-F238E27FC236}">
              <a16:creationId xmlns="" xmlns:a16="http://schemas.microsoft.com/office/drawing/2014/main" id="{9B22EFD6-ECB1-486C-90A9-D6FB9E3B95F7}"/>
            </a:ext>
          </a:extLst>
        </xdr:cNvPr>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79466</xdr:rowOff>
    </xdr:to>
    <xdr:cxnSp macro="">
      <xdr:nvCxnSpPr>
        <xdr:cNvPr id="75" name="直線コネクタ 74">
          <a:extLst>
            <a:ext uri="{FF2B5EF4-FFF2-40B4-BE49-F238E27FC236}">
              <a16:creationId xmlns="" xmlns:a16="http://schemas.microsoft.com/office/drawing/2014/main" id="{1608C3DB-E8BE-4A1E-A9B0-CF84905FDE37}"/>
            </a:ext>
          </a:extLst>
        </xdr:cNvPr>
        <xdr:cNvCxnSpPr/>
      </xdr:nvCxnSpPr>
      <xdr:spPr>
        <a:xfrm>
          <a:off x="3797300" y="65619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6" name="楕円 75">
          <a:extLst>
            <a:ext uri="{FF2B5EF4-FFF2-40B4-BE49-F238E27FC236}">
              <a16:creationId xmlns="" xmlns:a16="http://schemas.microsoft.com/office/drawing/2014/main" id="{897B5DB5-DA1D-4969-B309-81C01DCA5244}"/>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46809</xdr:rowOff>
    </xdr:to>
    <xdr:cxnSp macro="">
      <xdr:nvCxnSpPr>
        <xdr:cNvPr id="77" name="直線コネクタ 76">
          <a:extLst>
            <a:ext uri="{FF2B5EF4-FFF2-40B4-BE49-F238E27FC236}">
              <a16:creationId xmlns="" xmlns:a16="http://schemas.microsoft.com/office/drawing/2014/main" id="{E88398F7-F6D9-4164-AB45-EB9A11C65B2B}"/>
            </a:ext>
          </a:extLst>
        </xdr:cNvPr>
        <xdr:cNvCxnSpPr/>
      </xdr:nvCxnSpPr>
      <xdr:spPr>
        <a:xfrm>
          <a:off x="2908300" y="65602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165826</xdr:rowOff>
    </xdr:from>
    <xdr:to>
      <xdr:col>10</xdr:col>
      <xdr:colOff>165100</xdr:colOff>
      <xdr:row>38</xdr:row>
      <xdr:rowOff>95976</xdr:rowOff>
    </xdr:to>
    <xdr:sp macro="" textlink="">
      <xdr:nvSpPr>
        <xdr:cNvPr id="78" name="楕円 77">
          <a:extLst>
            <a:ext uri="{FF2B5EF4-FFF2-40B4-BE49-F238E27FC236}">
              <a16:creationId xmlns="" xmlns:a16="http://schemas.microsoft.com/office/drawing/2014/main" id="{C3FAE7AC-1DFE-4722-B8FA-D40E3B976DDF}"/>
            </a:ext>
          </a:extLst>
        </xdr:cNvPr>
        <xdr:cNvSpPr/>
      </xdr:nvSpPr>
      <xdr:spPr>
        <a:xfrm>
          <a:off x="1968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45176</xdr:rowOff>
    </xdr:from>
    <xdr:to>
      <xdr:col>15</xdr:col>
      <xdr:colOff>50800</xdr:colOff>
      <xdr:row>38</xdr:row>
      <xdr:rowOff>45176</xdr:rowOff>
    </xdr:to>
    <xdr:cxnSp macro="">
      <xdr:nvCxnSpPr>
        <xdr:cNvPr id="79" name="直線コネクタ 78">
          <a:extLst>
            <a:ext uri="{FF2B5EF4-FFF2-40B4-BE49-F238E27FC236}">
              <a16:creationId xmlns="" xmlns:a16="http://schemas.microsoft.com/office/drawing/2014/main" id="{24947466-00A5-4A16-99C4-EB6F43679561}"/>
            </a:ext>
          </a:extLst>
        </xdr:cNvPr>
        <xdr:cNvCxnSpPr/>
      </xdr:nvCxnSpPr>
      <xdr:spPr>
        <a:xfrm>
          <a:off x="2019300" y="6560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 xmlns:a16="http://schemas.microsoft.com/office/drawing/2014/main" id="{B764EA30-1465-468C-9841-02645B8F8FCD}"/>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 xmlns:a16="http://schemas.microsoft.com/office/drawing/2014/main" id="{3FFE26DB-97F3-468D-949A-6AE2B50C17D4}"/>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 xmlns:a16="http://schemas.microsoft.com/office/drawing/2014/main" id="{AAFC7E0F-A711-4075-AA19-8360153AE85A}"/>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83" name="n_1mainValue【道路】&#10;有形固定資産減価償却率">
          <a:extLst>
            <a:ext uri="{FF2B5EF4-FFF2-40B4-BE49-F238E27FC236}">
              <a16:creationId xmlns="" xmlns:a16="http://schemas.microsoft.com/office/drawing/2014/main" id="{1B104A84-1A1E-4C6B-B9DF-2346F85A4EA8}"/>
            </a:ext>
          </a:extLst>
        </xdr:cNvPr>
        <xdr:cNvSpPr txBox="1"/>
      </xdr:nvSpPr>
      <xdr:spPr>
        <a:xfrm>
          <a:off x="3582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87103</xdr:rowOff>
    </xdr:from>
    <xdr:ext cx="405111" cy="259045"/>
    <xdr:sp macro="" textlink="">
      <xdr:nvSpPr>
        <xdr:cNvPr id="84" name="n_2mainValue【道路】&#10;有形固定資産減価償却率">
          <a:extLst>
            <a:ext uri="{FF2B5EF4-FFF2-40B4-BE49-F238E27FC236}">
              <a16:creationId xmlns="" xmlns:a16="http://schemas.microsoft.com/office/drawing/2014/main" id="{3FE6473F-1454-4783-85F7-5DA3B458B7D9}"/>
            </a:ext>
          </a:extLst>
        </xdr:cNvPr>
        <xdr:cNvSpPr txBox="1"/>
      </xdr:nvSpPr>
      <xdr:spPr>
        <a:xfrm>
          <a:off x="2705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87103</xdr:rowOff>
    </xdr:from>
    <xdr:ext cx="405111" cy="259045"/>
    <xdr:sp macro="" textlink="">
      <xdr:nvSpPr>
        <xdr:cNvPr id="85" name="n_3mainValue【道路】&#10;有形固定資産減価償却率">
          <a:extLst>
            <a:ext uri="{FF2B5EF4-FFF2-40B4-BE49-F238E27FC236}">
              <a16:creationId xmlns="" xmlns:a16="http://schemas.microsoft.com/office/drawing/2014/main" id="{9CB44E16-603E-4C39-A81E-FCA3F9AB513C}"/>
            </a:ext>
          </a:extLst>
        </xdr:cNvPr>
        <xdr:cNvSpPr txBox="1"/>
      </xdr:nvSpPr>
      <xdr:spPr>
        <a:xfrm>
          <a:off x="1816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6FB8E9D5-F107-4060-BCED-EB2FB3426F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D2D86831-78DC-4C12-BEC4-1B791E0BC0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FAD9A36A-0509-4C91-9C71-4DEDAF93A5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A1A13DB7-7A18-449F-AC88-9B67899F6A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6056BFF3-7DF2-47FE-8193-0815AEA2AC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2680C56D-405A-4F41-9A37-30F51A19C4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64708149-B195-4FDE-940B-293F5F92861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23C81734-363E-4F6C-A434-2BC2750BEB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 xmlns:a16="http://schemas.microsoft.com/office/drawing/2014/main" id="{C3D300E0-39DE-488F-9DB1-C72E073FB5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D5268269-3489-41C0-B40E-3579590862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 xmlns:a16="http://schemas.microsoft.com/office/drawing/2014/main" id="{C94CE1DE-C17F-436E-B48D-F213A1351F7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 xmlns:a16="http://schemas.microsoft.com/office/drawing/2014/main" id="{511871CA-6441-473C-8903-96AE137CA23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 xmlns:a16="http://schemas.microsoft.com/office/drawing/2014/main" id="{2D8747B5-A4B8-45F7-ACBA-61AC58E6EBB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 xmlns:a16="http://schemas.microsoft.com/office/drawing/2014/main" id="{D1D270E8-E0AE-47A5-B874-2DFC54A9782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 xmlns:a16="http://schemas.microsoft.com/office/drawing/2014/main" id="{70DCE54E-11D7-4B1E-9F8A-EF2FF31813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 xmlns:a16="http://schemas.microsoft.com/office/drawing/2014/main" id="{D10338F2-5757-4C10-B889-AB980F7D8B3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 xmlns:a16="http://schemas.microsoft.com/office/drawing/2014/main" id="{B705FCB0-F7C3-4F1F-AC36-3BDFCAB897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 xmlns:a16="http://schemas.microsoft.com/office/drawing/2014/main" id="{F1E3959D-07D9-40CF-BC24-BEA44CB8D04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 xmlns:a16="http://schemas.microsoft.com/office/drawing/2014/main" id="{77AA4871-4E06-4B71-89BD-00AF14CB1AC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 xmlns:a16="http://schemas.microsoft.com/office/drawing/2014/main" id="{913FC436-3D1E-483E-B313-D4B393ABA9F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469B1292-CC9E-4FA2-8B09-6B2A383CCE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 xmlns:a16="http://schemas.microsoft.com/office/drawing/2014/main" id="{577E7150-5D4B-4655-9A14-E27AF8D17A2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 xmlns:a16="http://schemas.microsoft.com/office/drawing/2014/main" id="{25A9136A-3040-4B54-899F-A3BC30589B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 xmlns:a16="http://schemas.microsoft.com/office/drawing/2014/main" id="{EC87589B-03FF-42CD-A325-A82489DCA90E}"/>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 xmlns:a16="http://schemas.microsoft.com/office/drawing/2014/main" id="{4644B2AE-8A86-46B4-912F-026A51AD59BA}"/>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 xmlns:a16="http://schemas.microsoft.com/office/drawing/2014/main" id="{FB24495A-A489-4E9B-A9B4-F8B16E06BAD6}"/>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 xmlns:a16="http://schemas.microsoft.com/office/drawing/2014/main" id="{DC109BF9-707C-41AD-8744-23C934272C34}"/>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 xmlns:a16="http://schemas.microsoft.com/office/drawing/2014/main" id="{60498FB1-B73D-40BA-8E63-582F96820FB5}"/>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 xmlns:a16="http://schemas.microsoft.com/office/drawing/2014/main" id="{B1DBFB42-4B29-4B21-A8E7-EE9D6351FADE}"/>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 xmlns:a16="http://schemas.microsoft.com/office/drawing/2014/main" id="{13453E27-FEF3-49EC-BE60-2AE4E14C140A}"/>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 xmlns:a16="http://schemas.microsoft.com/office/drawing/2014/main" id="{A954E350-5191-41C2-AB54-682F10665FC2}"/>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 xmlns:a16="http://schemas.microsoft.com/office/drawing/2014/main" id="{78C511B7-EE8F-4334-AA61-655FBE336B76}"/>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 xmlns:a16="http://schemas.microsoft.com/office/drawing/2014/main" id="{A960C519-3C67-420D-BBC6-07B2E1712838}"/>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2C5E403C-BC5E-4C45-A728-6A80A014ED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EC8BB30F-0CD3-4506-9A7A-08D69AA732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46D5D717-9296-40B2-98B3-6668A16906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EAB516E6-0036-4638-B7F3-9090D75EC6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9EBA271C-EF54-4990-96AF-D001B72E56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87957</xdr:rowOff>
    </xdr:from>
    <xdr:to>
      <xdr:col>55</xdr:col>
      <xdr:colOff>50800</xdr:colOff>
      <xdr:row>42</xdr:row>
      <xdr:rowOff>18107</xdr:rowOff>
    </xdr:to>
    <xdr:sp macro="" textlink="">
      <xdr:nvSpPr>
        <xdr:cNvPr id="124" name="楕円 123">
          <a:extLst>
            <a:ext uri="{FF2B5EF4-FFF2-40B4-BE49-F238E27FC236}">
              <a16:creationId xmlns="" xmlns:a16="http://schemas.microsoft.com/office/drawing/2014/main" id="{E3814B83-6EF2-406A-9123-F07123CAFDC9}"/>
            </a:ext>
          </a:extLst>
        </xdr:cNvPr>
        <xdr:cNvSpPr/>
      </xdr:nvSpPr>
      <xdr:spPr>
        <a:xfrm>
          <a:off x="10426700" y="71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2884</xdr:rowOff>
    </xdr:from>
    <xdr:ext cx="534377" cy="259045"/>
    <xdr:sp macro="" textlink="">
      <xdr:nvSpPr>
        <xdr:cNvPr id="125" name="【道路】&#10;一人当たり延長該当値テキスト">
          <a:extLst>
            <a:ext uri="{FF2B5EF4-FFF2-40B4-BE49-F238E27FC236}">
              <a16:creationId xmlns="" xmlns:a16="http://schemas.microsoft.com/office/drawing/2014/main" id="{22F5AE58-1465-4C71-86D8-B52D8D731C51}"/>
            </a:ext>
          </a:extLst>
        </xdr:cNvPr>
        <xdr:cNvSpPr txBox="1"/>
      </xdr:nvSpPr>
      <xdr:spPr>
        <a:xfrm>
          <a:off x="10515600" y="703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89191</xdr:rowOff>
    </xdr:from>
    <xdr:to>
      <xdr:col>50</xdr:col>
      <xdr:colOff>165100</xdr:colOff>
      <xdr:row>42</xdr:row>
      <xdr:rowOff>19341</xdr:rowOff>
    </xdr:to>
    <xdr:sp macro="" textlink="">
      <xdr:nvSpPr>
        <xdr:cNvPr id="126" name="楕円 125">
          <a:extLst>
            <a:ext uri="{FF2B5EF4-FFF2-40B4-BE49-F238E27FC236}">
              <a16:creationId xmlns="" xmlns:a16="http://schemas.microsoft.com/office/drawing/2014/main" id="{107F0765-33FC-4CD1-B1E3-829570AB36D2}"/>
            </a:ext>
          </a:extLst>
        </xdr:cNvPr>
        <xdr:cNvSpPr/>
      </xdr:nvSpPr>
      <xdr:spPr>
        <a:xfrm>
          <a:off x="9588500" y="71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138757</xdr:rowOff>
    </xdr:from>
    <xdr:to>
      <xdr:col>55</xdr:col>
      <xdr:colOff>0</xdr:colOff>
      <xdr:row>41</xdr:row>
      <xdr:rowOff>139991</xdr:rowOff>
    </xdr:to>
    <xdr:cxnSp macro="">
      <xdr:nvCxnSpPr>
        <xdr:cNvPr id="127" name="直線コネクタ 126">
          <a:extLst>
            <a:ext uri="{FF2B5EF4-FFF2-40B4-BE49-F238E27FC236}">
              <a16:creationId xmlns="" xmlns:a16="http://schemas.microsoft.com/office/drawing/2014/main" id="{FA18FB66-9EA0-4232-9BC8-F31963550B99}"/>
            </a:ext>
          </a:extLst>
        </xdr:cNvPr>
        <xdr:cNvCxnSpPr/>
      </xdr:nvCxnSpPr>
      <xdr:spPr>
        <a:xfrm flipV="1">
          <a:off x="9639300" y="7168207"/>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90551</xdr:rowOff>
    </xdr:from>
    <xdr:to>
      <xdr:col>46</xdr:col>
      <xdr:colOff>38100</xdr:colOff>
      <xdr:row>42</xdr:row>
      <xdr:rowOff>20701</xdr:rowOff>
    </xdr:to>
    <xdr:sp macro="" textlink="">
      <xdr:nvSpPr>
        <xdr:cNvPr id="128" name="楕円 127">
          <a:extLst>
            <a:ext uri="{FF2B5EF4-FFF2-40B4-BE49-F238E27FC236}">
              <a16:creationId xmlns="" xmlns:a16="http://schemas.microsoft.com/office/drawing/2014/main" id="{3BE4D73F-9BA4-4A83-94DC-EBC237646777}"/>
            </a:ext>
          </a:extLst>
        </xdr:cNvPr>
        <xdr:cNvSpPr/>
      </xdr:nvSpPr>
      <xdr:spPr>
        <a:xfrm>
          <a:off x="8699500" y="71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139991</xdr:rowOff>
    </xdr:from>
    <xdr:to>
      <xdr:col>50</xdr:col>
      <xdr:colOff>114300</xdr:colOff>
      <xdr:row>41</xdr:row>
      <xdr:rowOff>141351</xdr:rowOff>
    </xdr:to>
    <xdr:cxnSp macro="">
      <xdr:nvCxnSpPr>
        <xdr:cNvPr id="129" name="直線コネクタ 128">
          <a:extLst>
            <a:ext uri="{FF2B5EF4-FFF2-40B4-BE49-F238E27FC236}">
              <a16:creationId xmlns="" xmlns:a16="http://schemas.microsoft.com/office/drawing/2014/main" id="{1A255F04-A0F2-4E51-8AE6-4D4395CA47DE}"/>
            </a:ext>
          </a:extLst>
        </xdr:cNvPr>
        <xdr:cNvCxnSpPr/>
      </xdr:nvCxnSpPr>
      <xdr:spPr>
        <a:xfrm flipV="1">
          <a:off x="8750300" y="7169441"/>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91304</xdr:rowOff>
    </xdr:from>
    <xdr:to>
      <xdr:col>41</xdr:col>
      <xdr:colOff>101600</xdr:colOff>
      <xdr:row>42</xdr:row>
      <xdr:rowOff>21454</xdr:rowOff>
    </xdr:to>
    <xdr:sp macro="" textlink="">
      <xdr:nvSpPr>
        <xdr:cNvPr id="130" name="楕円 129">
          <a:extLst>
            <a:ext uri="{FF2B5EF4-FFF2-40B4-BE49-F238E27FC236}">
              <a16:creationId xmlns="" xmlns:a16="http://schemas.microsoft.com/office/drawing/2014/main" id="{677CC695-5C74-4E62-91C6-F03F8D8F33BC}"/>
            </a:ext>
          </a:extLst>
        </xdr:cNvPr>
        <xdr:cNvSpPr/>
      </xdr:nvSpPr>
      <xdr:spPr>
        <a:xfrm>
          <a:off x="7810500" y="7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141351</xdr:rowOff>
    </xdr:from>
    <xdr:to>
      <xdr:col>45</xdr:col>
      <xdr:colOff>177800</xdr:colOff>
      <xdr:row>41</xdr:row>
      <xdr:rowOff>142104</xdr:rowOff>
    </xdr:to>
    <xdr:cxnSp macro="">
      <xdr:nvCxnSpPr>
        <xdr:cNvPr id="131" name="直線コネクタ 130">
          <a:extLst>
            <a:ext uri="{FF2B5EF4-FFF2-40B4-BE49-F238E27FC236}">
              <a16:creationId xmlns="" xmlns:a16="http://schemas.microsoft.com/office/drawing/2014/main" id="{FC2A6678-A5A2-4FD7-9BD4-73C7ACB69E08}"/>
            </a:ext>
          </a:extLst>
        </xdr:cNvPr>
        <xdr:cNvCxnSpPr/>
      </xdr:nvCxnSpPr>
      <xdr:spPr>
        <a:xfrm flipV="1">
          <a:off x="7861300" y="7170801"/>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 xmlns:a16="http://schemas.microsoft.com/office/drawing/2014/main" id="{BF4B7E26-4871-46D0-87E5-EF01355B2451}"/>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 xmlns:a16="http://schemas.microsoft.com/office/drawing/2014/main" id="{613544E1-8D86-4AC7-9AC7-039D2A7B0664}"/>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 xmlns:a16="http://schemas.microsoft.com/office/drawing/2014/main" id="{E60A3E6D-FDFF-4CA5-9D80-AA6E884DD505}"/>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10468</xdr:rowOff>
    </xdr:from>
    <xdr:ext cx="534377" cy="259045"/>
    <xdr:sp macro="" textlink="">
      <xdr:nvSpPr>
        <xdr:cNvPr id="135" name="n_1mainValue【道路】&#10;一人当たり延長">
          <a:extLst>
            <a:ext uri="{FF2B5EF4-FFF2-40B4-BE49-F238E27FC236}">
              <a16:creationId xmlns="" xmlns:a16="http://schemas.microsoft.com/office/drawing/2014/main" id="{15C97AD1-52B4-4B99-86C6-219888F73C0C}"/>
            </a:ext>
          </a:extLst>
        </xdr:cNvPr>
        <xdr:cNvSpPr txBox="1"/>
      </xdr:nvSpPr>
      <xdr:spPr>
        <a:xfrm>
          <a:off x="9359411" y="72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11828</xdr:rowOff>
    </xdr:from>
    <xdr:ext cx="534377" cy="259045"/>
    <xdr:sp macro="" textlink="">
      <xdr:nvSpPr>
        <xdr:cNvPr id="136" name="n_2mainValue【道路】&#10;一人当たり延長">
          <a:extLst>
            <a:ext uri="{FF2B5EF4-FFF2-40B4-BE49-F238E27FC236}">
              <a16:creationId xmlns="" xmlns:a16="http://schemas.microsoft.com/office/drawing/2014/main" id="{9DCA640C-5F78-4DC6-99CD-9641534635FB}"/>
            </a:ext>
          </a:extLst>
        </xdr:cNvPr>
        <xdr:cNvSpPr txBox="1"/>
      </xdr:nvSpPr>
      <xdr:spPr>
        <a:xfrm>
          <a:off x="8483111" y="72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12581</xdr:rowOff>
    </xdr:from>
    <xdr:ext cx="534377" cy="259045"/>
    <xdr:sp macro="" textlink="">
      <xdr:nvSpPr>
        <xdr:cNvPr id="137" name="n_3mainValue【道路】&#10;一人当たり延長">
          <a:extLst>
            <a:ext uri="{FF2B5EF4-FFF2-40B4-BE49-F238E27FC236}">
              <a16:creationId xmlns="" xmlns:a16="http://schemas.microsoft.com/office/drawing/2014/main" id="{E21D6800-AFC2-4E84-8700-76713B10F86A}"/>
            </a:ext>
          </a:extLst>
        </xdr:cNvPr>
        <xdr:cNvSpPr txBox="1"/>
      </xdr:nvSpPr>
      <xdr:spPr>
        <a:xfrm>
          <a:off x="7594111" y="72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23EB6812-8682-4B10-B3EA-3A7E46054A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1D582511-45D2-41EC-B6BE-5EF78BC853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E509BA78-0498-4F14-A102-4ACF61279B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CAD1132B-65FF-44D4-AC0F-DBF08D7141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A1AE18A2-3EBE-4E03-BB4A-B72EDD6373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C6AB2B3C-C53F-40AB-9257-F40A42021A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03700498-2130-4979-BA4C-24AA1B27C5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53D021A8-2FA0-46A0-B7C1-752D6EFD20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2CA982BC-145B-44C4-BF7E-6B1958F390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1394F715-C4FF-4654-899C-DD33FBBF89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 xmlns:a16="http://schemas.microsoft.com/office/drawing/2014/main" id="{8FEF6E51-5DE9-40BF-AB19-FD385EECC4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 xmlns:a16="http://schemas.microsoft.com/office/drawing/2014/main" id="{DBF63429-442F-4C2B-B844-6F8E32766B2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 xmlns:a16="http://schemas.microsoft.com/office/drawing/2014/main" id="{3463814E-3C2D-48D4-927E-A3E91E04C4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 xmlns:a16="http://schemas.microsoft.com/office/drawing/2014/main" id="{283BF600-8A7D-493A-B031-CB6FD6A6E6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 xmlns:a16="http://schemas.microsoft.com/office/drawing/2014/main" id="{BC86D483-A943-4586-A89C-9EF28E78ECF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 xmlns:a16="http://schemas.microsoft.com/office/drawing/2014/main" id="{C64F8C3B-00C1-44EA-9228-76153EBBA5E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 xmlns:a16="http://schemas.microsoft.com/office/drawing/2014/main" id="{03883929-34F2-4B02-8DC5-215BCB9F1B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 xmlns:a16="http://schemas.microsoft.com/office/drawing/2014/main" id="{26059386-7436-4FCC-8527-5C3EBF6710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 xmlns:a16="http://schemas.microsoft.com/office/drawing/2014/main" id="{3A4D5851-62E0-46B0-B229-0127F8761C8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 xmlns:a16="http://schemas.microsoft.com/office/drawing/2014/main" id="{165949A4-C661-4FEF-8EA2-3F0433D790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 xmlns:a16="http://schemas.microsoft.com/office/drawing/2014/main" id="{B349FA1E-1A41-4C76-A1AC-B492ABBDF1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 xmlns:a16="http://schemas.microsoft.com/office/drawing/2014/main" id="{D0331166-3827-4643-9AEA-81C8A5504E9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08208E35-70B1-4406-B693-39DC52D449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 xmlns:a16="http://schemas.microsoft.com/office/drawing/2014/main" id="{51A12F07-9419-475B-926F-EDF6CCB45CB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 xmlns:a16="http://schemas.microsoft.com/office/drawing/2014/main" id="{78AA2CFE-C1D8-4AF6-A345-66A23B9A58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 xmlns:a16="http://schemas.microsoft.com/office/drawing/2014/main" id="{D3CEC8CC-856F-4F7E-B755-53714B688D2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 xmlns:a16="http://schemas.microsoft.com/office/drawing/2014/main" id="{ED9B4A81-BC7E-4ADC-B5F1-837A30C5148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 xmlns:a16="http://schemas.microsoft.com/office/drawing/2014/main" id="{3CCFC1C0-C628-4AB0-BCA5-50F70137C80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 xmlns:a16="http://schemas.microsoft.com/office/drawing/2014/main" id="{1DC31ABA-7151-4320-9DEA-05C40782E07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 xmlns:a16="http://schemas.microsoft.com/office/drawing/2014/main" id="{3CD9175D-FBD9-4567-A37F-7932B590003E}"/>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 xmlns:a16="http://schemas.microsoft.com/office/drawing/2014/main" id="{EFE00912-BA14-47C6-8981-E33754A94174}"/>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 xmlns:a16="http://schemas.microsoft.com/office/drawing/2014/main" id="{A01D7E38-21AF-4EDB-B7BD-D437CA032661}"/>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 xmlns:a16="http://schemas.microsoft.com/office/drawing/2014/main" id="{66794FD4-7C01-4417-B133-E35B94298484}"/>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 xmlns:a16="http://schemas.microsoft.com/office/drawing/2014/main" id="{81890811-FF53-44A5-B846-A47A808BE8AE}"/>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 xmlns:a16="http://schemas.microsoft.com/office/drawing/2014/main" id="{C788FA57-F765-4CE9-85FF-C015FAD3A37C}"/>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E9392057-D6A1-4D5F-A8C5-F4DA951072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ACA6B370-3C24-4E86-A5D2-8CB5267266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715DD5FB-8B89-4E8E-B954-C904073536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53623D4E-652F-4431-8F14-3A15671EEC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A09EBA70-F187-4130-833C-8EB6342458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78" name="楕円 177">
          <a:extLst>
            <a:ext uri="{FF2B5EF4-FFF2-40B4-BE49-F238E27FC236}">
              <a16:creationId xmlns="" xmlns:a16="http://schemas.microsoft.com/office/drawing/2014/main" id="{7FDF3E0B-2DB7-42E5-9787-AAB88A490813}"/>
            </a:ext>
          </a:extLst>
        </xdr:cNvPr>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77850</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8001442C-3F5B-4E03-936F-8A0DCAF64770}"/>
            </a:ext>
          </a:extLst>
        </xdr:cNvPr>
        <xdr:cNvSpPr txBox="1"/>
      </xdr:nvSpPr>
      <xdr:spPr>
        <a:xfrm>
          <a:off x="4673600"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0" name="楕円 179">
          <a:extLst>
            <a:ext uri="{FF2B5EF4-FFF2-40B4-BE49-F238E27FC236}">
              <a16:creationId xmlns="" xmlns:a16="http://schemas.microsoft.com/office/drawing/2014/main" id="{201FE0B4-D6F2-4381-B6B5-961486479584}"/>
            </a:ext>
          </a:extLst>
        </xdr:cNvPr>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4899</xdr:rowOff>
    </xdr:to>
    <xdr:cxnSp macro="">
      <xdr:nvCxnSpPr>
        <xdr:cNvPr id="181" name="直線コネクタ 180">
          <a:extLst>
            <a:ext uri="{FF2B5EF4-FFF2-40B4-BE49-F238E27FC236}">
              <a16:creationId xmlns="" xmlns:a16="http://schemas.microsoft.com/office/drawing/2014/main" id="{D3DFE2C1-732E-464A-910C-F046C0811F4D}"/>
            </a:ext>
          </a:extLst>
        </xdr:cNvPr>
        <xdr:cNvCxnSpPr/>
      </xdr:nvCxnSpPr>
      <xdr:spPr>
        <a:xfrm flipV="1">
          <a:off x="3797300" y="102657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82" name="楕円 181">
          <a:extLst>
            <a:ext uri="{FF2B5EF4-FFF2-40B4-BE49-F238E27FC236}">
              <a16:creationId xmlns="" xmlns:a16="http://schemas.microsoft.com/office/drawing/2014/main" id="{1D506658-9AC0-4854-B724-F9D6E42BB38D}"/>
            </a:ext>
          </a:extLst>
        </xdr:cNvPr>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31024</xdr:rowOff>
    </xdr:to>
    <xdr:cxnSp macro="">
      <xdr:nvCxnSpPr>
        <xdr:cNvPr id="183" name="直線コネクタ 182">
          <a:extLst>
            <a:ext uri="{FF2B5EF4-FFF2-40B4-BE49-F238E27FC236}">
              <a16:creationId xmlns="" xmlns:a16="http://schemas.microsoft.com/office/drawing/2014/main" id="{6EAC06F9-ADDC-48D1-9F72-F2C50E23E8F0}"/>
            </a:ext>
          </a:extLst>
        </xdr:cNvPr>
        <xdr:cNvCxnSpPr/>
      </xdr:nvCxnSpPr>
      <xdr:spPr>
        <a:xfrm flipV="1">
          <a:off x="2908300" y="102918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84" name="楕円 183">
          <a:extLst>
            <a:ext uri="{FF2B5EF4-FFF2-40B4-BE49-F238E27FC236}">
              <a16:creationId xmlns="" xmlns:a16="http://schemas.microsoft.com/office/drawing/2014/main" id="{FDF1D401-35A3-4B03-B91D-A9A3D53E7002}"/>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58783</xdr:rowOff>
    </xdr:to>
    <xdr:cxnSp macro="">
      <xdr:nvCxnSpPr>
        <xdr:cNvPr id="185" name="直線コネクタ 184">
          <a:extLst>
            <a:ext uri="{FF2B5EF4-FFF2-40B4-BE49-F238E27FC236}">
              <a16:creationId xmlns="" xmlns:a16="http://schemas.microsoft.com/office/drawing/2014/main" id="{EAA2475E-183A-4FC7-ABD6-EE1CF9DBB7F1}"/>
            </a:ext>
          </a:extLst>
        </xdr:cNvPr>
        <xdr:cNvCxnSpPr/>
      </xdr:nvCxnSpPr>
      <xdr:spPr>
        <a:xfrm flipV="1">
          <a:off x="2019300" y="1031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 xmlns:a16="http://schemas.microsoft.com/office/drawing/2014/main" id="{258A14EA-3D94-4381-9119-C13B847EB6FB}"/>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 xmlns:a16="http://schemas.microsoft.com/office/drawing/2014/main" id="{D8D3B6C2-AD39-4E0E-B1EB-25551A613E94}"/>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 xmlns:a16="http://schemas.microsoft.com/office/drawing/2014/main" id="{BF19577B-564C-4D44-9D78-5BD809D457B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46826</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1EAFF722-ED93-4000-BC8E-40F33C8D40FB}"/>
            </a:ext>
          </a:extLst>
        </xdr:cNvPr>
        <xdr:cNvSpPr txBox="1"/>
      </xdr:nvSpPr>
      <xdr:spPr>
        <a:xfrm>
          <a:off x="35820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72951</xdr:rowOff>
    </xdr:from>
    <xdr:ext cx="405111" cy="259045"/>
    <xdr:sp macro="" textlink="">
      <xdr:nvSpPr>
        <xdr:cNvPr id="190" name="n_2mainValue【橋りょう・トンネル】&#10;有形固定資産減価償却率">
          <a:extLst>
            <a:ext uri="{FF2B5EF4-FFF2-40B4-BE49-F238E27FC236}">
              <a16:creationId xmlns="" xmlns:a16="http://schemas.microsoft.com/office/drawing/2014/main" id="{09FC4046-EFD5-44DA-9706-829DE860EA5C}"/>
            </a:ext>
          </a:extLst>
        </xdr:cNvPr>
        <xdr:cNvSpPr txBox="1"/>
      </xdr:nvSpPr>
      <xdr:spPr>
        <a:xfrm>
          <a:off x="2705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100710</xdr:rowOff>
    </xdr:from>
    <xdr:ext cx="405111" cy="259045"/>
    <xdr:sp macro="" textlink="">
      <xdr:nvSpPr>
        <xdr:cNvPr id="191" name="n_3mainValue【橋りょう・トンネル】&#10;有形固定資産減価償却率">
          <a:extLst>
            <a:ext uri="{FF2B5EF4-FFF2-40B4-BE49-F238E27FC236}">
              <a16:creationId xmlns="" xmlns:a16="http://schemas.microsoft.com/office/drawing/2014/main" id="{3F5E1CA1-7158-4A4E-B548-8811A3C07D2E}"/>
            </a:ext>
          </a:extLst>
        </xdr:cNvPr>
        <xdr:cNvSpPr txBox="1"/>
      </xdr:nvSpPr>
      <xdr:spPr>
        <a:xfrm>
          <a:off x="1816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1B96625A-63AA-462E-8BB1-3A36A9379B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5D5E3E72-9D81-4B9F-87CC-3E391AEB30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F92C2189-8CD1-47DB-A38F-634E9F6CDB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DD12FE95-E9F4-4D3A-A87B-8F34B4CD18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C2A8FCA3-CE58-413E-BB71-F123304F55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F749122A-B090-4F9D-828C-46F1663690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DB88AF85-D621-4976-B80B-227C94A997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6723345B-1FC7-4318-B47B-410585ED53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73F5F669-1478-4C10-9459-2EF4BF1186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C494313F-B044-4136-BE2D-38AFB843BC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D04E7BFD-0A21-48DE-A495-2A8E3235A92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EF63C5CC-FCA1-4325-84DA-7D3B4A120D5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645FAC33-4E0E-4B54-8411-A920EF25971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 xmlns:a16="http://schemas.microsoft.com/office/drawing/2014/main" id="{27C27AA1-4E58-405A-9459-AF522FEE781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EB4982F9-9A56-46AA-96E4-BBB9A724D6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 xmlns:a16="http://schemas.microsoft.com/office/drawing/2014/main" id="{ADAD389A-9FD5-47C4-950D-DCAFB81F1A2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455F5FD0-8255-4593-875C-9A20AC4E059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 xmlns:a16="http://schemas.microsoft.com/office/drawing/2014/main" id="{4026CD7A-7F38-4B43-8EB8-FDF5CF7D9C3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B4979CBE-0F72-4BA3-B281-93CDA38F36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 xmlns:a16="http://schemas.microsoft.com/office/drawing/2014/main" id="{7A4CB7EF-77F7-4DAB-84BF-972F4274F1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420E9476-7EB1-43A0-A000-E72C508F4D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 xmlns:a16="http://schemas.microsoft.com/office/drawing/2014/main" id="{DC8100EC-20AF-455D-BAED-5FBC64BAE259}"/>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4F0DD74F-DA68-4F88-B723-790EEDFD4FB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 xmlns:a16="http://schemas.microsoft.com/office/drawing/2014/main" id="{535A0D58-4E1D-4856-9329-C0F1630CD24D}"/>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F4537305-2413-4E91-999F-479404E4258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 xmlns:a16="http://schemas.microsoft.com/office/drawing/2014/main" id="{35D65BCA-767E-4BB9-AC81-41BC5EC97A35}"/>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99F51533-7FF1-461D-B11F-FD41783ABDAD}"/>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 xmlns:a16="http://schemas.microsoft.com/office/drawing/2014/main" id="{CC1A05E3-D90F-4173-B382-121459268B5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 xmlns:a16="http://schemas.microsoft.com/office/drawing/2014/main" id="{95889ED5-9639-46B1-B511-B513A9382C3D}"/>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 xmlns:a16="http://schemas.microsoft.com/office/drawing/2014/main" id="{6AF53550-0980-4BF9-A19A-633902FE4C39}"/>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 xmlns:a16="http://schemas.microsoft.com/office/drawing/2014/main" id="{C3916527-059E-41F0-97AF-B8720F094C2F}"/>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51CC5679-ECF3-4DCD-ADA9-B7A309FBA5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AD28184E-ADC9-4575-9F57-2FA5537C51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5ED8E67-F469-4E24-8AB2-E31929D30F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7F338493-DCDB-4FDB-8749-318F4C1729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3F998100-EA18-484D-96CB-5E248C3BBA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93046</xdr:rowOff>
    </xdr:from>
    <xdr:to>
      <xdr:col>55</xdr:col>
      <xdr:colOff>50800</xdr:colOff>
      <xdr:row>63</xdr:row>
      <xdr:rowOff>23196</xdr:rowOff>
    </xdr:to>
    <xdr:sp macro="" textlink="">
      <xdr:nvSpPr>
        <xdr:cNvPr id="228" name="楕円 227">
          <a:extLst>
            <a:ext uri="{FF2B5EF4-FFF2-40B4-BE49-F238E27FC236}">
              <a16:creationId xmlns="" xmlns:a16="http://schemas.microsoft.com/office/drawing/2014/main" id="{6270D3F0-9D91-4C07-A314-6BE764256015}"/>
            </a:ext>
          </a:extLst>
        </xdr:cNvPr>
        <xdr:cNvSpPr/>
      </xdr:nvSpPr>
      <xdr:spPr>
        <a:xfrm>
          <a:off x="10426700" y="107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71473</xdr:rowOff>
    </xdr:from>
    <xdr:ext cx="599010"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11DD057F-7EC0-4769-963C-DD016021EBC7}"/>
            </a:ext>
          </a:extLst>
        </xdr:cNvPr>
        <xdr:cNvSpPr txBox="1"/>
      </xdr:nvSpPr>
      <xdr:spPr>
        <a:xfrm>
          <a:off x="10515600" y="107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96523</xdr:rowOff>
    </xdr:from>
    <xdr:to>
      <xdr:col>50</xdr:col>
      <xdr:colOff>165100</xdr:colOff>
      <xdr:row>63</xdr:row>
      <xdr:rowOff>26673</xdr:rowOff>
    </xdr:to>
    <xdr:sp macro="" textlink="">
      <xdr:nvSpPr>
        <xdr:cNvPr id="230" name="楕円 229">
          <a:extLst>
            <a:ext uri="{FF2B5EF4-FFF2-40B4-BE49-F238E27FC236}">
              <a16:creationId xmlns="" xmlns:a16="http://schemas.microsoft.com/office/drawing/2014/main" id="{12B36970-3B81-4CEC-A10D-0C02BDCC77BA}"/>
            </a:ext>
          </a:extLst>
        </xdr:cNvPr>
        <xdr:cNvSpPr/>
      </xdr:nvSpPr>
      <xdr:spPr>
        <a:xfrm>
          <a:off x="9588500" y="107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143846</xdr:rowOff>
    </xdr:from>
    <xdr:to>
      <xdr:col>55</xdr:col>
      <xdr:colOff>0</xdr:colOff>
      <xdr:row>62</xdr:row>
      <xdr:rowOff>147323</xdr:rowOff>
    </xdr:to>
    <xdr:cxnSp macro="">
      <xdr:nvCxnSpPr>
        <xdr:cNvPr id="231" name="直線コネクタ 230">
          <a:extLst>
            <a:ext uri="{FF2B5EF4-FFF2-40B4-BE49-F238E27FC236}">
              <a16:creationId xmlns="" xmlns:a16="http://schemas.microsoft.com/office/drawing/2014/main" id="{C35E71F4-BF98-4AD1-B7BF-A6A2DBDD85D3}"/>
            </a:ext>
          </a:extLst>
        </xdr:cNvPr>
        <xdr:cNvCxnSpPr/>
      </xdr:nvCxnSpPr>
      <xdr:spPr>
        <a:xfrm flipV="1">
          <a:off x="9639300" y="10773746"/>
          <a:ext cx="8382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99468</xdr:rowOff>
    </xdr:from>
    <xdr:to>
      <xdr:col>46</xdr:col>
      <xdr:colOff>38100</xdr:colOff>
      <xdr:row>63</xdr:row>
      <xdr:rowOff>29618</xdr:rowOff>
    </xdr:to>
    <xdr:sp macro="" textlink="">
      <xdr:nvSpPr>
        <xdr:cNvPr id="232" name="楕円 231">
          <a:extLst>
            <a:ext uri="{FF2B5EF4-FFF2-40B4-BE49-F238E27FC236}">
              <a16:creationId xmlns="" xmlns:a16="http://schemas.microsoft.com/office/drawing/2014/main" id="{AB7C989B-5C42-43D8-A02B-E171D7E2AC92}"/>
            </a:ext>
          </a:extLst>
        </xdr:cNvPr>
        <xdr:cNvSpPr/>
      </xdr:nvSpPr>
      <xdr:spPr>
        <a:xfrm>
          <a:off x="8699500" y="107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147323</xdr:rowOff>
    </xdr:from>
    <xdr:to>
      <xdr:col>50</xdr:col>
      <xdr:colOff>114300</xdr:colOff>
      <xdr:row>62</xdr:row>
      <xdr:rowOff>150268</xdr:rowOff>
    </xdr:to>
    <xdr:cxnSp macro="">
      <xdr:nvCxnSpPr>
        <xdr:cNvPr id="233" name="直線コネクタ 232">
          <a:extLst>
            <a:ext uri="{FF2B5EF4-FFF2-40B4-BE49-F238E27FC236}">
              <a16:creationId xmlns="" xmlns:a16="http://schemas.microsoft.com/office/drawing/2014/main" id="{55D61452-323A-4DE8-B0DA-581CD42A2889}"/>
            </a:ext>
          </a:extLst>
        </xdr:cNvPr>
        <xdr:cNvCxnSpPr/>
      </xdr:nvCxnSpPr>
      <xdr:spPr>
        <a:xfrm flipV="1">
          <a:off x="8750300" y="10777223"/>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101651</xdr:rowOff>
    </xdr:from>
    <xdr:to>
      <xdr:col>41</xdr:col>
      <xdr:colOff>101600</xdr:colOff>
      <xdr:row>63</xdr:row>
      <xdr:rowOff>31801</xdr:rowOff>
    </xdr:to>
    <xdr:sp macro="" textlink="">
      <xdr:nvSpPr>
        <xdr:cNvPr id="234" name="楕円 233">
          <a:extLst>
            <a:ext uri="{FF2B5EF4-FFF2-40B4-BE49-F238E27FC236}">
              <a16:creationId xmlns="" xmlns:a16="http://schemas.microsoft.com/office/drawing/2014/main" id="{B97E74D5-9CA4-4FB8-A441-CDC9C14339BD}"/>
            </a:ext>
          </a:extLst>
        </xdr:cNvPr>
        <xdr:cNvSpPr/>
      </xdr:nvSpPr>
      <xdr:spPr>
        <a:xfrm>
          <a:off x="7810500" y="107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150268</xdr:rowOff>
    </xdr:from>
    <xdr:to>
      <xdr:col>45</xdr:col>
      <xdr:colOff>177800</xdr:colOff>
      <xdr:row>62</xdr:row>
      <xdr:rowOff>152451</xdr:rowOff>
    </xdr:to>
    <xdr:cxnSp macro="">
      <xdr:nvCxnSpPr>
        <xdr:cNvPr id="235" name="直線コネクタ 234">
          <a:extLst>
            <a:ext uri="{FF2B5EF4-FFF2-40B4-BE49-F238E27FC236}">
              <a16:creationId xmlns="" xmlns:a16="http://schemas.microsoft.com/office/drawing/2014/main" id="{7F897D36-98AC-482E-81B0-82965E51264F}"/>
            </a:ext>
          </a:extLst>
        </xdr:cNvPr>
        <xdr:cNvCxnSpPr/>
      </xdr:nvCxnSpPr>
      <xdr:spPr>
        <a:xfrm flipV="1">
          <a:off x="7861300" y="10780168"/>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 xmlns:a16="http://schemas.microsoft.com/office/drawing/2014/main" id="{91CECD6C-1E5D-4988-9176-D49D707F9E9F}"/>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 xmlns:a16="http://schemas.microsoft.com/office/drawing/2014/main" id="{2718AFF4-51B4-484E-96E6-7DB6C0455EC8}"/>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 xmlns:a16="http://schemas.microsoft.com/office/drawing/2014/main" id="{AA17D89F-29CA-4E5B-AC89-093451B040B2}"/>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17800</xdr:rowOff>
    </xdr:from>
    <xdr:ext cx="599010" cy="259045"/>
    <xdr:sp macro="" textlink="">
      <xdr:nvSpPr>
        <xdr:cNvPr id="239" name="n_1mainValue【橋りょう・トンネル】&#10;一人当たり有形固定資産（償却資産）額">
          <a:extLst>
            <a:ext uri="{FF2B5EF4-FFF2-40B4-BE49-F238E27FC236}">
              <a16:creationId xmlns="" xmlns:a16="http://schemas.microsoft.com/office/drawing/2014/main" id="{74968496-E8EB-4D75-907B-472543E1D2C3}"/>
            </a:ext>
          </a:extLst>
        </xdr:cNvPr>
        <xdr:cNvSpPr txBox="1"/>
      </xdr:nvSpPr>
      <xdr:spPr>
        <a:xfrm>
          <a:off x="9327095" y="108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20745</xdr:rowOff>
    </xdr:from>
    <xdr:ext cx="599010" cy="259045"/>
    <xdr:sp macro="" textlink="">
      <xdr:nvSpPr>
        <xdr:cNvPr id="240" name="n_2mainValue【橋りょう・トンネル】&#10;一人当たり有形固定資産（償却資産）額">
          <a:extLst>
            <a:ext uri="{FF2B5EF4-FFF2-40B4-BE49-F238E27FC236}">
              <a16:creationId xmlns="" xmlns:a16="http://schemas.microsoft.com/office/drawing/2014/main" id="{A581E566-611B-4663-B15D-239B93A447F4}"/>
            </a:ext>
          </a:extLst>
        </xdr:cNvPr>
        <xdr:cNvSpPr txBox="1"/>
      </xdr:nvSpPr>
      <xdr:spPr>
        <a:xfrm>
          <a:off x="8450795" y="108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22928</xdr:rowOff>
    </xdr:from>
    <xdr:ext cx="599010" cy="259045"/>
    <xdr:sp macro="" textlink="">
      <xdr:nvSpPr>
        <xdr:cNvPr id="241" name="n_3mainValue【橋りょう・トンネル】&#10;一人当たり有形固定資産（償却資産）額">
          <a:extLst>
            <a:ext uri="{FF2B5EF4-FFF2-40B4-BE49-F238E27FC236}">
              <a16:creationId xmlns="" xmlns:a16="http://schemas.microsoft.com/office/drawing/2014/main" id="{86D2AEA7-457C-4D57-9CBC-8D120557A1D9}"/>
            </a:ext>
          </a:extLst>
        </xdr:cNvPr>
        <xdr:cNvSpPr txBox="1"/>
      </xdr:nvSpPr>
      <xdr:spPr>
        <a:xfrm>
          <a:off x="7561795" y="108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02CA6B3B-EEA4-4169-B308-AF65C7F03B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35CDB09D-433D-44B1-AE89-CB2EC8DD17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0E4979E7-ADDA-4F07-9973-6468BE68E1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78544637-CE71-4239-9BBC-EE5F3A2F78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D62A3E7B-7EBB-4218-AAE3-A25CA3CA9D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0EA3677D-8817-4CED-992E-0595E65BF1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807B4BB0-A0FE-4B69-BF9F-E12D596605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C9A8DA1B-7089-44DB-A15A-5180D581A2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EFC45136-9628-471F-BC5A-8D50843EF0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C0C3C4D6-2788-4286-A079-203F9A5B34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58E0A9E8-26D7-42EC-94AE-75B45C8132E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5A4163F9-CDC8-41CE-B7CB-649150AC114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2B500A27-7B9A-4A8A-ADCA-C7F40EF65CA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880F4A96-C12E-478E-9626-78BB8397F0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C59CD166-C567-4FD2-93C8-0271D211FD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E31B0998-12CC-44B7-A56B-173ED1E906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4200BC79-8250-462C-8AE4-858C750E8A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9347A696-7F04-4BDB-87E8-F8A937B136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F8DE2205-F037-4392-AA9D-474035356F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04BCE29F-01E7-4793-9544-31D841825E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DA5A3E49-D9DB-4D4D-9E64-1AF096C5CE7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5DD0E824-42EF-47A8-8BF3-9B74CEFC82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90D0451F-7F78-409E-84C0-1097FC9F517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DAFCA656-6AAF-41B7-A062-B757AB186A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 xmlns:a16="http://schemas.microsoft.com/office/drawing/2014/main" id="{75D3A3C4-523D-4D2E-B0DA-84ED3ABF056B}"/>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FE6223F2-E315-4C27-8E8A-437ECF9B6BA9}"/>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 xmlns:a16="http://schemas.microsoft.com/office/drawing/2014/main" id="{C4664031-F55A-4952-B3EB-10C69D9EF4C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 xmlns:a16="http://schemas.microsoft.com/office/drawing/2014/main" id="{4FB9E439-95DB-421A-8778-80E882DAC47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 xmlns:a16="http://schemas.microsoft.com/office/drawing/2014/main" id="{8B72FC5E-2D9C-4956-B453-065D337A76F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073DE221-6A12-42D6-9D51-3CF1481B9F66}"/>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 xmlns:a16="http://schemas.microsoft.com/office/drawing/2014/main" id="{E7C0597B-82F7-437B-B733-598A8478973B}"/>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 xmlns:a16="http://schemas.microsoft.com/office/drawing/2014/main" id="{9055C9BE-9CC2-4CD9-A05B-9441A37E954C}"/>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 xmlns:a16="http://schemas.microsoft.com/office/drawing/2014/main" id="{2A12B1AD-601B-465E-B161-FF8B9F3D3229}"/>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 xmlns:a16="http://schemas.microsoft.com/office/drawing/2014/main" id="{C465CB92-D0F6-4530-922C-50DB37A24784}"/>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7818FC87-974B-49DD-BC28-0148B56187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94246150-E2FB-4282-B97D-86B279E26F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D83C85D3-6A54-4461-9CBE-AC1BB14969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9288D359-4401-4D56-ACCE-C596B74A7D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49BF0B12-D253-4E22-B81C-993519F6AA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81" name="楕円 280">
          <a:extLst>
            <a:ext uri="{FF2B5EF4-FFF2-40B4-BE49-F238E27FC236}">
              <a16:creationId xmlns="" xmlns:a16="http://schemas.microsoft.com/office/drawing/2014/main" id="{384FA409-82E4-4827-B881-4AE074A82F71}"/>
            </a:ext>
          </a:extLst>
        </xdr:cNvPr>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462D1F1E-B3C6-4018-9A24-9E84C1A34449}"/>
            </a:ext>
          </a:extLst>
        </xdr:cNvPr>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83" name="楕円 282">
          <a:extLst>
            <a:ext uri="{FF2B5EF4-FFF2-40B4-BE49-F238E27FC236}">
              <a16:creationId xmlns="" xmlns:a16="http://schemas.microsoft.com/office/drawing/2014/main" id="{A7134AD9-F63E-4F9C-9493-8B1BE047E980}"/>
            </a:ext>
          </a:extLst>
        </xdr:cNvPr>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133350</xdr:rowOff>
    </xdr:to>
    <xdr:cxnSp macro="">
      <xdr:nvCxnSpPr>
        <xdr:cNvPr id="284" name="直線コネクタ 283">
          <a:extLst>
            <a:ext uri="{FF2B5EF4-FFF2-40B4-BE49-F238E27FC236}">
              <a16:creationId xmlns="" xmlns:a16="http://schemas.microsoft.com/office/drawing/2014/main" id="{9A82612A-E4F8-4957-904A-86D52B2A44CD}"/>
            </a:ext>
          </a:extLst>
        </xdr:cNvPr>
        <xdr:cNvCxnSpPr/>
      </xdr:nvCxnSpPr>
      <xdr:spPr>
        <a:xfrm>
          <a:off x="3797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122555</xdr:rowOff>
    </xdr:from>
    <xdr:to>
      <xdr:col>15</xdr:col>
      <xdr:colOff>101600</xdr:colOff>
      <xdr:row>84</xdr:row>
      <xdr:rowOff>52705</xdr:rowOff>
    </xdr:to>
    <xdr:sp macro="" textlink="">
      <xdr:nvSpPr>
        <xdr:cNvPr id="285" name="楕円 284">
          <a:extLst>
            <a:ext uri="{FF2B5EF4-FFF2-40B4-BE49-F238E27FC236}">
              <a16:creationId xmlns="" xmlns:a16="http://schemas.microsoft.com/office/drawing/2014/main" id="{3625FC90-A251-4A40-9B15-2790D214A949}"/>
            </a:ext>
          </a:extLst>
        </xdr:cNvPr>
        <xdr:cNvSpPr/>
      </xdr:nvSpPr>
      <xdr:spPr>
        <a:xfrm>
          <a:off x="2857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1905</xdr:rowOff>
    </xdr:to>
    <xdr:cxnSp macro="">
      <xdr:nvCxnSpPr>
        <xdr:cNvPr id="286" name="直線コネクタ 285">
          <a:extLst>
            <a:ext uri="{FF2B5EF4-FFF2-40B4-BE49-F238E27FC236}">
              <a16:creationId xmlns="" xmlns:a16="http://schemas.microsoft.com/office/drawing/2014/main" id="{8FF88FFC-D0AA-4B0A-B1C2-F1F41AC015A2}"/>
            </a:ext>
          </a:extLst>
        </xdr:cNvPr>
        <xdr:cNvCxnSpPr/>
      </xdr:nvCxnSpPr>
      <xdr:spPr>
        <a:xfrm flipV="1">
          <a:off x="2908300" y="1436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87" name="楕円 286">
          <a:extLst>
            <a:ext uri="{FF2B5EF4-FFF2-40B4-BE49-F238E27FC236}">
              <a16:creationId xmlns="" xmlns:a16="http://schemas.microsoft.com/office/drawing/2014/main" id="{884F21C5-199B-4302-A094-9380D74A392D}"/>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xdr:rowOff>
    </xdr:from>
    <xdr:to>
      <xdr:col>15</xdr:col>
      <xdr:colOff>50800</xdr:colOff>
      <xdr:row>84</xdr:row>
      <xdr:rowOff>49530</xdr:rowOff>
    </xdr:to>
    <xdr:cxnSp macro="">
      <xdr:nvCxnSpPr>
        <xdr:cNvPr id="288" name="直線コネクタ 287">
          <a:extLst>
            <a:ext uri="{FF2B5EF4-FFF2-40B4-BE49-F238E27FC236}">
              <a16:creationId xmlns="" xmlns:a16="http://schemas.microsoft.com/office/drawing/2014/main" id="{F9B8A766-3571-425D-969E-F85E4F789400}"/>
            </a:ext>
          </a:extLst>
        </xdr:cNvPr>
        <xdr:cNvCxnSpPr/>
      </xdr:nvCxnSpPr>
      <xdr:spPr>
        <a:xfrm flipV="1">
          <a:off x="2019300" y="1440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 xmlns:a16="http://schemas.microsoft.com/office/drawing/2014/main" id="{5D0220B6-D787-4DFF-A362-E84D1D49A243}"/>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 xmlns:a16="http://schemas.microsoft.com/office/drawing/2014/main" id="{95562904-C46A-457D-A335-1AFF8D0934EC}"/>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 xmlns:a16="http://schemas.microsoft.com/office/drawing/2014/main" id="{0F6DC494-2B76-490B-9AD6-2AC9CBF199C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92" name="n_1mainValue【公営住宅】&#10;有形固定資産減価償却率">
          <a:extLst>
            <a:ext uri="{FF2B5EF4-FFF2-40B4-BE49-F238E27FC236}">
              <a16:creationId xmlns="" xmlns:a16="http://schemas.microsoft.com/office/drawing/2014/main" id="{109B1BA9-6552-4791-9B52-279828AD73DB}"/>
            </a:ext>
          </a:extLst>
        </xdr:cNvPr>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43832</xdr:rowOff>
    </xdr:from>
    <xdr:ext cx="405111" cy="259045"/>
    <xdr:sp macro="" textlink="">
      <xdr:nvSpPr>
        <xdr:cNvPr id="293" name="n_2mainValue【公営住宅】&#10;有形固定資産減価償却率">
          <a:extLst>
            <a:ext uri="{FF2B5EF4-FFF2-40B4-BE49-F238E27FC236}">
              <a16:creationId xmlns="" xmlns:a16="http://schemas.microsoft.com/office/drawing/2014/main" id="{A7001C45-CB02-4CA7-A8FC-E2F8206AEF15}"/>
            </a:ext>
          </a:extLst>
        </xdr:cNvPr>
        <xdr:cNvSpPr txBox="1"/>
      </xdr:nvSpPr>
      <xdr:spPr>
        <a:xfrm>
          <a:off x="2705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94" name="n_3mainValue【公営住宅】&#10;有形固定資産減価償却率">
          <a:extLst>
            <a:ext uri="{FF2B5EF4-FFF2-40B4-BE49-F238E27FC236}">
              <a16:creationId xmlns="" xmlns:a16="http://schemas.microsoft.com/office/drawing/2014/main" id="{881D1DB9-6D86-4A5C-ACCA-FA909DFD9BC0}"/>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839ABE03-6ED8-4725-AD22-9AF506DB34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776FE5C9-E333-4580-AB47-F5FE4C5B53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E058004B-CB66-4EA7-B225-373C9A3E05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19A5B6CB-8B08-4E87-92E2-294AA9B4B0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BE996858-7459-437A-8DDB-6B6D692305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6962AE30-089F-499F-BD88-50430CC834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FDBB13AC-CF78-4266-861E-9ED84601BD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93E83B19-9479-4EC1-8381-9D713E27A1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9FCE4259-8B17-4B9B-B42E-4B13FB3C0F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5C3AEF6A-2E8D-4207-A4DA-76D87ED808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 xmlns:a16="http://schemas.microsoft.com/office/drawing/2014/main" id="{744DC52D-8745-4FEC-A0BB-A51BFCCCE9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 xmlns:a16="http://schemas.microsoft.com/office/drawing/2014/main" id="{C7592FF0-CBB4-4A0A-96CD-540ED081CB0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 xmlns:a16="http://schemas.microsoft.com/office/drawing/2014/main" id="{0BEE94D2-686E-4EEC-855A-A29BC91033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 xmlns:a16="http://schemas.microsoft.com/office/drawing/2014/main" id="{34D7C17E-13E0-48A0-A5AF-A40BF801409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 xmlns:a16="http://schemas.microsoft.com/office/drawing/2014/main" id="{67F9A22D-1AF7-48AB-853F-77B0BA47F2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 xmlns:a16="http://schemas.microsoft.com/office/drawing/2014/main" id="{E010D59F-DDFE-460D-9429-AF312FF7DF6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 xmlns:a16="http://schemas.microsoft.com/office/drawing/2014/main" id="{5C4E8252-5D6D-4C0C-B153-2380E6A5F3F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 xmlns:a16="http://schemas.microsoft.com/office/drawing/2014/main" id="{98650A3C-614F-4D9E-852F-A512F027770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 xmlns:a16="http://schemas.microsoft.com/office/drawing/2014/main" id="{C436FAA7-48CA-4308-A050-972B81B9F4C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 xmlns:a16="http://schemas.microsoft.com/office/drawing/2014/main" id="{06C3C24A-B5AB-462F-B31C-1223079178E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 xmlns:a16="http://schemas.microsoft.com/office/drawing/2014/main" id="{107272F3-DEA0-4C8F-AF2B-BA2FB1E78F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 xmlns:a16="http://schemas.microsoft.com/office/drawing/2014/main" id="{99F1DA68-922D-4EEA-A049-6227658BBAB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 xmlns:a16="http://schemas.microsoft.com/office/drawing/2014/main" id="{673B0271-59CB-458F-BDB7-FF72EF7918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 xmlns:a16="http://schemas.microsoft.com/office/drawing/2014/main" id="{E32EDCCD-7A84-476A-A54C-3187DD85039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 xmlns:a16="http://schemas.microsoft.com/office/drawing/2014/main" id="{3F0F7490-2C24-4201-A50C-2D8B8860F38A}"/>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 xmlns:a16="http://schemas.microsoft.com/office/drawing/2014/main" id="{9C8793E0-C990-4F06-B5DD-5B626428E62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 xmlns:a16="http://schemas.microsoft.com/office/drawing/2014/main" id="{DADA1F64-F88A-436E-8EB0-973E32EA6D3A}"/>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 xmlns:a16="http://schemas.microsoft.com/office/drawing/2014/main" id="{EFBE5B90-139C-49B7-B6AB-F4219407D20A}"/>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 xmlns:a16="http://schemas.microsoft.com/office/drawing/2014/main" id="{94EEA8F9-324C-420B-B315-EB14E0697FEF}"/>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 xmlns:a16="http://schemas.microsoft.com/office/drawing/2014/main" id="{F5FE3577-0921-4203-AD39-D4051C366BCC}"/>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 xmlns:a16="http://schemas.microsoft.com/office/drawing/2014/main" id="{8895A0AC-0328-48D7-9C06-7A3A04AFC009}"/>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 xmlns:a16="http://schemas.microsoft.com/office/drawing/2014/main" id="{66537F78-11A8-499D-9463-2A01BD5AF51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 xmlns:a16="http://schemas.microsoft.com/office/drawing/2014/main" id="{CA0AD3C0-15F5-4CCA-9260-99818774E6A5}"/>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62DC801B-6E82-4D2B-B5FC-44AC4038D4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92EB49B1-586C-4596-B4D6-D98DD8CC08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A840D210-9B4F-40AF-BCEE-A1C9098734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99829A52-9391-4296-B350-F4283ADFB6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BFFDD6D3-45AB-40EF-AB10-136DE0935F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76112</xdr:rowOff>
    </xdr:from>
    <xdr:to>
      <xdr:col>55</xdr:col>
      <xdr:colOff>50800</xdr:colOff>
      <xdr:row>86</xdr:row>
      <xdr:rowOff>6262</xdr:rowOff>
    </xdr:to>
    <xdr:sp macro="" textlink="">
      <xdr:nvSpPr>
        <xdr:cNvPr id="333" name="楕円 332">
          <a:extLst>
            <a:ext uri="{FF2B5EF4-FFF2-40B4-BE49-F238E27FC236}">
              <a16:creationId xmlns="" xmlns:a16="http://schemas.microsoft.com/office/drawing/2014/main" id="{9647E95C-579D-4EAE-9236-F512D6E00A4E}"/>
            </a:ext>
          </a:extLst>
        </xdr:cNvPr>
        <xdr:cNvSpPr/>
      </xdr:nvSpPr>
      <xdr:spPr>
        <a:xfrm>
          <a:off x="104267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54539</xdr:rowOff>
    </xdr:from>
    <xdr:ext cx="469744" cy="259045"/>
    <xdr:sp macro="" textlink="">
      <xdr:nvSpPr>
        <xdr:cNvPr id="334" name="【公営住宅】&#10;一人当たり面積該当値テキスト">
          <a:extLst>
            <a:ext uri="{FF2B5EF4-FFF2-40B4-BE49-F238E27FC236}">
              <a16:creationId xmlns="" xmlns:a16="http://schemas.microsoft.com/office/drawing/2014/main" id="{438B860C-7682-4B23-9A2F-7EAD60F66463}"/>
            </a:ext>
          </a:extLst>
        </xdr:cNvPr>
        <xdr:cNvSpPr txBox="1"/>
      </xdr:nvSpPr>
      <xdr:spPr>
        <a:xfrm>
          <a:off x="10515600" y="1462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35" name="楕円 334">
          <a:extLst>
            <a:ext uri="{FF2B5EF4-FFF2-40B4-BE49-F238E27FC236}">
              <a16:creationId xmlns="" xmlns:a16="http://schemas.microsoft.com/office/drawing/2014/main" id="{2F96D688-3DB5-480C-B9AC-F3064E57EE98}"/>
            </a:ext>
          </a:extLst>
        </xdr:cNvPr>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126912</xdr:rowOff>
    </xdr:from>
    <xdr:to>
      <xdr:col>55</xdr:col>
      <xdr:colOff>0</xdr:colOff>
      <xdr:row>85</xdr:row>
      <xdr:rowOff>132741</xdr:rowOff>
    </xdr:to>
    <xdr:cxnSp macro="">
      <xdr:nvCxnSpPr>
        <xdr:cNvPr id="336" name="直線コネクタ 335">
          <a:extLst>
            <a:ext uri="{FF2B5EF4-FFF2-40B4-BE49-F238E27FC236}">
              <a16:creationId xmlns="" xmlns:a16="http://schemas.microsoft.com/office/drawing/2014/main" id="{68BB0883-57B6-411D-A6B4-AEEB2E7E6F5A}"/>
            </a:ext>
          </a:extLst>
        </xdr:cNvPr>
        <xdr:cNvCxnSpPr/>
      </xdr:nvCxnSpPr>
      <xdr:spPr>
        <a:xfrm flipV="1">
          <a:off x="9639300" y="14700162"/>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84265</xdr:rowOff>
    </xdr:from>
    <xdr:to>
      <xdr:col>46</xdr:col>
      <xdr:colOff>38100</xdr:colOff>
      <xdr:row>86</xdr:row>
      <xdr:rowOff>14415</xdr:rowOff>
    </xdr:to>
    <xdr:sp macro="" textlink="">
      <xdr:nvSpPr>
        <xdr:cNvPr id="337" name="楕円 336">
          <a:extLst>
            <a:ext uri="{FF2B5EF4-FFF2-40B4-BE49-F238E27FC236}">
              <a16:creationId xmlns="" xmlns:a16="http://schemas.microsoft.com/office/drawing/2014/main" id="{63E7471A-6D70-4360-9EE3-2A8476D0F9D9}"/>
            </a:ext>
          </a:extLst>
        </xdr:cNvPr>
        <xdr:cNvSpPr/>
      </xdr:nvSpPr>
      <xdr:spPr>
        <a:xfrm>
          <a:off x="8699500" y="14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135065</xdr:rowOff>
    </xdr:to>
    <xdr:cxnSp macro="">
      <xdr:nvCxnSpPr>
        <xdr:cNvPr id="338" name="直線コネクタ 337">
          <a:extLst>
            <a:ext uri="{FF2B5EF4-FFF2-40B4-BE49-F238E27FC236}">
              <a16:creationId xmlns="" xmlns:a16="http://schemas.microsoft.com/office/drawing/2014/main" id="{5AF3FCAC-F50B-4C88-9AA1-AAA3FF649CFC}"/>
            </a:ext>
          </a:extLst>
        </xdr:cNvPr>
        <xdr:cNvCxnSpPr/>
      </xdr:nvCxnSpPr>
      <xdr:spPr>
        <a:xfrm flipV="1">
          <a:off x="8750300" y="1470599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83731</xdr:rowOff>
    </xdr:from>
    <xdr:to>
      <xdr:col>41</xdr:col>
      <xdr:colOff>101600</xdr:colOff>
      <xdr:row>86</xdr:row>
      <xdr:rowOff>13881</xdr:rowOff>
    </xdr:to>
    <xdr:sp macro="" textlink="">
      <xdr:nvSpPr>
        <xdr:cNvPr id="339" name="楕円 338">
          <a:extLst>
            <a:ext uri="{FF2B5EF4-FFF2-40B4-BE49-F238E27FC236}">
              <a16:creationId xmlns="" xmlns:a16="http://schemas.microsoft.com/office/drawing/2014/main" id="{A4AAB179-CAA2-432E-AF56-DAD33B3CEDA2}"/>
            </a:ext>
          </a:extLst>
        </xdr:cNvPr>
        <xdr:cNvSpPr/>
      </xdr:nvSpPr>
      <xdr:spPr>
        <a:xfrm>
          <a:off x="7810500" y="146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134531</xdr:rowOff>
    </xdr:from>
    <xdr:to>
      <xdr:col>45</xdr:col>
      <xdr:colOff>177800</xdr:colOff>
      <xdr:row>85</xdr:row>
      <xdr:rowOff>135065</xdr:rowOff>
    </xdr:to>
    <xdr:cxnSp macro="">
      <xdr:nvCxnSpPr>
        <xdr:cNvPr id="340" name="直線コネクタ 339">
          <a:extLst>
            <a:ext uri="{FF2B5EF4-FFF2-40B4-BE49-F238E27FC236}">
              <a16:creationId xmlns="" xmlns:a16="http://schemas.microsoft.com/office/drawing/2014/main" id="{35E5EB1C-64FF-46B4-8E84-9A2B810876B4}"/>
            </a:ext>
          </a:extLst>
        </xdr:cNvPr>
        <xdr:cNvCxnSpPr/>
      </xdr:nvCxnSpPr>
      <xdr:spPr>
        <a:xfrm>
          <a:off x="7861300" y="147077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 xmlns:a16="http://schemas.microsoft.com/office/drawing/2014/main" id="{677A5C4A-4342-43C5-A156-FDF63BA3771E}"/>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 xmlns:a16="http://schemas.microsoft.com/office/drawing/2014/main" id="{CA53B72C-6253-4BF3-9703-5006C2D17DA1}"/>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 xmlns:a16="http://schemas.microsoft.com/office/drawing/2014/main" id="{226BAD94-0B16-41D0-BDF2-9F02E05E73B4}"/>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44" name="n_1mainValue【公営住宅】&#10;一人当たり面積">
          <a:extLst>
            <a:ext uri="{FF2B5EF4-FFF2-40B4-BE49-F238E27FC236}">
              <a16:creationId xmlns="" xmlns:a16="http://schemas.microsoft.com/office/drawing/2014/main" id="{0B366198-F19D-473B-8867-1970F1A9F298}"/>
            </a:ext>
          </a:extLst>
        </xdr:cNvPr>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5542</xdr:rowOff>
    </xdr:from>
    <xdr:ext cx="469744" cy="259045"/>
    <xdr:sp macro="" textlink="">
      <xdr:nvSpPr>
        <xdr:cNvPr id="345" name="n_2mainValue【公営住宅】&#10;一人当たり面積">
          <a:extLst>
            <a:ext uri="{FF2B5EF4-FFF2-40B4-BE49-F238E27FC236}">
              <a16:creationId xmlns="" xmlns:a16="http://schemas.microsoft.com/office/drawing/2014/main" id="{29BA89A0-9ED8-46F7-843E-7B5A6933FF69}"/>
            </a:ext>
          </a:extLst>
        </xdr:cNvPr>
        <xdr:cNvSpPr txBox="1"/>
      </xdr:nvSpPr>
      <xdr:spPr>
        <a:xfrm>
          <a:off x="8515427" y="1475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30408</xdr:rowOff>
    </xdr:from>
    <xdr:ext cx="469744" cy="259045"/>
    <xdr:sp macro="" textlink="">
      <xdr:nvSpPr>
        <xdr:cNvPr id="346" name="n_3mainValue【公営住宅】&#10;一人当たり面積">
          <a:extLst>
            <a:ext uri="{FF2B5EF4-FFF2-40B4-BE49-F238E27FC236}">
              <a16:creationId xmlns="" xmlns:a16="http://schemas.microsoft.com/office/drawing/2014/main" id="{98A53BB1-8187-4BEC-9D85-F074D3C74E80}"/>
            </a:ext>
          </a:extLst>
        </xdr:cNvPr>
        <xdr:cNvSpPr txBox="1"/>
      </xdr:nvSpPr>
      <xdr:spPr>
        <a:xfrm>
          <a:off x="7626427" y="144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 xmlns:a16="http://schemas.microsoft.com/office/drawing/2014/main" id="{D45EAD7D-19C1-4455-A533-FEF8A86BF2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 xmlns:a16="http://schemas.microsoft.com/office/drawing/2014/main" id="{E4AE636C-8B20-43B0-BCF6-18A478AE3D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 xmlns:a16="http://schemas.microsoft.com/office/drawing/2014/main" id="{8CF59A18-EF38-4D45-B2D3-D5E5E438A9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 xmlns:a16="http://schemas.microsoft.com/office/drawing/2014/main" id="{17D21A71-CEA0-44E0-AFC1-9FC76FE04B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 xmlns:a16="http://schemas.microsoft.com/office/drawing/2014/main" id="{709A7E66-977A-4A56-8B17-7E018F711B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 xmlns:a16="http://schemas.microsoft.com/office/drawing/2014/main" id="{CBFE64A1-2AB4-4B84-B758-7608C1B2FA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 xmlns:a16="http://schemas.microsoft.com/office/drawing/2014/main" id="{4FEDCDBB-9023-42EB-B9D2-D18A38F087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 xmlns:a16="http://schemas.microsoft.com/office/drawing/2014/main" id="{1F1A99C1-C107-4CC8-979D-94362B81E0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 xmlns:a16="http://schemas.microsoft.com/office/drawing/2014/main" id="{F3CA851E-13B9-4013-B602-60BDFD1839A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 xmlns:a16="http://schemas.microsoft.com/office/drawing/2014/main" id="{61273C16-5454-4E95-9BF1-2BEBEE648F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 xmlns:a16="http://schemas.microsoft.com/office/drawing/2014/main" id="{42196176-8D02-40D0-9B9F-3D3BBC56413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 xmlns:a16="http://schemas.microsoft.com/office/drawing/2014/main" id="{BA8DB221-27B4-4558-9246-9E98000B5F1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 xmlns:a16="http://schemas.microsoft.com/office/drawing/2014/main" id="{C8EB791C-ED56-4F68-9841-BE07DDFE134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 xmlns:a16="http://schemas.microsoft.com/office/drawing/2014/main" id="{4169B08B-AFC0-44C2-A508-D244422AA59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 xmlns:a16="http://schemas.microsoft.com/office/drawing/2014/main" id="{27871E56-17C9-4F93-B7B9-F0CF7F33EF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 xmlns:a16="http://schemas.microsoft.com/office/drawing/2014/main" id="{2E287E2F-60A5-433F-A351-1200696C9F0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 xmlns:a16="http://schemas.microsoft.com/office/drawing/2014/main" id="{C3A566AE-1B3E-4746-83DA-7326078A488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 xmlns:a16="http://schemas.microsoft.com/office/drawing/2014/main" id="{C9BC6868-8A76-449A-A3A5-2DA751C2CDF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 xmlns:a16="http://schemas.microsoft.com/office/drawing/2014/main" id="{49DA70E0-209F-4F19-8F14-54B1DAD2AA3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 xmlns:a16="http://schemas.microsoft.com/office/drawing/2014/main" id="{709532FC-8059-415E-A1CC-E34E0018985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 xmlns:a16="http://schemas.microsoft.com/office/drawing/2014/main" id="{0D63C379-EB6F-4D86-9760-A20325DC7C8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 xmlns:a16="http://schemas.microsoft.com/office/drawing/2014/main" id="{CA5E724A-D6C6-4CB3-BD00-5B7531D4AF0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 xmlns:a16="http://schemas.microsoft.com/office/drawing/2014/main" id="{311BFFD7-3D02-4DF5-8B87-4851BCC766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 xmlns:a16="http://schemas.microsoft.com/office/drawing/2014/main" id="{1289C94A-A897-4FC9-A384-0E899683313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 xmlns:a16="http://schemas.microsoft.com/office/drawing/2014/main" id="{92088CFC-9BBA-4A80-8E02-06875BA988D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 xmlns:a16="http://schemas.microsoft.com/office/drawing/2014/main" id="{51A6A10C-42C6-4472-B0C7-8906BBF21EA2}"/>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 xmlns:a16="http://schemas.microsoft.com/office/drawing/2014/main" id="{7C267683-24D7-4857-8622-11AE577B746D}"/>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 xmlns:a16="http://schemas.microsoft.com/office/drawing/2014/main" id="{DC4FFC2D-8A22-4DD7-8FCB-A30DDB1285FF}"/>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 xmlns:a16="http://schemas.microsoft.com/office/drawing/2014/main" id="{C6EFA9AA-ACE4-4145-A8AF-95E5A17D5DCE}"/>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 xmlns:a16="http://schemas.microsoft.com/office/drawing/2014/main" id="{6BA29ADC-90A9-4FB9-B8EC-BD1778655675}"/>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 xmlns:a16="http://schemas.microsoft.com/office/drawing/2014/main" id="{0ED3F66A-3DE9-49EA-AAFB-8438A11FF9BB}"/>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 xmlns:a16="http://schemas.microsoft.com/office/drawing/2014/main" id="{06894D1F-4172-4C47-9814-FF18805F71F9}"/>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 xmlns:a16="http://schemas.microsoft.com/office/drawing/2014/main" id="{3E6A2E7A-77BC-4EF1-B7D0-C4F0EE7FA643}"/>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 xmlns:a16="http://schemas.microsoft.com/office/drawing/2014/main" id="{7C9D12ED-41B0-46E7-920E-F82BB910E625}"/>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 xmlns:a16="http://schemas.microsoft.com/office/drawing/2014/main" id="{B9A16FE9-CFDD-4B51-A8A0-AC2D0E7A3725}"/>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1C3E93D8-29DB-4024-82B9-31CBC7645B9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222BD72D-1487-4E7F-A16B-1EF414C55E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 xmlns:a16="http://schemas.microsoft.com/office/drawing/2014/main" id="{10C307F8-B10E-4A62-8BDF-4BDD3955A9A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 xmlns:a16="http://schemas.microsoft.com/office/drawing/2014/main" id="{6FFCAB3B-E040-4533-9524-91F25C8A82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 xmlns:a16="http://schemas.microsoft.com/office/drawing/2014/main" id="{BABF2C2E-8ED3-4D1F-B6DD-20951D3AB3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87" name="楕円 386">
          <a:extLst>
            <a:ext uri="{FF2B5EF4-FFF2-40B4-BE49-F238E27FC236}">
              <a16:creationId xmlns="" xmlns:a16="http://schemas.microsoft.com/office/drawing/2014/main" id="{4E02CCF9-7853-4345-90D7-8E507B0D7810}"/>
            </a:ext>
          </a:extLst>
        </xdr:cNvPr>
        <xdr:cNvSpPr/>
      </xdr:nvSpPr>
      <xdr:spPr>
        <a:xfrm>
          <a:off x="4584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62972</xdr:rowOff>
    </xdr:from>
    <xdr:ext cx="405111" cy="259045"/>
    <xdr:sp macro="" textlink="">
      <xdr:nvSpPr>
        <xdr:cNvPr id="388" name="【港湾・漁港】&#10;有形固定資産減価償却率該当値テキスト">
          <a:extLst>
            <a:ext uri="{FF2B5EF4-FFF2-40B4-BE49-F238E27FC236}">
              <a16:creationId xmlns="" xmlns:a16="http://schemas.microsoft.com/office/drawing/2014/main" id="{5CD763CF-C695-4BB3-BDE3-2FA34F83E1A9}"/>
            </a:ext>
          </a:extLst>
        </xdr:cNvPr>
        <xdr:cNvSpPr txBox="1"/>
      </xdr:nvSpPr>
      <xdr:spPr>
        <a:xfrm>
          <a:off x="4673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389" name="楕円 388">
          <a:extLst>
            <a:ext uri="{FF2B5EF4-FFF2-40B4-BE49-F238E27FC236}">
              <a16:creationId xmlns="" xmlns:a16="http://schemas.microsoft.com/office/drawing/2014/main" id="{5C28A36A-E232-4B7C-8BCD-677ADB9DEE46}"/>
            </a:ext>
          </a:extLst>
        </xdr:cNvPr>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90895</xdr:rowOff>
    </xdr:from>
    <xdr:to>
      <xdr:col>24</xdr:col>
      <xdr:colOff>63500</xdr:colOff>
      <xdr:row>103</xdr:row>
      <xdr:rowOff>123552</xdr:rowOff>
    </xdr:to>
    <xdr:cxnSp macro="">
      <xdr:nvCxnSpPr>
        <xdr:cNvPr id="390" name="直線コネクタ 389">
          <a:extLst>
            <a:ext uri="{FF2B5EF4-FFF2-40B4-BE49-F238E27FC236}">
              <a16:creationId xmlns="" xmlns:a16="http://schemas.microsoft.com/office/drawing/2014/main" id="{025F8949-0234-4A9B-88BF-93B7B6B51A69}"/>
            </a:ext>
          </a:extLst>
        </xdr:cNvPr>
        <xdr:cNvCxnSpPr/>
      </xdr:nvCxnSpPr>
      <xdr:spPr>
        <a:xfrm flipV="1">
          <a:off x="3797300" y="177502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391" name="楕円 390">
          <a:extLst>
            <a:ext uri="{FF2B5EF4-FFF2-40B4-BE49-F238E27FC236}">
              <a16:creationId xmlns="" xmlns:a16="http://schemas.microsoft.com/office/drawing/2014/main" id="{9C5775B9-8170-4D5C-9B45-F77539531863}"/>
            </a:ext>
          </a:extLst>
        </xdr:cNvPr>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123552</xdr:rowOff>
    </xdr:from>
    <xdr:to>
      <xdr:col>19</xdr:col>
      <xdr:colOff>177800</xdr:colOff>
      <xdr:row>103</xdr:row>
      <xdr:rowOff>154577</xdr:rowOff>
    </xdr:to>
    <xdr:cxnSp macro="">
      <xdr:nvCxnSpPr>
        <xdr:cNvPr id="392" name="直線コネクタ 391">
          <a:extLst>
            <a:ext uri="{FF2B5EF4-FFF2-40B4-BE49-F238E27FC236}">
              <a16:creationId xmlns="" xmlns:a16="http://schemas.microsoft.com/office/drawing/2014/main" id="{98154B74-358E-42EF-8398-0F6F9140DA1A}"/>
            </a:ext>
          </a:extLst>
        </xdr:cNvPr>
        <xdr:cNvCxnSpPr/>
      </xdr:nvCxnSpPr>
      <xdr:spPr>
        <a:xfrm flipV="1">
          <a:off x="2908300" y="177829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93" name="楕円 392">
          <a:extLst>
            <a:ext uri="{FF2B5EF4-FFF2-40B4-BE49-F238E27FC236}">
              <a16:creationId xmlns="" xmlns:a16="http://schemas.microsoft.com/office/drawing/2014/main" id="{608EF2FF-3358-4720-B871-C12934D3C124}"/>
            </a:ext>
          </a:extLst>
        </xdr:cNvPr>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15784</xdr:rowOff>
    </xdr:to>
    <xdr:cxnSp macro="">
      <xdr:nvCxnSpPr>
        <xdr:cNvPr id="394" name="直線コネクタ 393">
          <a:extLst>
            <a:ext uri="{FF2B5EF4-FFF2-40B4-BE49-F238E27FC236}">
              <a16:creationId xmlns="" xmlns:a16="http://schemas.microsoft.com/office/drawing/2014/main" id="{2A565CC5-1B55-4F99-AAB5-3B48CA3AC16D}"/>
            </a:ext>
          </a:extLst>
        </xdr:cNvPr>
        <xdr:cNvCxnSpPr/>
      </xdr:nvCxnSpPr>
      <xdr:spPr>
        <a:xfrm flipV="1">
          <a:off x="2019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 xmlns:a16="http://schemas.microsoft.com/office/drawing/2014/main" id="{E5FF3B7A-C94C-414C-A0B9-B97B8DED12C3}"/>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6" name="n_2aveValue【港湾・漁港】&#10;有形固定資産減価償却率">
          <a:extLst>
            <a:ext uri="{FF2B5EF4-FFF2-40B4-BE49-F238E27FC236}">
              <a16:creationId xmlns="" xmlns:a16="http://schemas.microsoft.com/office/drawing/2014/main" id="{26B98BA2-B192-4A06-9826-E109F400FCC6}"/>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97" name="n_3aveValue【港湾・漁港】&#10;有形固定資産減価償却率">
          <a:extLst>
            <a:ext uri="{FF2B5EF4-FFF2-40B4-BE49-F238E27FC236}">
              <a16:creationId xmlns="" xmlns:a16="http://schemas.microsoft.com/office/drawing/2014/main" id="{2F3162A3-8734-4F1E-89DB-14CE09E8584D}"/>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19429</xdr:rowOff>
    </xdr:from>
    <xdr:ext cx="405111" cy="259045"/>
    <xdr:sp macro="" textlink="">
      <xdr:nvSpPr>
        <xdr:cNvPr id="398" name="n_1mainValue【港湾・漁港】&#10;有形固定資産減価償却率">
          <a:extLst>
            <a:ext uri="{FF2B5EF4-FFF2-40B4-BE49-F238E27FC236}">
              <a16:creationId xmlns="" xmlns:a16="http://schemas.microsoft.com/office/drawing/2014/main" id="{851A32FA-4342-4210-9411-531ACDAA07F8}"/>
            </a:ext>
          </a:extLst>
        </xdr:cNvPr>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399" name="n_2mainValue【港湾・漁港】&#10;有形固定資産減価償却率">
          <a:extLst>
            <a:ext uri="{FF2B5EF4-FFF2-40B4-BE49-F238E27FC236}">
              <a16:creationId xmlns="" xmlns:a16="http://schemas.microsoft.com/office/drawing/2014/main" id="{8D070027-71DF-44E2-945D-E2D690A71596}"/>
            </a:ext>
          </a:extLst>
        </xdr:cNvPr>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57711</xdr:rowOff>
    </xdr:from>
    <xdr:ext cx="405111" cy="259045"/>
    <xdr:sp macro="" textlink="">
      <xdr:nvSpPr>
        <xdr:cNvPr id="400" name="n_3mainValue【港湾・漁港】&#10;有形固定資産減価償却率">
          <a:extLst>
            <a:ext uri="{FF2B5EF4-FFF2-40B4-BE49-F238E27FC236}">
              <a16:creationId xmlns="" xmlns:a16="http://schemas.microsoft.com/office/drawing/2014/main" id="{F4AEF871-9D99-4081-A493-5FD81DD3EA42}"/>
            </a:ext>
          </a:extLst>
        </xdr:cNvPr>
        <xdr:cNvSpPr txBox="1"/>
      </xdr:nvSpPr>
      <xdr:spPr>
        <a:xfrm>
          <a:off x="18167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 xmlns:a16="http://schemas.microsoft.com/office/drawing/2014/main" id="{A8A4BAFD-335D-4B66-BE38-CCAC70A580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 xmlns:a16="http://schemas.microsoft.com/office/drawing/2014/main" id="{26CB2EC6-0422-434F-AA0A-595B84A891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 xmlns:a16="http://schemas.microsoft.com/office/drawing/2014/main" id="{8FB8D660-01DB-49D9-B569-CB92EFAD55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 xmlns:a16="http://schemas.microsoft.com/office/drawing/2014/main" id="{971C3498-31D7-4177-8933-387A7044D9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 xmlns:a16="http://schemas.microsoft.com/office/drawing/2014/main" id="{090A238E-A5EA-46D4-9A14-B9A07A6475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 xmlns:a16="http://schemas.microsoft.com/office/drawing/2014/main" id="{FCF5BC11-87FC-4B24-B935-D6D7BF240F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 xmlns:a16="http://schemas.microsoft.com/office/drawing/2014/main" id="{84A9865C-D455-47D2-A615-5A50C03518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 xmlns:a16="http://schemas.microsoft.com/office/drawing/2014/main" id="{7BB855BB-A92A-4277-80EE-B3546541D0D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 xmlns:a16="http://schemas.microsoft.com/office/drawing/2014/main" id="{C65227C6-D566-49BF-9A9B-28D6A836049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 xmlns:a16="http://schemas.microsoft.com/office/drawing/2014/main" id="{F8377243-AF5D-4AD8-A0D7-6026A10DC5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 xmlns:a16="http://schemas.microsoft.com/office/drawing/2014/main" id="{DC4A5961-EDE5-4225-B06C-8D76530A119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 xmlns:a16="http://schemas.microsoft.com/office/drawing/2014/main" id="{30B31F4E-3361-4B82-B105-9A48BFDFA61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 xmlns:a16="http://schemas.microsoft.com/office/drawing/2014/main" id="{B410F978-ECFB-418F-A4AD-6298182AB4C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 xmlns:a16="http://schemas.microsoft.com/office/drawing/2014/main" id="{73156485-8052-4532-BC94-340A531372A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 xmlns:a16="http://schemas.microsoft.com/office/drawing/2014/main" id="{AE91058F-EAD3-4EFB-879F-F3C33B4F8BD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 xmlns:a16="http://schemas.microsoft.com/office/drawing/2014/main" id="{63181900-F6E6-4776-AAC6-62B66B0F60C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 xmlns:a16="http://schemas.microsoft.com/office/drawing/2014/main" id="{18138B27-8082-475C-9814-3FBE85A4225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 xmlns:a16="http://schemas.microsoft.com/office/drawing/2014/main" id="{3F20FB47-F58B-4086-8969-28C98BC721F5}"/>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 xmlns:a16="http://schemas.microsoft.com/office/drawing/2014/main" id="{E14332A4-CF2F-4E18-93A1-0FA5D888DE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 xmlns:a16="http://schemas.microsoft.com/office/drawing/2014/main" id="{753EFC1F-325A-4700-9A3A-6A3DECBE4782}"/>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 xmlns:a16="http://schemas.microsoft.com/office/drawing/2014/main" id="{147D25DC-D302-420F-A8B4-CAE411C18D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 xmlns:a16="http://schemas.microsoft.com/office/drawing/2014/main" id="{F72DE040-C47D-4A37-B250-17C11401C3D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 xmlns:a16="http://schemas.microsoft.com/office/drawing/2014/main" id="{A5451BD5-22D0-473A-9CD2-BC247116E9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 xmlns:a16="http://schemas.microsoft.com/office/drawing/2014/main" id="{9A8CD3A8-D25C-46A6-B9E8-F1B3736442C2}"/>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 xmlns:a16="http://schemas.microsoft.com/office/drawing/2014/main" id="{89E8A97F-D97C-4F54-804F-79A089D616F8}"/>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 xmlns:a16="http://schemas.microsoft.com/office/drawing/2014/main" id="{877150C8-2814-4D8B-A165-EF8692B97E32}"/>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 xmlns:a16="http://schemas.microsoft.com/office/drawing/2014/main" id="{BBC1827F-4A73-4B72-B9C3-3480DBB715E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 xmlns:a16="http://schemas.microsoft.com/office/drawing/2014/main" id="{3A649474-C2A2-4E4C-ADD9-93471AE7F61A}"/>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 xmlns:a16="http://schemas.microsoft.com/office/drawing/2014/main" id="{B99B4E41-A226-44C3-8DB0-3CD79B0BD3E5}"/>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 xmlns:a16="http://schemas.microsoft.com/office/drawing/2014/main" id="{0932F8A5-94A6-4352-8684-D76B0A524D35}"/>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 xmlns:a16="http://schemas.microsoft.com/office/drawing/2014/main" id="{6DA8198D-AE24-4917-86D8-FFFBBAB470E1}"/>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 xmlns:a16="http://schemas.microsoft.com/office/drawing/2014/main" id="{F900E13E-374F-4889-BBB3-AA3E435E91E9}"/>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 xmlns:a16="http://schemas.microsoft.com/office/drawing/2014/main" id="{ECC472A7-78FE-4370-8E74-00F99FB10381}"/>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 xmlns:a16="http://schemas.microsoft.com/office/drawing/2014/main" id="{B131BB51-26A1-41F2-B9D3-F000BE3D45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 xmlns:a16="http://schemas.microsoft.com/office/drawing/2014/main" id="{D5271DB2-78FC-4F43-983B-0AF5FB34302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 xmlns:a16="http://schemas.microsoft.com/office/drawing/2014/main" id="{3804C16A-BFCA-4D4C-92E0-5A6C0F8F483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 xmlns:a16="http://schemas.microsoft.com/office/drawing/2014/main" id="{3D6A2887-3B92-4326-A73A-A5989B6D39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 xmlns:a16="http://schemas.microsoft.com/office/drawing/2014/main" id="{C87EFD60-F32D-4100-A344-999C082451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87167</xdr:rowOff>
    </xdr:from>
    <xdr:to>
      <xdr:col>55</xdr:col>
      <xdr:colOff>50800</xdr:colOff>
      <xdr:row>109</xdr:row>
      <xdr:rowOff>17317</xdr:rowOff>
    </xdr:to>
    <xdr:sp macro="" textlink="">
      <xdr:nvSpPr>
        <xdr:cNvPr id="439" name="楕円 438">
          <a:extLst>
            <a:ext uri="{FF2B5EF4-FFF2-40B4-BE49-F238E27FC236}">
              <a16:creationId xmlns="" xmlns:a16="http://schemas.microsoft.com/office/drawing/2014/main" id="{F48A4946-F268-4754-A857-B989EEC26C23}"/>
            </a:ext>
          </a:extLst>
        </xdr:cNvPr>
        <xdr:cNvSpPr/>
      </xdr:nvSpPr>
      <xdr:spPr>
        <a:xfrm>
          <a:off x="10426700" y="186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45662</xdr:rowOff>
    </xdr:from>
    <xdr:ext cx="690189" cy="259045"/>
    <xdr:sp macro="" textlink="">
      <xdr:nvSpPr>
        <xdr:cNvPr id="440" name="【港湾・漁港】&#10;一人当たり有形固定資産（償却資産）額該当値テキスト">
          <a:extLst>
            <a:ext uri="{FF2B5EF4-FFF2-40B4-BE49-F238E27FC236}">
              <a16:creationId xmlns="" xmlns:a16="http://schemas.microsoft.com/office/drawing/2014/main" id="{E8A88825-9D48-4996-9656-76696A04FCD0}"/>
            </a:ext>
          </a:extLst>
        </xdr:cNvPr>
        <xdr:cNvSpPr txBox="1"/>
      </xdr:nvSpPr>
      <xdr:spPr>
        <a:xfrm>
          <a:off x="10515600" y="1856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87419</xdr:rowOff>
    </xdr:from>
    <xdr:to>
      <xdr:col>50</xdr:col>
      <xdr:colOff>165100</xdr:colOff>
      <xdr:row>109</xdr:row>
      <xdr:rowOff>17569</xdr:rowOff>
    </xdr:to>
    <xdr:sp macro="" textlink="">
      <xdr:nvSpPr>
        <xdr:cNvPr id="441" name="楕円 440">
          <a:extLst>
            <a:ext uri="{FF2B5EF4-FFF2-40B4-BE49-F238E27FC236}">
              <a16:creationId xmlns="" xmlns:a16="http://schemas.microsoft.com/office/drawing/2014/main" id="{05F120EE-B6C5-4DE9-8199-14D069395DB1}"/>
            </a:ext>
          </a:extLst>
        </xdr:cNvPr>
        <xdr:cNvSpPr/>
      </xdr:nvSpPr>
      <xdr:spPr>
        <a:xfrm>
          <a:off x="95885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137967</xdr:rowOff>
    </xdr:from>
    <xdr:to>
      <xdr:col>55</xdr:col>
      <xdr:colOff>0</xdr:colOff>
      <xdr:row>108</xdr:row>
      <xdr:rowOff>138219</xdr:rowOff>
    </xdr:to>
    <xdr:cxnSp macro="">
      <xdr:nvCxnSpPr>
        <xdr:cNvPr id="442" name="直線コネクタ 441">
          <a:extLst>
            <a:ext uri="{FF2B5EF4-FFF2-40B4-BE49-F238E27FC236}">
              <a16:creationId xmlns="" xmlns:a16="http://schemas.microsoft.com/office/drawing/2014/main" id="{B5D63B2D-B34E-45CE-A49A-50127FE1CB0C}"/>
            </a:ext>
          </a:extLst>
        </xdr:cNvPr>
        <xdr:cNvCxnSpPr/>
      </xdr:nvCxnSpPr>
      <xdr:spPr>
        <a:xfrm flipV="1">
          <a:off x="9639300" y="18654567"/>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87632</xdr:rowOff>
    </xdr:from>
    <xdr:to>
      <xdr:col>46</xdr:col>
      <xdr:colOff>38100</xdr:colOff>
      <xdr:row>109</xdr:row>
      <xdr:rowOff>17782</xdr:rowOff>
    </xdr:to>
    <xdr:sp macro="" textlink="">
      <xdr:nvSpPr>
        <xdr:cNvPr id="443" name="楕円 442">
          <a:extLst>
            <a:ext uri="{FF2B5EF4-FFF2-40B4-BE49-F238E27FC236}">
              <a16:creationId xmlns="" xmlns:a16="http://schemas.microsoft.com/office/drawing/2014/main" id="{CA033331-590F-4243-9A5E-FC972F35F220}"/>
            </a:ext>
          </a:extLst>
        </xdr:cNvPr>
        <xdr:cNvSpPr/>
      </xdr:nvSpPr>
      <xdr:spPr>
        <a:xfrm>
          <a:off x="8699500" y="186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138219</xdr:rowOff>
    </xdr:from>
    <xdr:to>
      <xdr:col>50</xdr:col>
      <xdr:colOff>114300</xdr:colOff>
      <xdr:row>108</xdr:row>
      <xdr:rowOff>138432</xdr:rowOff>
    </xdr:to>
    <xdr:cxnSp macro="">
      <xdr:nvCxnSpPr>
        <xdr:cNvPr id="444" name="直線コネクタ 443">
          <a:extLst>
            <a:ext uri="{FF2B5EF4-FFF2-40B4-BE49-F238E27FC236}">
              <a16:creationId xmlns="" xmlns:a16="http://schemas.microsoft.com/office/drawing/2014/main" id="{E335FDF4-0187-4BB7-9BD9-CD24551A8677}"/>
            </a:ext>
          </a:extLst>
        </xdr:cNvPr>
        <xdr:cNvCxnSpPr/>
      </xdr:nvCxnSpPr>
      <xdr:spPr>
        <a:xfrm flipV="1">
          <a:off x="8750300" y="1865481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87790</xdr:rowOff>
    </xdr:from>
    <xdr:to>
      <xdr:col>41</xdr:col>
      <xdr:colOff>101600</xdr:colOff>
      <xdr:row>109</xdr:row>
      <xdr:rowOff>17940</xdr:rowOff>
    </xdr:to>
    <xdr:sp macro="" textlink="">
      <xdr:nvSpPr>
        <xdr:cNvPr id="445" name="楕円 444">
          <a:extLst>
            <a:ext uri="{FF2B5EF4-FFF2-40B4-BE49-F238E27FC236}">
              <a16:creationId xmlns="" xmlns:a16="http://schemas.microsoft.com/office/drawing/2014/main" id="{877C0345-9CB3-4A2E-A21B-0084B6B67B6F}"/>
            </a:ext>
          </a:extLst>
        </xdr:cNvPr>
        <xdr:cNvSpPr/>
      </xdr:nvSpPr>
      <xdr:spPr>
        <a:xfrm>
          <a:off x="7810500" y="186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138432</xdr:rowOff>
    </xdr:from>
    <xdr:to>
      <xdr:col>45</xdr:col>
      <xdr:colOff>177800</xdr:colOff>
      <xdr:row>108</xdr:row>
      <xdr:rowOff>138590</xdr:rowOff>
    </xdr:to>
    <xdr:cxnSp macro="">
      <xdr:nvCxnSpPr>
        <xdr:cNvPr id="446" name="直線コネクタ 445">
          <a:extLst>
            <a:ext uri="{FF2B5EF4-FFF2-40B4-BE49-F238E27FC236}">
              <a16:creationId xmlns="" xmlns:a16="http://schemas.microsoft.com/office/drawing/2014/main" id="{DBCFE04F-F88E-4E21-9710-7E9D2431A910}"/>
            </a:ext>
          </a:extLst>
        </xdr:cNvPr>
        <xdr:cNvCxnSpPr/>
      </xdr:nvCxnSpPr>
      <xdr:spPr>
        <a:xfrm flipV="1">
          <a:off x="7861300" y="18655032"/>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 xmlns:a16="http://schemas.microsoft.com/office/drawing/2014/main" id="{4AE38B3F-8C12-4499-A868-ED7EF1A27715}"/>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 xmlns:a16="http://schemas.microsoft.com/office/drawing/2014/main" id="{B9C95349-E07E-4753-A7D6-416903E7615E}"/>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49" name="n_3aveValue【港湾・漁港】&#10;一人当たり有形固定資産（償却資産）額">
          <a:extLst>
            <a:ext uri="{FF2B5EF4-FFF2-40B4-BE49-F238E27FC236}">
              <a16:creationId xmlns="" xmlns:a16="http://schemas.microsoft.com/office/drawing/2014/main" id="{F195E44D-67BC-453B-A15E-79F2CC5569E9}"/>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8696</xdr:rowOff>
    </xdr:from>
    <xdr:ext cx="690189" cy="259045"/>
    <xdr:sp macro="" textlink="">
      <xdr:nvSpPr>
        <xdr:cNvPr id="450" name="n_1mainValue【港湾・漁港】&#10;一人当たり有形固定資産（償却資産）額">
          <a:extLst>
            <a:ext uri="{FF2B5EF4-FFF2-40B4-BE49-F238E27FC236}">
              <a16:creationId xmlns="" xmlns:a16="http://schemas.microsoft.com/office/drawing/2014/main" id="{40C38856-AF5E-4009-9824-3E39F64919CD}"/>
            </a:ext>
          </a:extLst>
        </xdr:cNvPr>
        <xdr:cNvSpPr txBox="1"/>
      </xdr:nvSpPr>
      <xdr:spPr>
        <a:xfrm>
          <a:off x="9281505" y="18696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8909</xdr:rowOff>
    </xdr:from>
    <xdr:ext cx="690189" cy="259045"/>
    <xdr:sp macro="" textlink="">
      <xdr:nvSpPr>
        <xdr:cNvPr id="451" name="n_2mainValue【港湾・漁港】&#10;一人当たり有形固定資産（償却資産）額">
          <a:extLst>
            <a:ext uri="{FF2B5EF4-FFF2-40B4-BE49-F238E27FC236}">
              <a16:creationId xmlns="" xmlns:a16="http://schemas.microsoft.com/office/drawing/2014/main" id="{7F8B9455-91AD-434E-BEAC-EEC3CE1ABF33}"/>
            </a:ext>
          </a:extLst>
        </xdr:cNvPr>
        <xdr:cNvSpPr txBox="1"/>
      </xdr:nvSpPr>
      <xdr:spPr>
        <a:xfrm>
          <a:off x="8405205" y="18696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9067</xdr:rowOff>
    </xdr:from>
    <xdr:ext cx="690189" cy="259045"/>
    <xdr:sp macro="" textlink="">
      <xdr:nvSpPr>
        <xdr:cNvPr id="452" name="n_3mainValue【港湾・漁港】&#10;一人当たり有形固定資産（償却資産）額">
          <a:extLst>
            <a:ext uri="{FF2B5EF4-FFF2-40B4-BE49-F238E27FC236}">
              <a16:creationId xmlns="" xmlns:a16="http://schemas.microsoft.com/office/drawing/2014/main" id="{B59C20DF-BAD2-499B-967A-8DE42D226342}"/>
            </a:ext>
          </a:extLst>
        </xdr:cNvPr>
        <xdr:cNvSpPr txBox="1"/>
      </xdr:nvSpPr>
      <xdr:spPr>
        <a:xfrm>
          <a:off x="7516205" y="18697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 xmlns:a16="http://schemas.microsoft.com/office/drawing/2014/main" id="{9B09D5AA-A185-4478-BBB1-FEAFADCD99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 xmlns:a16="http://schemas.microsoft.com/office/drawing/2014/main" id="{C503B63D-6424-4D19-A747-860E50D08A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 xmlns:a16="http://schemas.microsoft.com/office/drawing/2014/main" id="{9E08CB41-EE80-44DD-93D8-AEFCDA67DC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 xmlns:a16="http://schemas.microsoft.com/office/drawing/2014/main" id="{40E08CE6-A71F-4BFC-90C9-801EA9BDAA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 xmlns:a16="http://schemas.microsoft.com/office/drawing/2014/main" id="{F06150AC-C597-42C5-ABD3-B52241B627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 xmlns:a16="http://schemas.microsoft.com/office/drawing/2014/main" id="{C254BE0B-6DDE-4B6F-988F-766EE12AA1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 xmlns:a16="http://schemas.microsoft.com/office/drawing/2014/main" id="{57E0357B-BB35-4B7C-80F3-1C5F3979AB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 xmlns:a16="http://schemas.microsoft.com/office/drawing/2014/main" id="{223AF1FB-D221-4B12-9E0D-DADB57A112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 xmlns:a16="http://schemas.microsoft.com/office/drawing/2014/main" id="{BB7007A1-15D9-41E2-9E1F-0B106FC689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 xmlns:a16="http://schemas.microsoft.com/office/drawing/2014/main" id="{DF7DC1E2-149F-4E5D-8F56-5BD77C582A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 xmlns:a16="http://schemas.microsoft.com/office/drawing/2014/main" id="{8C6DE0E6-AAC6-4895-A751-DD096161B4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 xmlns:a16="http://schemas.microsoft.com/office/drawing/2014/main" id="{A0F3D212-6599-4B30-A201-36D65E0876F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 xmlns:a16="http://schemas.microsoft.com/office/drawing/2014/main" id="{94CDFEA3-7F5B-4825-B0A0-24E8631CE3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 xmlns:a16="http://schemas.microsoft.com/office/drawing/2014/main" id="{8887E07A-F546-4033-ACE1-327D0F0599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 xmlns:a16="http://schemas.microsoft.com/office/drawing/2014/main" id="{C2693EF0-7E9A-4ABB-B755-1DED3AA96F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 xmlns:a16="http://schemas.microsoft.com/office/drawing/2014/main" id="{CD0ADBF2-B44B-4BB4-BB54-BF372EAFCE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 xmlns:a16="http://schemas.microsoft.com/office/drawing/2014/main" id="{3557BF82-3002-4711-9F58-CF86DB3F207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 xmlns:a16="http://schemas.microsoft.com/office/drawing/2014/main" id="{216A5DFA-BBA9-46C5-85EB-35FBD9E7422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 xmlns:a16="http://schemas.microsoft.com/office/drawing/2014/main" id="{91B924A2-FF2D-46EB-8607-8B5A84EC91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 xmlns:a16="http://schemas.microsoft.com/office/drawing/2014/main" id="{042585A9-DBB5-4D0B-8BE3-331D674DD7F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 xmlns:a16="http://schemas.microsoft.com/office/drawing/2014/main" id="{0329A73E-1748-485B-91A2-7336810443F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 xmlns:a16="http://schemas.microsoft.com/office/drawing/2014/main" id="{2CEACD1D-0B9A-44AA-8EDA-B4FCE0F4AD9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 xmlns:a16="http://schemas.microsoft.com/office/drawing/2014/main" id="{8E4B9349-D2ED-459D-A7E7-4D1EFDD5C2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151B866C-59C8-4EA1-B9BE-3E507630D85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 xmlns:a16="http://schemas.microsoft.com/office/drawing/2014/main" id="{B2DD7EF2-67FF-4B86-A259-9FECB723CA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 xmlns:a16="http://schemas.microsoft.com/office/drawing/2014/main" id="{4740BC55-8ACF-419F-87D6-64909B855555}"/>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 xmlns:a16="http://schemas.microsoft.com/office/drawing/2014/main" id="{7BF6DBD0-7D9F-4463-857E-539E0461FCF6}"/>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 xmlns:a16="http://schemas.microsoft.com/office/drawing/2014/main" id="{FA5D2E9A-0118-4656-80D2-F0A6DAE2293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 xmlns:a16="http://schemas.microsoft.com/office/drawing/2014/main" id="{0ED0CCA8-AB38-42E1-85D5-C3D61B582E2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 xmlns:a16="http://schemas.microsoft.com/office/drawing/2014/main" id="{5F82E074-A729-440C-9CD8-611A12BB17C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a:extLst>
            <a:ext uri="{FF2B5EF4-FFF2-40B4-BE49-F238E27FC236}">
              <a16:creationId xmlns="" xmlns:a16="http://schemas.microsoft.com/office/drawing/2014/main" id="{2D8BD23F-F650-436E-8278-ECEA1571D44A}"/>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 xmlns:a16="http://schemas.microsoft.com/office/drawing/2014/main" id="{7E665774-F27A-4C1D-A716-0CF25DD72712}"/>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 xmlns:a16="http://schemas.microsoft.com/office/drawing/2014/main" id="{F1FB3D26-5EEF-4A92-A6D0-ABC001CC025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 xmlns:a16="http://schemas.microsoft.com/office/drawing/2014/main" id="{9A991BD0-33A4-498B-AF6D-BDFE4B4D1263}"/>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 xmlns:a16="http://schemas.microsoft.com/office/drawing/2014/main" id="{BC3CB6BC-984B-45CC-A6CD-416F6C0BE4B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1F137423-63BD-45E2-AF96-4C9B29E134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44DFE516-1E79-46B1-8BF6-D65E3CB3866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6DC3E0C3-CC3D-475D-B1FC-B368677158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2B74419E-3902-4EBE-A20E-A6C8641D57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C0745BA5-9186-4AE2-99FE-21A2854512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9072</xdr:rowOff>
    </xdr:from>
    <xdr:to>
      <xdr:col>85</xdr:col>
      <xdr:colOff>177800</xdr:colOff>
      <xdr:row>33</xdr:row>
      <xdr:rowOff>110672</xdr:rowOff>
    </xdr:to>
    <xdr:sp macro="" textlink="">
      <xdr:nvSpPr>
        <xdr:cNvPr id="493" name="楕円 492">
          <a:extLst>
            <a:ext uri="{FF2B5EF4-FFF2-40B4-BE49-F238E27FC236}">
              <a16:creationId xmlns="" xmlns:a16="http://schemas.microsoft.com/office/drawing/2014/main" id="{A22008F7-3B77-42EA-A95E-2A11F444C981}"/>
            </a:ext>
          </a:extLst>
        </xdr:cNvPr>
        <xdr:cNvSpPr/>
      </xdr:nvSpPr>
      <xdr:spPr>
        <a:xfrm>
          <a:off x="162687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95449</xdr:rowOff>
    </xdr:from>
    <xdr:ext cx="405111" cy="259045"/>
    <xdr:sp macro="" textlink="">
      <xdr:nvSpPr>
        <xdr:cNvPr id="494" name="【認定こども園・幼稚園・保育所】&#10;有形固定資産減価償却率該当値テキスト">
          <a:extLst>
            <a:ext uri="{FF2B5EF4-FFF2-40B4-BE49-F238E27FC236}">
              <a16:creationId xmlns="" xmlns:a16="http://schemas.microsoft.com/office/drawing/2014/main" id="{45A66DE8-36C7-47DF-96CB-56AEF4A8EDDD}"/>
            </a:ext>
          </a:extLst>
        </xdr:cNvPr>
        <xdr:cNvSpPr txBox="1"/>
      </xdr:nvSpPr>
      <xdr:spPr>
        <a:xfrm>
          <a:off x="16357600" y="558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67854</xdr:rowOff>
    </xdr:from>
    <xdr:to>
      <xdr:col>81</xdr:col>
      <xdr:colOff>101600</xdr:colOff>
      <xdr:row>33</xdr:row>
      <xdr:rowOff>169454</xdr:rowOff>
    </xdr:to>
    <xdr:sp macro="" textlink="">
      <xdr:nvSpPr>
        <xdr:cNvPr id="495" name="楕円 494">
          <a:extLst>
            <a:ext uri="{FF2B5EF4-FFF2-40B4-BE49-F238E27FC236}">
              <a16:creationId xmlns="" xmlns:a16="http://schemas.microsoft.com/office/drawing/2014/main" id="{2F137E10-8CD3-4916-B82D-B93F4B8AF66E}"/>
            </a:ext>
          </a:extLst>
        </xdr:cNvPr>
        <xdr:cNvSpPr/>
      </xdr:nvSpPr>
      <xdr:spPr>
        <a:xfrm>
          <a:off x="1543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59872</xdr:rowOff>
    </xdr:from>
    <xdr:to>
      <xdr:col>85</xdr:col>
      <xdr:colOff>127000</xdr:colOff>
      <xdr:row>33</xdr:row>
      <xdr:rowOff>118654</xdr:rowOff>
    </xdr:to>
    <xdr:cxnSp macro="">
      <xdr:nvCxnSpPr>
        <xdr:cNvPr id="496" name="直線コネクタ 495">
          <a:extLst>
            <a:ext uri="{FF2B5EF4-FFF2-40B4-BE49-F238E27FC236}">
              <a16:creationId xmlns="" xmlns:a16="http://schemas.microsoft.com/office/drawing/2014/main" id="{EB5141EB-82AE-4423-88B8-7F139409A38F}"/>
            </a:ext>
          </a:extLst>
        </xdr:cNvPr>
        <xdr:cNvCxnSpPr/>
      </xdr:nvCxnSpPr>
      <xdr:spPr>
        <a:xfrm flipV="1">
          <a:off x="15481300" y="571772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93980</xdr:rowOff>
    </xdr:from>
    <xdr:to>
      <xdr:col>76</xdr:col>
      <xdr:colOff>165100</xdr:colOff>
      <xdr:row>34</xdr:row>
      <xdr:rowOff>24130</xdr:rowOff>
    </xdr:to>
    <xdr:sp macro="" textlink="">
      <xdr:nvSpPr>
        <xdr:cNvPr id="497" name="楕円 496">
          <a:extLst>
            <a:ext uri="{FF2B5EF4-FFF2-40B4-BE49-F238E27FC236}">
              <a16:creationId xmlns="" xmlns:a16="http://schemas.microsoft.com/office/drawing/2014/main" id="{4D6A69ED-2F63-49C9-8E86-1349B8C15AC5}"/>
            </a:ext>
          </a:extLst>
        </xdr:cNvPr>
        <xdr:cNvSpPr/>
      </xdr:nvSpPr>
      <xdr:spPr>
        <a:xfrm>
          <a:off x="14541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118654</xdr:rowOff>
    </xdr:from>
    <xdr:to>
      <xdr:col>81</xdr:col>
      <xdr:colOff>50800</xdr:colOff>
      <xdr:row>33</xdr:row>
      <xdr:rowOff>144780</xdr:rowOff>
    </xdr:to>
    <xdr:cxnSp macro="">
      <xdr:nvCxnSpPr>
        <xdr:cNvPr id="498" name="直線コネクタ 497">
          <a:extLst>
            <a:ext uri="{FF2B5EF4-FFF2-40B4-BE49-F238E27FC236}">
              <a16:creationId xmlns="" xmlns:a16="http://schemas.microsoft.com/office/drawing/2014/main" id="{E12F4EF0-EE31-4B40-9A0C-26604716C72F}"/>
            </a:ext>
          </a:extLst>
        </xdr:cNvPr>
        <xdr:cNvCxnSpPr/>
      </xdr:nvCxnSpPr>
      <xdr:spPr>
        <a:xfrm flipV="1">
          <a:off x="14592300" y="5776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169092</xdr:rowOff>
    </xdr:from>
    <xdr:to>
      <xdr:col>72</xdr:col>
      <xdr:colOff>38100</xdr:colOff>
      <xdr:row>34</xdr:row>
      <xdr:rowOff>99242</xdr:rowOff>
    </xdr:to>
    <xdr:sp macro="" textlink="">
      <xdr:nvSpPr>
        <xdr:cNvPr id="499" name="楕円 498">
          <a:extLst>
            <a:ext uri="{FF2B5EF4-FFF2-40B4-BE49-F238E27FC236}">
              <a16:creationId xmlns="" xmlns:a16="http://schemas.microsoft.com/office/drawing/2014/main" id="{99AD4487-75DD-40F1-84D5-2413C378AD84}"/>
            </a:ext>
          </a:extLst>
        </xdr:cNvPr>
        <xdr:cNvSpPr/>
      </xdr:nvSpPr>
      <xdr:spPr>
        <a:xfrm>
          <a:off x="13652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144780</xdr:rowOff>
    </xdr:from>
    <xdr:to>
      <xdr:col>76</xdr:col>
      <xdr:colOff>114300</xdr:colOff>
      <xdr:row>34</xdr:row>
      <xdr:rowOff>48442</xdr:rowOff>
    </xdr:to>
    <xdr:cxnSp macro="">
      <xdr:nvCxnSpPr>
        <xdr:cNvPr id="500" name="直線コネクタ 499">
          <a:extLst>
            <a:ext uri="{FF2B5EF4-FFF2-40B4-BE49-F238E27FC236}">
              <a16:creationId xmlns="" xmlns:a16="http://schemas.microsoft.com/office/drawing/2014/main" id="{7F77212E-70E4-490C-BABB-91AB7B650C11}"/>
            </a:ext>
          </a:extLst>
        </xdr:cNvPr>
        <xdr:cNvCxnSpPr/>
      </xdr:nvCxnSpPr>
      <xdr:spPr>
        <a:xfrm flipV="1">
          <a:off x="13703300" y="58026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501" name="n_1aveValue【認定こども園・幼稚園・保育所】&#10;有形固定資産減価償却率">
          <a:extLst>
            <a:ext uri="{FF2B5EF4-FFF2-40B4-BE49-F238E27FC236}">
              <a16:creationId xmlns="" xmlns:a16="http://schemas.microsoft.com/office/drawing/2014/main" id="{954680AE-F3FA-4473-B0C3-AF02CB1FF05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502" name="n_2aveValue【認定こども園・幼稚園・保育所】&#10;有形固定資産減価償却率">
          <a:extLst>
            <a:ext uri="{FF2B5EF4-FFF2-40B4-BE49-F238E27FC236}">
              <a16:creationId xmlns="" xmlns:a16="http://schemas.microsoft.com/office/drawing/2014/main" id="{3A703AA8-6703-40D6-847E-8295DEC7B607}"/>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03" name="n_3aveValue【認定こども園・幼稚園・保育所】&#10;有形固定資産減価償却率">
          <a:extLst>
            <a:ext uri="{FF2B5EF4-FFF2-40B4-BE49-F238E27FC236}">
              <a16:creationId xmlns="" xmlns:a16="http://schemas.microsoft.com/office/drawing/2014/main" id="{809207CC-5C5E-43DD-9424-A5DE253187F1}"/>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14531</xdr:rowOff>
    </xdr:from>
    <xdr:ext cx="405111" cy="259045"/>
    <xdr:sp macro="" textlink="">
      <xdr:nvSpPr>
        <xdr:cNvPr id="504" name="n_1mainValue【認定こども園・幼稚園・保育所】&#10;有形固定資産減価償却率">
          <a:extLst>
            <a:ext uri="{FF2B5EF4-FFF2-40B4-BE49-F238E27FC236}">
              <a16:creationId xmlns="" xmlns:a16="http://schemas.microsoft.com/office/drawing/2014/main" id="{0B04D452-3031-4A21-A179-128BFD329708}"/>
            </a:ext>
          </a:extLst>
        </xdr:cNvPr>
        <xdr:cNvSpPr txBox="1"/>
      </xdr:nvSpPr>
      <xdr:spPr>
        <a:xfrm>
          <a:off x="1526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40657</xdr:rowOff>
    </xdr:from>
    <xdr:ext cx="405111" cy="259045"/>
    <xdr:sp macro="" textlink="">
      <xdr:nvSpPr>
        <xdr:cNvPr id="505" name="n_2mainValue【認定こども園・幼稚園・保育所】&#10;有形固定資産減価償却率">
          <a:extLst>
            <a:ext uri="{FF2B5EF4-FFF2-40B4-BE49-F238E27FC236}">
              <a16:creationId xmlns="" xmlns:a16="http://schemas.microsoft.com/office/drawing/2014/main" id="{ADC424D2-2CD6-4463-AD4C-AAE392868C7B}"/>
            </a:ext>
          </a:extLst>
        </xdr:cNvPr>
        <xdr:cNvSpPr txBox="1"/>
      </xdr:nvSpPr>
      <xdr:spPr>
        <a:xfrm>
          <a:off x="14389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115769</xdr:rowOff>
    </xdr:from>
    <xdr:ext cx="405111" cy="259045"/>
    <xdr:sp macro="" textlink="">
      <xdr:nvSpPr>
        <xdr:cNvPr id="506" name="n_3mainValue【認定こども園・幼稚園・保育所】&#10;有形固定資産減価償却率">
          <a:extLst>
            <a:ext uri="{FF2B5EF4-FFF2-40B4-BE49-F238E27FC236}">
              <a16:creationId xmlns="" xmlns:a16="http://schemas.microsoft.com/office/drawing/2014/main" id="{7ECF5B3C-98C1-44E3-B020-A3BCD012E92A}"/>
            </a:ext>
          </a:extLst>
        </xdr:cNvPr>
        <xdr:cNvSpPr txBox="1"/>
      </xdr:nvSpPr>
      <xdr:spPr>
        <a:xfrm>
          <a:off x="13500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 xmlns:a16="http://schemas.microsoft.com/office/drawing/2014/main" id="{235A16FA-730E-49E2-831B-D04984D16B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 xmlns:a16="http://schemas.microsoft.com/office/drawing/2014/main" id="{99A05676-5E07-4C05-95D3-4CD11FC6F8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 xmlns:a16="http://schemas.microsoft.com/office/drawing/2014/main" id="{1FD47874-4920-4472-BDEB-59B9F87D87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 xmlns:a16="http://schemas.microsoft.com/office/drawing/2014/main" id="{53ED4C1D-3F17-4B34-AB30-B98FEE1D40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 xmlns:a16="http://schemas.microsoft.com/office/drawing/2014/main" id="{56FB2C1C-2D0D-49A9-B195-DE359DF694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 xmlns:a16="http://schemas.microsoft.com/office/drawing/2014/main" id="{E8E77B04-59EE-45C9-84AB-1E5A5FDFE8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 xmlns:a16="http://schemas.microsoft.com/office/drawing/2014/main" id="{4F6C7A91-0891-4777-8F26-2DC48089F2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 xmlns:a16="http://schemas.microsoft.com/office/drawing/2014/main" id="{DE34400F-06F3-4877-A992-2FC2D8D51A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 xmlns:a16="http://schemas.microsoft.com/office/drawing/2014/main" id="{7154888F-1574-4AA4-ACBF-D1B8D7FF44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 xmlns:a16="http://schemas.microsoft.com/office/drawing/2014/main" id="{5C1606A6-D659-459D-B7AB-665DCA89FB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 xmlns:a16="http://schemas.microsoft.com/office/drawing/2014/main" id="{8FD82C27-F452-4AFB-9AA6-43E7EFE18F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 xmlns:a16="http://schemas.microsoft.com/office/drawing/2014/main" id="{718CDBB8-83CD-46D9-B9D8-A84C2A53FF1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 xmlns:a16="http://schemas.microsoft.com/office/drawing/2014/main" id="{7839D88B-DB32-409C-9D11-370CF16AB9A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 xmlns:a16="http://schemas.microsoft.com/office/drawing/2014/main" id="{F8CA4E88-2699-4821-BEF1-7EDF7BCB9FB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 xmlns:a16="http://schemas.microsoft.com/office/drawing/2014/main" id="{7BB01D7F-BF05-43BE-8322-76E91EDF330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 xmlns:a16="http://schemas.microsoft.com/office/drawing/2014/main" id="{2C9CDB07-4FC2-44CB-A751-9134BC1804B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 xmlns:a16="http://schemas.microsoft.com/office/drawing/2014/main" id="{BA2AFA0F-BA52-4405-BA6F-D5729122D6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 xmlns:a16="http://schemas.microsoft.com/office/drawing/2014/main" id="{BC3586B1-AD73-4272-ACFB-72ECBCF36F6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 xmlns:a16="http://schemas.microsoft.com/office/drawing/2014/main" id="{458A1AAE-0D48-48F3-B6B8-D444E2B1010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 xmlns:a16="http://schemas.microsoft.com/office/drawing/2014/main" id="{B15D720B-6C22-4B3A-8981-23E981B91AF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 xmlns:a16="http://schemas.microsoft.com/office/drawing/2014/main" id="{5608052A-4170-4D16-89C7-2687DF733FB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 xmlns:a16="http://schemas.microsoft.com/office/drawing/2014/main" id="{8CBCFE8E-B6A4-4CB3-B337-05DA36C69A8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 xmlns:a16="http://schemas.microsoft.com/office/drawing/2014/main" id="{14A7FD70-C860-466E-AF2F-D33F773E50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 xmlns:a16="http://schemas.microsoft.com/office/drawing/2014/main" id="{A445B833-F3FD-4B1D-A3D9-04D65ADF36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 xmlns:a16="http://schemas.microsoft.com/office/drawing/2014/main" id="{E7119D23-3955-4525-A3EB-58880A1837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 xmlns:a16="http://schemas.microsoft.com/office/drawing/2014/main" id="{11AE5D73-1E9F-423D-BD66-AEF41A714C93}"/>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 xmlns:a16="http://schemas.microsoft.com/office/drawing/2014/main" id="{68E3E31E-E458-4D34-BDB5-C41B26F5C49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 xmlns:a16="http://schemas.microsoft.com/office/drawing/2014/main" id="{4EBEAA88-F432-474C-9083-C0FF5A4F57AB}"/>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 xmlns:a16="http://schemas.microsoft.com/office/drawing/2014/main" id="{58BF0450-51AA-435F-900D-431200574B1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 xmlns:a16="http://schemas.microsoft.com/office/drawing/2014/main" id="{776978B4-314D-45CC-8155-3B0FBBAA0EF3}"/>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37" name="【認定こども園・幼稚園・保育所】&#10;一人当たり面積平均値テキスト">
          <a:extLst>
            <a:ext uri="{FF2B5EF4-FFF2-40B4-BE49-F238E27FC236}">
              <a16:creationId xmlns="" xmlns:a16="http://schemas.microsoft.com/office/drawing/2014/main" id="{BD1D92AA-DEF4-41E1-BE16-535E1BB7ED37}"/>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 xmlns:a16="http://schemas.microsoft.com/office/drawing/2014/main" id="{DB3EF5F6-E802-4483-9D2B-65D050012875}"/>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 xmlns:a16="http://schemas.microsoft.com/office/drawing/2014/main" id="{DC6ADC89-4ECE-4170-93D3-78AC66017D86}"/>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 xmlns:a16="http://schemas.microsoft.com/office/drawing/2014/main" id="{569BEA32-EC3B-468C-9A06-2D11516964FB}"/>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 xmlns:a16="http://schemas.microsoft.com/office/drawing/2014/main" id="{0A4A8764-C6F1-49CF-A03E-08055FCE777F}"/>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 xmlns:a16="http://schemas.microsoft.com/office/drawing/2014/main" id="{C81483AF-2B70-46F3-BD11-CD8112ECDD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 xmlns:a16="http://schemas.microsoft.com/office/drawing/2014/main" id="{57E13A2C-CD98-428C-83D5-665B19111B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 xmlns:a16="http://schemas.microsoft.com/office/drawing/2014/main" id="{D1CF313C-BAC2-4C9B-A3E2-5CE4210AA9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 xmlns:a16="http://schemas.microsoft.com/office/drawing/2014/main" id="{482C5A7C-2EB1-45C9-B8A4-8BB9A04F04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 xmlns:a16="http://schemas.microsoft.com/office/drawing/2014/main" id="{08C735C8-0C2C-41B8-AD81-30CEE4B852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34109</xdr:rowOff>
    </xdr:from>
    <xdr:to>
      <xdr:col>116</xdr:col>
      <xdr:colOff>114300</xdr:colOff>
      <xdr:row>40</xdr:row>
      <xdr:rowOff>135709</xdr:rowOff>
    </xdr:to>
    <xdr:sp macro="" textlink="">
      <xdr:nvSpPr>
        <xdr:cNvPr id="547" name="楕円 546">
          <a:extLst>
            <a:ext uri="{FF2B5EF4-FFF2-40B4-BE49-F238E27FC236}">
              <a16:creationId xmlns="" xmlns:a16="http://schemas.microsoft.com/office/drawing/2014/main" id="{93623648-478B-4CDD-95C8-812DC3308442}"/>
            </a:ext>
          </a:extLst>
        </xdr:cNvPr>
        <xdr:cNvSpPr/>
      </xdr:nvSpPr>
      <xdr:spPr>
        <a:xfrm>
          <a:off x="221107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12536</xdr:rowOff>
    </xdr:from>
    <xdr:ext cx="469744" cy="259045"/>
    <xdr:sp macro="" textlink="">
      <xdr:nvSpPr>
        <xdr:cNvPr id="548" name="【認定こども園・幼稚園・保育所】&#10;一人当たり面積該当値テキスト">
          <a:extLst>
            <a:ext uri="{FF2B5EF4-FFF2-40B4-BE49-F238E27FC236}">
              <a16:creationId xmlns="" xmlns:a16="http://schemas.microsoft.com/office/drawing/2014/main" id="{BF465C98-72F1-4502-8B70-AF8E6C808897}"/>
            </a:ext>
          </a:extLst>
        </xdr:cNvPr>
        <xdr:cNvSpPr txBox="1"/>
      </xdr:nvSpPr>
      <xdr:spPr>
        <a:xfrm>
          <a:off x="22199600" y="687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549" name="楕円 548">
          <a:extLst>
            <a:ext uri="{FF2B5EF4-FFF2-40B4-BE49-F238E27FC236}">
              <a16:creationId xmlns="" xmlns:a16="http://schemas.microsoft.com/office/drawing/2014/main" id="{95D0F3F1-E1E5-4635-82A0-7472DA164436}"/>
            </a:ext>
          </a:extLst>
        </xdr:cNvPr>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91440</xdr:rowOff>
    </xdr:to>
    <xdr:cxnSp macro="">
      <xdr:nvCxnSpPr>
        <xdr:cNvPr id="550" name="直線コネクタ 549">
          <a:extLst>
            <a:ext uri="{FF2B5EF4-FFF2-40B4-BE49-F238E27FC236}">
              <a16:creationId xmlns="" xmlns:a16="http://schemas.microsoft.com/office/drawing/2014/main" id="{CE3A8C23-B805-4350-9F42-3F0E5A59D413}"/>
            </a:ext>
          </a:extLst>
        </xdr:cNvPr>
        <xdr:cNvCxnSpPr/>
      </xdr:nvCxnSpPr>
      <xdr:spPr>
        <a:xfrm flipV="1">
          <a:off x="21323300" y="69429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46083</xdr:rowOff>
    </xdr:from>
    <xdr:to>
      <xdr:col>107</xdr:col>
      <xdr:colOff>101600</xdr:colOff>
      <xdr:row>40</xdr:row>
      <xdr:rowOff>147683</xdr:rowOff>
    </xdr:to>
    <xdr:sp macro="" textlink="">
      <xdr:nvSpPr>
        <xdr:cNvPr id="551" name="楕円 550">
          <a:extLst>
            <a:ext uri="{FF2B5EF4-FFF2-40B4-BE49-F238E27FC236}">
              <a16:creationId xmlns="" xmlns:a16="http://schemas.microsoft.com/office/drawing/2014/main" id="{E1F377AB-8034-41BF-9426-AEC9E61C43A2}"/>
            </a:ext>
          </a:extLst>
        </xdr:cNvPr>
        <xdr:cNvSpPr/>
      </xdr:nvSpPr>
      <xdr:spPr>
        <a:xfrm>
          <a:off x="20383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96883</xdr:rowOff>
    </xdr:to>
    <xdr:cxnSp macro="">
      <xdr:nvCxnSpPr>
        <xdr:cNvPr id="552" name="直線コネクタ 551">
          <a:extLst>
            <a:ext uri="{FF2B5EF4-FFF2-40B4-BE49-F238E27FC236}">
              <a16:creationId xmlns="" xmlns:a16="http://schemas.microsoft.com/office/drawing/2014/main" id="{18D4AC0C-ED32-4189-A4DA-5AB65BAA7EAB}"/>
            </a:ext>
          </a:extLst>
        </xdr:cNvPr>
        <xdr:cNvCxnSpPr/>
      </xdr:nvCxnSpPr>
      <xdr:spPr>
        <a:xfrm flipV="1">
          <a:off x="20434300" y="69494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49349</xdr:rowOff>
    </xdr:from>
    <xdr:to>
      <xdr:col>102</xdr:col>
      <xdr:colOff>165100</xdr:colOff>
      <xdr:row>40</xdr:row>
      <xdr:rowOff>150949</xdr:rowOff>
    </xdr:to>
    <xdr:sp macro="" textlink="">
      <xdr:nvSpPr>
        <xdr:cNvPr id="553" name="楕円 552">
          <a:extLst>
            <a:ext uri="{FF2B5EF4-FFF2-40B4-BE49-F238E27FC236}">
              <a16:creationId xmlns="" xmlns:a16="http://schemas.microsoft.com/office/drawing/2014/main" id="{113BB263-A919-4D42-8CB0-E42F8C9B408F}"/>
            </a:ext>
          </a:extLst>
        </xdr:cNvPr>
        <xdr:cNvSpPr/>
      </xdr:nvSpPr>
      <xdr:spPr>
        <a:xfrm>
          <a:off x="19494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96883</xdr:rowOff>
    </xdr:from>
    <xdr:to>
      <xdr:col>107</xdr:col>
      <xdr:colOff>50800</xdr:colOff>
      <xdr:row>40</xdr:row>
      <xdr:rowOff>100149</xdr:rowOff>
    </xdr:to>
    <xdr:cxnSp macro="">
      <xdr:nvCxnSpPr>
        <xdr:cNvPr id="554" name="直線コネクタ 553">
          <a:extLst>
            <a:ext uri="{FF2B5EF4-FFF2-40B4-BE49-F238E27FC236}">
              <a16:creationId xmlns="" xmlns:a16="http://schemas.microsoft.com/office/drawing/2014/main" id="{6851EA72-C545-472F-BBCC-73214FA3850B}"/>
            </a:ext>
          </a:extLst>
        </xdr:cNvPr>
        <xdr:cNvCxnSpPr/>
      </xdr:nvCxnSpPr>
      <xdr:spPr>
        <a:xfrm flipV="1">
          <a:off x="19545300" y="69548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55" name="n_1aveValue【認定こども園・幼稚園・保育所】&#10;一人当たり面積">
          <a:extLst>
            <a:ext uri="{FF2B5EF4-FFF2-40B4-BE49-F238E27FC236}">
              <a16:creationId xmlns="" xmlns:a16="http://schemas.microsoft.com/office/drawing/2014/main" id="{A1FAFA96-D285-4F2B-9A68-102341A9EC4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56" name="n_2aveValue【認定こども園・幼稚園・保育所】&#10;一人当たり面積">
          <a:extLst>
            <a:ext uri="{FF2B5EF4-FFF2-40B4-BE49-F238E27FC236}">
              <a16:creationId xmlns="" xmlns:a16="http://schemas.microsoft.com/office/drawing/2014/main" id="{14380A83-7BAD-499B-999E-BE3378C5EB53}"/>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57" name="n_3aveValue【認定こども園・幼稚園・保育所】&#10;一人当たり面積">
          <a:extLst>
            <a:ext uri="{FF2B5EF4-FFF2-40B4-BE49-F238E27FC236}">
              <a16:creationId xmlns="" xmlns:a16="http://schemas.microsoft.com/office/drawing/2014/main" id="{3B9DA36E-ECD2-4AC4-A7D5-9F27BADA246A}"/>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58" name="n_1mainValue【認定こども園・幼稚園・保育所】&#10;一人当たり面積">
          <a:extLst>
            <a:ext uri="{FF2B5EF4-FFF2-40B4-BE49-F238E27FC236}">
              <a16:creationId xmlns="" xmlns:a16="http://schemas.microsoft.com/office/drawing/2014/main" id="{449ED8D2-DE73-4B80-A914-FD3F72AF9BF2}"/>
            </a:ext>
          </a:extLst>
        </xdr:cNvPr>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138810</xdr:rowOff>
    </xdr:from>
    <xdr:ext cx="469744" cy="259045"/>
    <xdr:sp macro="" textlink="">
      <xdr:nvSpPr>
        <xdr:cNvPr id="559" name="n_2mainValue【認定こども園・幼稚園・保育所】&#10;一人当たり面積">
          <a:extLst>
            <a:ext uri="{FF2B5EF4-FFF2-40B4-BE49-F238E27FC236}">
              <a16:creationId xmlns="" xmlns:a16="http://schemas.microsoft.com/office/drawing/2014/main" id="{7459D78C-09F0-45D6-87AB-3089059EB5E3}"/>
            </a:ext>
          </a:extLst>
        </xdr:cNvPr>
        <xdr:cNvSpPr txBox="1"/>
      </xdr:nvSpPr>
      <xdr:spPr>
        <a:xfrm>
          <a:off x="201994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142076</xdr:rowOff>
    </xdr:from>
    <xdr:ext cx="469744" cy="259045"/>
    <xdr:sp macro="" textlink="">
      <xdr:nvSpPr>
        <xdr:cNvPr id="560" name="n_3mainValue【認定こども園・幼稚園・保育所】&#10;一人当たり面積">
          <a:extLst>
            <a:ext uri="{FF2B5EF4-FFF2-40B4-BE49-F238E27FC236}">
              <a16:creationId xmlns="" xmlns:a16="http://schemas.microsoft.com/office/drawing/2014/main" id="{74690751-F220-4E2B-B342-B787AE261A4C}"/>
            </a:ext>
          </a:extLst>
        </xdr:cNvPr>
        <xdr:cNvSpPr txBox="1"/>
      </xdr:nvSpPr>
      <xdr:spPr>
        <a:xfrm>
          <a:off x="193104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 xmlns:a16="http://schemas.microsoft.com/office/drawing/2014/main" id="{43E6B04A-5EF5-4C3A-BA8D-9D92B81C12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 xmlns:a16="http://schemas.microsoft.com/office/drawing/2014/main" id="{E434929A-9C0D-473B-96BB-CD27B7D26D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 xmlns:a16="http://schemas.microsoft.com/office/drawing/2014/main" id="{7CA17CEC-AF05-4C85-A91F-3FC9AE68EB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 xmlns:a16="http://schemas.microsoft.com/office/drawing/2014/main" id="{FD3C389E-1A2E-4A8E-924B-832E628655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 xmlns:a16="http://schemas.microsoft.com/office/drawing/2014/main" id="{CC06D1D2-91B6-4618-8DE4-5B93F84E66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 xmlns:a16="http://schemas.microsoft.com/office/drawing/2014/main" id="{58056B07-E1BF-48E2-B66F-D8E3E5AB8C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 xmlns:a16="http://schemas.microsoft.com/office/drawing/2014/main" id="{D391091F-BC61-4AF1-A3E3-8CEB906664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 xmlns:a16="http://schemas.microsoft.com/office/drawing/2014/main" id="{07858C8D-AF9A-43D5-9D82-164575B89C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 xmlns:a16="http://schemas.microsoft.com/office/drawing/2014/main" id="{B3203007-5ADC-442F-8B5E-B6FF999F50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 xmlns:a16="http://schemas.microsoft.com/office/drawing/2014/main" id="{9418F9A5-D40E-4FFE-9379-F1E3575527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 xmlns:a16="http://schemas.microsoft.com/office/drawing/2014/main" id="{E7EB53D0-D1C5-4FF5-8797-267E0589F74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 xmlns:a16="http://schemas.microsoft.com/office/drawing/2014/main" id="{5B462BF3-E11F-4373-A069-14DF4DA6262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 xmlns:a16="http://schemas.microsoft.com/office/drawing/2014/main" id="{D2E38424-EC7B-466C-9F49-FEF29DBC74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 xmlns:a16="http://schemas.microsoft.com/office/drawing/2014/main" id="{61F0D941-1834-4A5E-B12A-6965688FD3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 xmlns:a16="http://schemas.microsoft.com/office/drawing/2014/main" id="{DE6E054F-6723-4D6B-9024-9583D9D9F0C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 xmlns:a16="http://schemas.microsoft.com/office/drawing/2014/main" id="{BCD8331F-6EAB-4912-8395-7278F82246E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 xmlns:a16="http://schemas.microsoft.com/office/drawing/2014/main" id="{4F8FBF5C-5613-4A97-B64A-B08951F81DC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 xmlns:a16="http://schemas.microsoft.com/office/drawing/2014/main" id="{4BAF06D3-F531-4351-9B7F-A551724D522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 xmlns:a16="http://schemas.microsoft.com/office/drawing/2014/main" id="{769BABBD-7714-4949-80AC-E17402E0EC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 xmlns:a16="http://schemas.microsoft.com/office/drawing/2014/main" id="{1A793355-521F-43BE-B32D-1222F0997E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 xmlns:a16="http://schemas.microsoft.com/office/drawing/2014/main" id="{75EDCEF9-6771-4600-9A5F-2AD93E5B32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 xmlns:a16="http://schemas.microsoft.com/office/drawing/2014/main" id="{DF46085C-7385-434E-AF94-3A752C88338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 xmlns:a16="http://schemas.microsoft.com/office/drawing/2014/main" id="{03CDA204-ED13-459B-AECA-EA90D39E9E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 xmlns:a16="http://schemas.microsoft.com/office/drawing/2014/main" id="{E5573D75-9D7A-4ACA-A4E2-BABED3FE7FC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 xmlns:a16="http://schemas.microsoft.com/office/drawing/2014/main" id="{FA5F2E88-6C19-46BB-9214-1B77BA3E4B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 xmlns:a16="http://schemas.microsoft.com/office/drawing/2014/main" id="{CE33175C-22F2-4D59-9D87-4AE11DA6BA0B}"/>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 xmlns:a16="http://schemas.microsoft.com/office/drawing/2014/main" id="{ECE025D0-B178-41E0-83AC-897E87A07A4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 xmlns:a16="http://schemas.microsoft.com/office/drawing/2014/main" id="{5730A96D-2C36-42D2-98E0-465AD2C092FB}"/>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 xmlns:a16="http://schemas.microsoft.com/office/drawing/2014/main" id="{70C91261-3D1D-40A2-ABFC-601205BD3C0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 xmlns:a16="http://schemas.microsoft.com/office/drawing/2014/main" id="{A45B64A8-F824-4714-B406-A4F53597D65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 xmlns:a16="http://schemas.microsoft.com/office/drawing/2014/main" id="{9AA9539D-2A8E-4A4D-A17A-34C24D78D8A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 xmlns:a16="http://schemas.microsoft.com/office/drawing/2014/main" id="{B6622FD7-2200-461E-B8BC-765166040D08}"/>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 xmlns:a16="http://schemas.microsoft.com/office/drawing/2014/main" id="{18562F41-74E0-4520-BB5E-CBB80B8A87C1}"/>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 xmlns:a16="http://schemas.microsoft.com/office/drawing/2014/main" id="{F9E94176-A1AF-408C-99F3-7F794BCEB17B}"/>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 xmlns:a16="http://schemas.microsoft.com/office/drawing/2014/main" id="{CBD8ECB1-494D-484E-9CEB-5CA08F2ED3B9}"/>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289B5374-80F5-42E8-B8BA-C12937CAD1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7E5691CC-BED5-406C-8871-A25522431E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22259AC7-81D0-418F-AC73-2BD9F9FCD4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D113F330-9F96-475A-A3C0-DB867B2900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4457C886-AC6D-4A98-8A82-87799A8355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601" name="楕円 600">
          <a:extLst>
            <a:ext uri="{FF2B5EF4-FFF2-40B4-BE49-F238E27FC236}">
              <a16:creationId xmlns="" xmlns:a16="http://schemas.microsoft.com/office/drawing/2014/main" id="{0E0A6F69-A6A3-4E25-BFA9-25C5AAE19B3B}"/>
            </a:ext>
          </a:extLst>
        </xdr:cNvPr>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602" name="【学校施設】&#10;有形固定資産減価償却率該当値テキスト">
          <a:extLst>
            <a:ext uri="{FF2B5EF4-FFF2-40B4-BE49-F238E27FC236}">
              <a16:creationId xmlns="" xmlns:a16="http://schemas.microsoft.com/office/drawing/2014/main" id="{CDDEBA45-4F08-4117-BDEC-324AA1963409}"/>
            </a:ext>
          </a:extLst>
        </xdr:cNvPr>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03" name="楕円 602">
          <a:extLst>
            <a:ext uri="{FF2B5EF4-FFF2-40B4-BE49-F238E27FC236}">
              <a16:creationId xmlns="" xmlns:a16="http://schemas.microsoft.com/office/drawing/2014/main" id="{17409660-8E41-4F0D-802D-FFA2F208F756}"/>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148590</xdr:rowOff>
    </xdr:to>
    <xdr:cxnSp macro="">
      <xdr:nvCxnSpPr>
        <xdr:cNvPr id="604" name="直線コネクタ 603">
          <a:extLst>
            <a:ext uri="{FF2B5EF4-FFF2-40B4-BE49-F238E27FC236}">
              <a16:creationId xmlns="" xmlns:a16="http://schemas.microsoft.com/office/drawing/2014/main" id="{2215ADC9-3304-493A-8045-A57C23D719BB}"/>
            </a:ext>
          </a:extLst>
        </xdr:cNvPr>
        <xdr:cNvCxnSpPr/>
      </xdr:nvCxnSpPr>
      <xdr:spPr>
        <a:xfrm flipV="1">
          <a:off x="15481300" y="105694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133713</xdr:rowOff>
    </xdr:from>
    <xdr:to>
      <xdr:col>76</xdr:col>
      <xdr:colOff>165100</xdr:colOff>
      <xdr:row>62</xdr:row>
      <xdr:rowOff>63863</xdr:rowOff>
    </xdr:to>
    <xdr:sp macro="" textlink="">
      <xdr:nvSpPr>
        <xdr:cNvPr id="605" name="楕円 604">
          <a:extLst>
            <a:ext uri="{FF2B5EF4-FFF2-40B4-BE49-F238E27FC236}">
              <a16:creationId xmlns="" xmlns:a16="http://schemas.microsoft.com/office/drawing/2014/main" id="{8F7B7463-18DA-4BC7-AD8B-65A83F0209CA}"/>
            </a:ext>
          </a:extLst>
        </xdr:cNvPr>
        <xdr:cNvSpPr/>
      </xdr:nvSpPr>
      <xdr:spPr>
        <a:xfrm>
          <a:off x="14541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13063</xdr:rowOff>
    </xdr:to>
    <xdr:cxnSp macro="">
      <xdr:nvCxnSpPr>
        <xdr:cNvPr id="606" name="直線コネクタ 605">
          <a:extLst>
            <a:ext uri="{FF2B5EF4-FFF2-40B4-BE49-F238E27FC236}">
              <a16:creationId xmlns="" xmlns:a16="http://schemas.microsoft.com/office/drawing/2014/main" id="{7F5E3DEC-A15C-49EE-BA6B-BD57316A5D75}"/>
            </a:ext>
          </a:extLst>
        </xdr:cNvPr>
        <xdr:cNvCxnSpPr/>
      </xdr:nvCxnSpPr>
      <xdr:spPr>
        <a:xfrm flipV="1">
          <a:off x="14592300" y="106070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171269</xdr:rowOff>
    </xdr:from>
    <xdr:to>
      <xdr:col>72</xdr:col>
      <xdr:colOff>38100</xdr:colOff>
      <xdr:row>62</xdr:row>
      <xdr:rowOff>101419</xdr:rowOff>
    </xdr:to>
    <xdr:sp macro="" textlink="">
      <xdr:nvSpPr>
        <xdr:cNvPr id="607" name="楕円 606">
          <a:extLst>
            <a:ext uri="{FF2B5EF4-FFF2-40B4-BE49-F238E27FC236}">
              <a16:creationId xmlns="" xmlns:a16="http://schemas.microsoft.com/office/drawing/2014/main" id="{417D84D9-F38F-4FA1-90A2-D349B09B197A}"/>
            </a:ext>
          </a:extLst>
        </xdr:cNvPr>
        <xdr:cNvSpPr/>
      </xdr:nvSpPr>
      <xdr:spPr>
        <a:xfrm>
          <a:off x="13652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13063</xdr:rowOff>
    </xdr:from>
    <xdr:to>
      <xdr:col>76</xdr:col>
      <xdr:colOff>114300</xdr:colOff>
      <xdr:row>62</xdr:row>
      <xdr:rowOff>50619</xdr:rowOff>
    </xdr:to>
    <xdr:cxnSp macro="">
      <xdr:nvCxnSpPr>
        <xdr:cNvPr id="608" name="直線コネクタ 607">
          <a:extLst>
            <a:ext uri="{FF2B5EF4-FFF2-40B4-BE49-F238E27FC236}">
              <a16:creationId xmlns="" xmlns:a16="http://schemas.microsoft.com/office/drawing/2014/main" id="{4A5296AB-C3FC-4B2F-9D42-104ED4681A7F}"/>
            </a:ext>
          </a:extLst>
        </xdr:cNvPr>
        <xdr:cNvCxnSpPr/>
      </xdr:nvCxnSpPr>
      <xdr:spPr>
        <a:xfrm flipV="1">
          <a:off x="13703300" y="106429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 xmlns:a16="http://schemas.microsoft.com/office/drawing/2014/main" id="{6078FEDF-CF1A-404A-94F1-A8315B79904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 xmlns:a16="http://schemas.microsoft.com/office/drawing/2014/main" id="{6736A820-9C3C-4B2F-B810-CCE0D752EB1E}"/>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 xmlns:a16="http://schemas.microsoft.com/office/drawing/2014/main" id="{F53A14E2-A830-442E-96E2-19FDA72AE157}"/>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12" name="n_1mainValue【学校施設】&#10;有形固定資産減価償却率">
          <a:extLst>
            <a:ext uri="{FF2B5EF4-FFF2-40B4-BE49-F238E27FC236}">
              <a16:creationId xmlns="" xmlns:a16="http://schemas.microsoft.com/office/drawing/2014/main" id="{838E88C9-F985-4075-9182-8AA40BAD3040}"/>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54990</xdr:rowOff>
    </xdr:from>
    <xdr:ext cx="405111" cy="259045"/>
    <xdr:sp macro="" textlink="">
      <xdr:nvSpPr>
        <xdr:cNvPr id="613" name="n_2mainValue【学校施設】&#10;有形固定資産減価償却率">
          <a:extLst>
            <a:ext uri="{FF2B5EF4-FFF2-40B4-BE49-F238E27FC236}">
              <a16:creationId xmlns="" xmlns:a16="http://schemas.microsoft.com/office/drawing/2014/main" id="{FBB7C734-44E2-439A-AB1F-C8AA79154EC6}"/>
            </a:ext>
          </a:extLst>
        </xdr:cNvPr>
        <xdr:cNvSpPr txBox="1"/>
      </xdr:nvSpPr>
      <xdr:spPr>
        <a:xfrm>
          <a:off x="14389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92546</xdr:rowOff>
    </xdr:from>
    <xdr:ext cx="405111" cy="259045"/>
    <xdr:sp macro="" textlink="">
      <xdr:nvSpPr>
        <xdr:cNvPr id="614" name="n_3mainValue【学校施設】&#10;有形固定資産減価償却率">
          <a:extLst>
            <a:ext uri="{FF2B5EF4-FFF2-40B4-BE49-F238E27FC236}">
              <a16:creationId xmlns="" xmlns:a16="http://schemas.microsoft.com/office/drawing/2014/main" id="{9FA54197-5CDF-4A6E-B11E-903B88298B82}"/>
            </a:ext>
          </a:extLst>
        </xdr:cNvPr>
        <xdr:cNvSpPr txBox="1"/>
      </xdr:nvSpPr>
      <xdr:spPr>
        <a:xfrm>
          <a:off x="13500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 xmlns:a16="http://schemas.microsoft.com/office/drawing/2014/main" id="{5AFD37C8-86A3-4E6A-9168-520931B1D8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 xmlns:a16="http://schemas.microsoft.com/office/drawing/2014/main" id="{89712514-4447-4C90-8298-1E20D6121C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 xmlns:a16="http://schemas.microsoft.com/office/drawing/2014/main" id="{7347A23F-AE01-4BD7-9849-F40A669147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 xmlns:a16="http://schemas.microsoft.com/office/drawing/2014/main" id="{324FF53D-8C7A-4A84-842A-2A89842EF9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 xmlns:a16="http://schemas.microsoft.com/office/drawing/2014/main" id="{88B8C688-5991-4E91-9D0F-5E86A3D818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 xmlns:a16="http://schemas.microsoft.com/office/drawing/2014/main" id="{26BB5BE1-CBE8-4AEF-829F-AE7C4B76E3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 xmlns:a16="http://schemas.microsoft.com/office/drawing/2014/main" id="{3F117DBB-15A8-40AA-B4D8-EC8CD16202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 xmlns:a16="http://schemas.microsoft.com/office/drawing/2014/main" id="{8012412F-FC14-4A87-A404-CF5E033AA7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 xmlns:a16="http://schemas.microsoft.com/office/drawing/2014/main" id="{D10C6A1F-2A1D-41E3-95C2-6E8E2D4776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 xmlns:a16="http://schemas.microsoft.com/office/drawing/2014/main" id="{2655BCC8-CF0E-442F-AAC3-0F5B929B18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 xmlns:a16="http://schemas.microsoft.com/office/drawing/2014/main" id="{7E167231-5B7F-4E18-81CE-92A10F342CB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 xmlns:a16="http://schemas.microsoft.com/office/drawing/2014/main" id="{2B71D791-192F-4AF1-AC54-1B6740A04CA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 xmlns:a16="http://schemas.microsoft.com/office/drawing/2014/main" id="{4F8F034A-709E-481F-9DAA-1C14EB2A97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 xmlns:a16="http://schemas.microsoft.com/office/drawing/2014/main" id="{5EEE875E-5034-4649-AE80-B85B64347C6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 xmlns:a16="http://schemas.microsoft.com/office/drawing/2014/main" id="{D2D3B002-A7BC-4EBF-B265-E807CFDE960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 xmlns:a16="http://schemas.microsoft.com/office/drawing/2014/main" id="{5EFFCC25-2883-4D29-87EE-3D9AD94964C2}"/>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 xmlns:a16="http://schemas.microsoft.com/office/drawing/2014/main" id="{13A1A76D-93EA-4038-A2FE-E8A26396A60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 xmlns:a16="http://schemas.microsoft.com/office/drawing/2014/main" id="{F254EC43-0A86-4E65-A4D9-36C71842FBB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 xmlns:a16="http://schemas.microsoft.com/office/drawing/2014/main" id="{F000E892-C635-4BCF-BE2B-29C2A465773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 xmlns:a16="http://schemas.microsoft.com/office/drawing/2014/main" id="{F8EE824F-3443-4D3F-BAA3-C4F5A043B90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 xmlns:a16="http://schemas.microsoft.com/office/drawing/2014/main" id="{B2AD2F97-79A7-4478-A81E-31DF6D9D17D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 xmlns:a16="http://schemas.microsoft.com/office/drawing/2014/main" id="{2F92985A-4D8E-4AB7-9D6B-B9F0A050A4D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 xmlns:a16="http://schemas.microsoft.com/office/drawing/2014/main" id="{E261092E-0FB6-44E1-93FD-241F02AE98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 xmlns:a16="http://schemas.microsoft.com/office/drawing/2014/main" id="{EB8E3744-EE6F-4274-981C-BE44E915E0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 xmlns:a16="http://schemas.microsoft.com/office/drawing/2014/main" id="{ADA1A796-1B7C-4F01-A900-0243CDEA32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 xmlns:a16="http://schemas.microsoft.com/office/drawing/2014/main" id="{0F4F354C-8F43-43C2-A934-5C2F3419FAA2}"/>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 xmlns:a16="http://schemas.microsoft.com/office/drawing/2014/main" id="{BE6A4A75-1D78-4D49-91F1-47D174A41F2F}"/>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 xmlns:a16="http://schemas.microsoft.com/office/drawing/2014/main" id="{5FD30E4F-F477-435C-8C4E-7638EFC1D682}"/>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 xmlns:a16="http://schemas.microsoft.com/office/drawing/2014/main" id="{2E3C4943-F819-4639-9A10-71DEED1B5E95}"/>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 xmlns:a16="http://schemas.microsoft.com/office/drawing/2014/main" id="{A7A11ED3-1B11-4A03-8D77-4782CA8A4FEE}"/>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45" name="【学校施設】&#10;一人当たり面積平均値テキスト">
          <a:extLst>
            <a:ext uri="{FF2B5EF4-FFF2-40B4-BE49-F238E27FC236}">
              <a16:creationId xmlns="" xmlns:a16="http://schemas.microsoft.com/office/drawing/2014/main" id="{334214BC-8663-40FA-A380-6D84C24C85E9}"/>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 xmlns:a16="http://schemas.microsoft.com/office/drawing/2014/main" id="{B2ECA190-CF7D-45B1-A187-E92D2B20763B}"/>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 xmlns:a16="http://schemas.microsoft.com/office/drawing/2014/main" id="{EA2E6C35-B644-4E8F-A143-3334B387476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 xmlns:a16="http://schemas.microsoft.com/office/drawing/2014/main" id="{8C55AD4C-8A34-4A6A-9100-C7B81CB3B6FD}"/>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 xmlns:a16="http://schemas.microsoft.com/office/drawing/2014/main" id="{AE0CDCF4-80DE-413A-A369-5EE4B600FB2D}"/>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E3E4DAFE-79D7-4699-BBAE-9CF4E0B9EB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 xmlns:a16="http://schemas.microsoft.com/office/drawing/2014/main" id="{CA48BBCC-A84B-4588-9FB3-5A15015241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 xmlns:a16="http://schemas.microsoft.com/office/drawing/2014/main" id="{2213A8B3-D27E-4517-9532-638F04DE62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 xmlns:a16="http://schemas.microsoft.com/office/drawing/2014/main" id="{F2BD0E39-438F-49EC-98F3-E464147EC5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 xmlns:a16="http://schemas.microsoft.com/office/drawing/2014/main" id="{B8BD8FBB-5EA1-4144-8983-3CC3421674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1615</xdr:rowOff>
    </xdr:from>
    <xdr:to>
      <xdr:col>116</xdr:col>
      <xdr:colOff>114300</xdr:colOff>
      <xdr:row>64</xdr:row>
      <xdr:rowOff>103215</xdr:rowOff>
    </xdr:to>
    <xdr:sp macro="" textlink="">
      <xdr:nvSpPr>
        <xdr:cNvPr id="655" name="楕円 654">
          <a:extLst>
            <a:ext uri="{FF2B5EF4-FFF2-40B4-BE49-F238E27FC236}">
              <a16:creationId xmlns="" xmlns:a16="http://schemas.microsoft.com/office/drawing/2014/main" id="{12FA9552-6CFF-4A92-8675-8EA5B630E052}"/>
            </a:ext>
          </a:extLst>
        </xdr:cNvPr>
        <xdr:cNvSpPr/>
      </xdr:nvSpPr>
      <xdr:spPr>
        <a:xfrm>
          <a:off x="22110700" y="109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87992</xdr:rowOff>
    </xdr:from>
    <xdr:ext cx="469744" cy="259045"/>
    <xdr:sp macro="" textlink="">
      <xdr:nvSpPr>
        <xdr:cNvPr id="656" name="【学校施設】&#10;一人当たり面積該当値テキスト">
          <a:extLst>
            <a:ext uri="{FF2B5EF4-FFF2-40B4-BE49-F238E27FC236}">
              <a16:creationId xmlns="" xmlns:a16="http://schemas.microsoft.com/office/drawing/2014/main" id="{4E537DAC-8F1B-42CC-8BAB-1A747B95482E}"/>
            </a:ext>
          </a:extLst>
        </xdr:cNvPr>
        <xdr:cNvSpPr txBox="1"/>
      </xdr:nvSpPr>
      <xdr:spPr>
        <a:xfrm>
          <a:off x="22199600" y="108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2987</xdr:rowOff>
    </xdr:from>
    <xdr:to>
      <xdr:col>112</xdr:col>
      <xdr:colOff>38100</xdr:colOff>
      <xdr:row>64</xdr:row>
      <xdr:rowOff>104587</xdr:rowOff>
    </xdr:to>
    <xdr:sp macro="" textlink="">
      <xdr:nvSpPr>
        <xdr:cNvPr id="657" name="楕円 656">
          <a:extLst>
            <a:ext uri="{FF2B5EF4-FFF2-40B4-BE49-F238E27FC236}">
              <a16:creationId xmlns="" xmlns:a16="http://schemas.microsoft.com/office/drawing/2014/main" id="{AAD11D6F-6523-4BB1-8BB9-14FA5A819660}"/>
            </a:ext>
          </a:extLst>
        </xdr:cNvPr>
        <xdr:cNvSpPr/>
      </xdr:nvSpPr>
      <xdr:spPr>
        <a:xfrm>
          <a:off x="21272500" y="109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52415</xdr:rowOff>
    </xdr:from>
    <xdr:to>
      <xdr:col>116</xdr:col>
      <xdr:colOff>63500</xdr:colOff>
      <xdr:row>64</xdr:row>
      <xdr:rowOff>53787</xdr:rowOff>
    </xdr:to>
    <xdr:cxnSp macro="">
      <xdr:nvCxnSpPr>
        <xdr:cNvPr id="658" name="直線コネクタ 657">
          <a:extLst>
            <a:ext uri="{FF2B5EF4-FFF2-40B4-BE49-F238E27FC236}">
              <a16:creationId xmlns="" xmlns:a16="http://schemas.microsoft.com/office/drawing/2014/main" id="{E58510C2-58C1-4471-8056-AFF0C01AE135}"/>
            </a:ext>
          </a:extLst>
        </xdr:cNvPr>
        <xdr:cNvCxnSpPr/>
      </xdr:nvCxnSpPr>
      <xdr:spPr>
        <a:xfrm flipV="1">
          <a:off x="21323300" y="1102521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4129</xdr:rowOff>
    </xdr:from>
    <xdr:to>
      <xdr:col>107</xdr:col>
      <xdr:colOff>101600</xdr:colOff>
      <xdr:row>64</xdr:row>
      <xdr:rowOff>105729</xdr:rowOff>
    </xdr:to>
    <xdr:sp macro="" textlink="">
      <xdr:nvSpPr>
        <xdr:cNvPr id="659" name="楕円 658">
          <a:extLst>
            <a:ext uri="{FF2B5EF4-FFF2-40B4-BE49-F238E27FC236}">
              <a16:creationId xmlns="" xmlns:a16="http://schemas.microsoft.com/office/drawing/2014/main" id="{708A7B14-5328-4D8F-9938-0A74BA13E137}"/>
            </a:ext>
          </a:extLst>
        </xdr:cNvPr>
        <xdr:cNvSpPr/>
      </xdr:nvSpPr>
      <xdr:spPr>
        <a:xfrm>
          <a:off x="20383500" y="109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53787</xdr:rowOff>
    </xdr:from>
    <xdr:to>
      <xdr:col>111</xdr:col>
      <xdr:colOff>177800</xdr:colOff>
      <xdr:row>64</xdr:row>
      <xdr:rowOff>54929</xdr:rowOff>
    </xdr:to>
    <xdr:cxnSp macro="">
      <xdr:nvCxnSpPr>
        <xdr:cNvPr id="660" name="直線コネクタ 659">
          <a:extLst>
            <a:ext uri="{FF2B5EF4-FFF2-40B4-BE49-F238E27FC236}">
              <a16:creationId xmlns="" xmlns:a16="http://schemas.microsoft.com/office/drawing/2014/main" id="{EC9AB2BF-2F01-4DDC-B541-E6F948444BC8}"/>
            </a:ext>
          </a:extLst>
        </xdr:cNvPr>
        <xdr:cNvCxnSpPr/>
      </xdr:nvCxnSpPr>
      <xdr:spPr>
        <a:xfrm flipV="1">
          <a:off x="20434300" y="11026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4979</xdr:rowOff>
    </xdr:from>
    <xdr:to>
      <xdr:col>102</xdr:col>
      <xdr:colOff>165100</xdr:colOff>
      <xdr:row>64</xdr:row>
      <xdr:rowOff>106579</xdr:rowOff>
    </xdr:to>
    <xdr:sp macro="" textlink="">
      <xdr:nvSpPr>
        <xdr:cNvPr id="661" name="楕円 660">
          <a:extLst>
            <a:ext uri="{FF2B5EF4-FFF2-40B4-BE49-F238E27FC236}">
              <a16:creationId xmlns="" xmlns:a16="http://schemas.microsoft.com/office/drawing/2014/main" id="{84AA1CFA-46D6-4D3D-B6EB-3C95F541E1A2}"/>
            </a:ext>
          </a:extLst>
        </xdr:cNvPr>
        <xdr:cNvSpPr/>
      </xdr:nvSpPr>
      <xdr:spPr>
        <a:xfrm>
          <a:off x="19494500" y="109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54929</xdr:rowOff>
    </xdr:from>
    <xdr:to>
      <xdr:col>107</xdr:col>
      <xdr:colOff>50800</xdr:colOff>
      <xdr:row>64</xdr:row>
      <xdr:rowOff>55779</xdr:rowOff>
    </xdr:to>
    <xdr:cxnSp macro="">
      <xdr:nvCxnSpPr>
        <xdr:cNvPr id="662" name="直線コネクタ 661">
          <a:extLst>
            <a:ext uri="{FF2B5EF4-FFF2-40B4-BE49-F238E27FC236}">
              <a16:creationId xmlns="" xmlns:a16="http://schemas.microsoft.com/office/drawing/2014/main" id="{EF7CD573-6A14-4E5E-8596-223F2CB3A509}"/>
            </a:ext>
          </a:extLst>
        </xdr:cNvPr>
        <xdr:cNvCxnSpPr/>
      </xdr:nvCxnSpPr>
      <xdr:spPr>
        <a:xfrm flipV="1">
          <a:off x="19545300" y="11027729"/>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63" name="n_1aveValue【学校施設】&#10;一人当たり面積">
          <a:extLst>
            <a:ext uri="{FF2B5EF4-FFF2-40B4-BE49-F238E27FC236}">
              <a16:creationId xmlns="" xmlns:a16="http://schemas.microsoft.com/office/drawing/2014/main" id="{AFAF6ED3-59CB-4D3B-94A4-97ABE92C1F76}"/>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 xmlns:a16="http://schemas.microsoft.com/office/drawing/2014/main" id="{E4124FB5-8BB0-4798-A7E5-B4DED87C8ADF}"/>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65" name="n_3aveValue【学校施設】&#10;一人当たり面積">
          <a:extLst>
            <a:ext uri="{FF2B5EF4-FFF2-40B4-BE49-F238E27FC236}">
              <a16:creationId xmlns="" xmlns:a16="http://schemas.microsoft.com/office/drawing/2014/main" id="{11C4C0C9-EDC1-4905-8FE1-C459747A6542}"/>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95714</xdr:rowOff>
    </xdr:from>
    <xdr:ext cx="469744" cy="259045"/>
    <xdr:sp macro="" textlink="">
      <xdr:nvSpPr>
        <xdr:cNvPr id="666" name="n_1mainValue【学校施設】&#10;一人当たり面積">
          <a:extLst>
            <a:ext uri="{FF2B5EF4-FFF2-40B4-BE49-F238E27FC236}">
              <a16:creationId xmlns="" xmlns:a16="http://schemas.microsoft.com/office/drawing/2014/main" id="{0C677120-A3F8-4F5B-9005-CA7EDF9BA6FD}"/>
            </a:ext>
          </a:extLst>
        </xdr:cNvPr>
        <xdr:cNvSpPr txBox="1"/>
      </xdr:nvSpPr>
      <xdr:spPr>
        <a:xfrm>
          <a:off x="21075727" y="1106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96856</xdr:rowOff>
    </xdr:from>
    <xdr:ext cx="469744" cy="259045"/>
    <xdr:sp macro="" textlink="">
      <xdr:nvSpPr>
        <xdr:cNvPr id="667" name="n_2mainValue【学校施設】&#10;一人当たり面積">
          <a:extLst>
            <a:ext uri="{FF2B5EF4-FFF2-40B4-BE49-F238E27FC236}">
              <a16:creationId xmlns="" xmlns:a16="http://schemas.microsoft.com/office/drawing/2014/main" id="{5AE7972C-5504-4953-A6F7-371390E545F1}"/>
            </a:ext>
          </a:extLst>
        </xdr:cNvPr>
        <xdr:cNvSpPr txBox="1"/>
      </xdr:nvSpPr>
      <xdr:spPr>
        <a:xfrm>
          <a:off x="20199427" y="110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97706</xdr:rowOff>
    </xdr:from>
    <xdr:ext cx="469744" cy="259045"/>
    <xdr:sp macro="" textlink="">
      <xdr:nvSpPr>
        <xdr:cNvPr id="668" name="n_3mainValue【学校施設】&#10;一人当たり面積">
          <a:extLst>
            <a:ext uri="{FF2B5EF4-FFF2-40B4-BE49-F238E27FC236}">
              <a16:creationId xmlns="" xmlns:a16="http://schemas.microsoft.com/office/drawing/2014/main" id="{D9D80781-7F49-4E09-B20E-4F94DEAD532C}"/>
            </a:ext>
          </a:extLst>
        </xdr:cNvPr>
        <xdr:cNvSpPr txBox="1"/>
      </xdr:nvSpPr>
      <xdr:spPr>
        <a:xfrm>
          <a:off x="19310427" y="110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 xmlns:a16="http://schemas.microsoft.com/office/drawing/2014/main" id="{41CC6CF7-054B-480F-AE6D-D1783B9F18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 xmlns:a16="http://schemas.microsoft.com/office/drawing/2014/main" id="{419882F2-3B6A-4D74-A6DF-8C511EB2E9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 xmlns:a16="http://schemas.microsoft.com/office/drawing/2014/main" id="{7D5B2C0E-2135-4C8A-8ADD-F4B8003044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 xmlns:a16="http://schemas.microsoft.com/office/drawing/2014/main" id="{443D5F02-6FCD-4921-9ACF-E6E61ECAD9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 xmlns:a16="http://schemas.microsoft.com/office/drawing/2014/main" id="{D0887479-2AE4-4636-A4E6-3FED53BA52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 xmlns:a16="http://schemas.microsoft.com/office/drawing/2014/main" id="{76D1C806-8316-4596-841E-D369F23DB4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 xmlns:a16="http://schemas.microsoft.com/office/drawing/2014/main" id="{0AA36720-3D63-4742-9BBA-5694A029B3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 xmlns:a16="http://schemas.microsoft.com/office/drawing/2014/main" id="{C6E007DF-6E2D-4FC0-8C03-E9A89A862A0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 xmlns:a16="http://schemas.microsoft.com/office/drawing/2014/main" id="{B4ADAEE3-3B25-41B3-8DBC-0AFE8484EF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 xmlns:a16="http://schemas.microsoft.com/office/drawing/2014/main" id="{5695EFEF-2A94-485A-9756-A80B924F6E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 xmlns:a16="http://schemas.microsoft.com/office/drawing/2014/main" id="{B990EE37-2D50-440F-BB94-3DB51479BF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 xmlns:a16="http://schemas.microsoft.com/office/drawing/2014/main" id="{5D93393B-93DA-4852-AEA4-F00496DCDA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 xmlns:a16="http://schemas.microsoft.com/office/drawing/2014/main" id="{33F987C3-7053-4903-A649-0E82574397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 xmlns:a16="http://schemas.microsoft.com/office/drawing/2014/main" id="{6D9FDFC0-468D-4807-9687-9E224251E2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 xmlns:a16="http://schemas.microsoft.com/office/drawing/2014/main" id="{DAB7369C-39A2-4366-AC08-1D789F1B7B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 xmlns:a16="http://schemas.microsoft.com/office/drawing/2014/main" id="{081F7197-FE35-4FFE-8DFC-499A7E906CB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 xmlns:a16="http://schemas.microsoft.com/office/drawing/2014/main" id="{A577C597-5C60-407E-8F9C-14DAD9EC18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 xmlns:a16="http://schemas.microsoft.com/office/drawing/2014/main" id="{3B083901-5A2E-4A38-8CBD-9946FC7573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 xmlns:a16="http://schemas.microsoft.com/office/drawing/2014/main" id="{418D6DAB-9711-40D4-B01A-871F7C8FFB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 xmlns:a16="http://schemas.microsoft.com/office/drawing/2014/main" id="{840EC98E-9C4A-41B4-8261-EB5C616F91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 xmlns:a16="http://schemas.microsoft.com/office/drawing/2014/main" id="{53639EF5-1A6D-47C7-A1F5-B2B0CB6CFA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 xmlns:a16="http://schemas.microsoft.com/office/drawing/2014/main" id="{54CFEFAC-D709-45FB-B96C-165FFE0F45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 xmlns:a16="http://schemas.microsoft.com/office/drawing/2014/main" id="{4227A1AF-78B0-4AC4-A9A9-A3E579372A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 xmlns:a16="http://schemas.microsoft.com/office/drawing/2014/main" id="{9ED5D870-E329-4EF6-8A3C-0AACB3F579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 xmlns:a16="http://schemas.microsoft.com/office/drawing/2014/main" id="{DA9E6C6F-5E18-4434-9EFD-3BC0DDDAF8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 xmlns:a16="http://schemas.microsoft.com/office/drawing/2014/main" id="{AA2FF7C4-7A97-4298-A170-EAE3FEFF8A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 xmlns:a16="http://schemas.microsoft.com/office/drawing/2014/main" id="{9A55BAC0-C7D7-4CCE-9B52-AB97E8642E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 xmlns:a16="http://schemas.microsoft.com/office/drawing/2014/main" id="{48EF142B-4EFD-497C-B58B-5BC6B4C0DBD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 xmlns:a16="http://schemas.microsoft.com/office/drawing/2014/main" id="{498829F9-CDA7-4C3F-B033-A59112017D3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 xmlns:a16="http://schemas.microsoft.com/office/drawing/2014/main" id="{3F9A66A3-57D9-4BF5-BB82-99754C80FF8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 xmlns:a16="http://schemas.microsoft.com/office/drawing/2014/main" id="{081EC81F-70F0-4E19-B40A-7BE2C0308D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 xmlns:a16="http://schemas.microsoft.com/office/drawing/2014/main" id="{8E55D25E-D987-4D9F-8467-136E2E1CA9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 xmlns:a16="http://schemas.microsoft.com/office/drawing/2014/main" id="{1B6777F1-3F8B-4BAA-BDF9-E09DD8F810D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 xmlns:a16="http://schemas.microsoft.com/office/drawing/2014/main" id="{5E41B71F-D9B7-40DF-847A-0F6265D01F9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 xmlns:a16="http://schemas.microsoft.com/office/drawing/2014/main" id="{51373BF5-EE8C-45AC-ABA6-4EF3B71182A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 xmlns:a16="http://schemas.microsoft.com/office/drawing/2014/main" id="{C233C0D3-7B1E-4C5E-B05D-5E3829F2E3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 xmlns:a16="http://schemas.microsoft.com/office/drawing/2014/main" id="{6A26C175-9FE0-4DA9-84BA-7130EB2AC5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 xmlns:a16="http://schemas.microsoft.com/office/drawing/2014/main" id="{7D24785C-27DC-4A99-BAF8-B9F217F71DC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 xmlns:a16="http://schemas.microsoft.com/office/drawing/2014/main" id="{1CDAE43D-D7C4-469B-879B-FECA728BB2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 xmlns:a16="http://schemas.microsoft.com/office/drawing/2014/main" id="{43983348-CC89-4308-BBA2-9D26E7530BA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 xmlns:a16="http://schemas.microsoft.com/office/drawing/2014/main" id="{A48528C0-D050-4595-B881-8113C04386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 xmlns:a16="http://schemas.microsoft.com/office/drawing/2014/main" id="{610B4754-7F38-449E-AC38-7F37E62CBF08}"/>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 xmlns:a16="http://schemas.microsoft.com/office/drawing/2014/main" id="{EC5BAD66-75E0-4B5A-8140-2B29F2F3E8CF}"/>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 xmlns:a16="http://schemas.microsoft.com/office/drawing/2014/main" id="{BF958E12-B60A-473A-A404-C939D50195A6}"/>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 xmlns:a16="http://schemas.microsoft.com/office/drawing/2014/main" id="{BD30B894-6B3D-4FA0-8CA6-584A90F7E93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 xmlns:a16="http://schemas.microsoft.com/office/drawing/2014/main" id="{82F0B074-ACB9-44A1-A690-AC8CEE0A000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5" name="【公民館】&#10;有形固定資産減価償却率平均値テキスト">
          <a:extLst>
            <a:ext uri="{FF2B5EF4-FFF2-40B4-BE49-F238E27FC236}">
              <a16:creationId xmlns="" xmlns:a16="http://schemas.microsoft.com/office/drawing/2014/main" id="{C3954E17-BA59-422A-9B0A-31CF67C8A67C}"/>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 xmlns:a16="http://schemas.microsoft.com/office/drawing/2014/main" id="{E1F11D9A-E05C-40BA-993C-B182D56202C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 xmlns:a16="http://schemas.microsoft.com/office/drawing/2014/main" id="{9A85F562-4140-4540-B6EB-599F96E1BFEA}"/>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 xmlns:a16="http://schemas.microsoft.com/office/drawing/2014/main" id="{B64CDE8B-5F1B-4DAA-A7F8-2FDB662540C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 xmlns:a16="http://schemas.microsoft.com/office/drawing/2014/main" id="{4A0FF088-1B11-4E7C-BB22-63E505270C81}"/>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 xmlns:a16="http://schemas.microsoft.com/office/drawing/2014/main" id="{A7CEB909-09D2-478C-8DA6-54ED762EEC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 xmlns:a16="http://schemas.microsoft.com/office/drawing/2014/main" id="{F005A316-BB5F-4639-A9A6-DA088ABD31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 xmlns:a16="http://schemas.microsoft.com/office/drawing/2014/main" id="{D1D14FB4-E261-4EC3-96C6-3EF8D1D2D6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 xmlns:a16="http://schemas.microsoft.com/office/drawing/2014/main" id="{07CB33C5-D57E-4050-8865-29216B7136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 xmlns:a16="http://schemas.microsoft.com/office/drawing/2014/main" id="{2E8FAFE0-0DD3-4314-9572-4815B85D34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25" name="楕円 724">
          <a:extLst>
            <a:ext uri="{FF2B5EF4-FFF2-40B4-BE49-F238E27FC236}">
              <a16:creationId xmlns="" xmlns:a16="http://schemas.microsoft.com/office/drawing/2014/main" id="{F29C499E-830B-4699-96BD-1B83DA0F3F58}"/>
            </a:ext>
          </a:extLst>
        </xdr:cNvPr>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26" name="【公民館】&#10;有形固定資産減価償却率該当値テキスト">
          <a:extLst>
            <a:ext uri="{FF2B5EF4-FFF2-40B4-BE49-F238E27FC236}">
              <a16:creationId xmlns="" xmlns:a16="http://schemas.microsoft.com/office/drawing/2014/main" id="{C3E29E77-4C9B-427F-B0A6-CC19EBE5209F}"/>
            </a:ext>
          </a:extLst>
        </xdr:cNvPr>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727" name="楕円 726">
          <a:extLst>
            <a:ext uri="{FF2B5EF4-FFF2-40B4-BE49-F238E27FC236}">
              <a16:creationId xmlns="" xmlns:a16="http://schemas.microsoft.com/office/drawing/2014/main" id="{D95D3875-F8D4-4171-8052-3ED1C5E7E680}"/>
            </a:ext>
          </a:extLst>
        </xdr:cNvPr>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126819</xdr:rowOff>
    </xdr:to>
    <xdr:cxnSp macro="">
      <xdr:nvCxnSpPr>
        <xdr:cNvPr id="728" name="直線コネクタ 727">
          <a:extLst>
            <a:ext uri="{FF2B5EF4-FFF2-40B4-BE49-F238E27FC236}">
              <a16:creationId xmlns="" xmlns:a16="http://schemas.microsoft.com/office/drawing/2014/main" id="{0A3431A5-4F21-44F3-A411-390A67FDAA85}"/>
            </a:ext>
          </a:extLst>
        </xdr:cNvPr>
        <xdr:cNvCxnSpPr/>
      </xdr:nvCxnSpPr>
      <xdr:spPr>
        <a:xfrm flipV="1">
          <a:off x="15481300" y="1807845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29" name="楕円 728">
          <a:extLst>
            <a:ext uri="{FF2B5EF4-FFF2-40B4-BE49-F238E27FC236}">
              <a16:creationId xmlns="" xmlns:a16="http://schemas.microsoft.com/office/drawing/2014/main" id="{4B667FE1-8137-4CFB-B85C-BB2C5EC4CF6F}"/>
            </a:ext>
          </a:extLst>
        </xdr:cNvPr>
        <xdr:cNvSpPr/>
      </xdr:nvSpPr>
      <xdr:spPr>
        <a:xfrm>
          <a:off x="1454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106</xdr:row>
      <xdr:rowOff>4355</xdr:rowOff>
    </xdr:to>
    <xdr:cxnSp macro="">
      <xdr:nvCxnSpPr>
        <xdr:cNvPr id="730" name="直線コネクタ 729">
          <a:extLst>
            <a:ext uri="{FF2B5EF4-FFF2-40B4-BE49-F238E27FC236}">
              <a16:creationId xmlns="" xmlns:a16="http://schemas.microsoft.com/office/drawing/2014/main" id="{BA082ED3-D489-4563-A5BB-C1D3568B3520}"/>
            </a:ext>
          </a:extLst>
        </xdr:cNvPr>
        <xdr:cNvCxnSpPr/>
      </xdr:nvCxnSpPr>
      <xdr:spPr>
        <a:xfrm flipV="1">
          <a:off x="14592300" y="181290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731" name="楕円 730">
          <a:extLst>
            <a:ext uri="{FF2B5EF4-FFF2-40B4-BE49-F238E27FC236}">
              <a16:creationId xmlns="" xmlns:a16="http://schemas.microsoft.com/office/drawing/2014/main" id="{7649969B-31ED-4D60-A8B3-B04ABE78703B}"/>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106</xdr:row>
      <xdr:rowOff>4355</xdr:rowOff>
    </xdr:to>
    <xdr:cxnSp macro="">
      <xdr:nvCxnSpPr>
        <xdr:cNvPr id="732" name="直線コネクタ 731">
          <a:extLst>
            <a:ext uri="{FF2B5EF4-FFF2-40B4-BE49-F238E27FC236}">
              <a16:creationId xmlns="" xmlns:a16="http://schemas.microsoft.com/office/drawing/2014/main" id="{EC9BE795-BC19-4BF4-A68F-4D1327C1516C}"/>
            </a:ext>
          </a:extLst>
        </xdr:cNvPr>
        <xdr:cNvCxnSpPr/>
      </xdr:nvCxnSpPr>
      <xdr:spPr>
        <a:xfrm>
          <a:off x="13703300" y="17871077"/>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33" name="n_1aveValue【公民館】&#10;有形固定資産減価償却率">
          <a:extLst>
            <a:ext uri="{FF2B5EF4-FFF2-40B4-BE49-F238E27FC236}">
              <a16:creationId xmlns="" xmlns:a16="http://schemas.microsoft.com/office/drawing/2014/main" id="{A44E5767-208B-4B24-85D5-26752889027A}"/>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34" name="n_2aveValue【公民館】&#10;有形固定資産減価償却率">
          <a:extLst>
            <a:ext uri="{FF2B5EF4-FFF2-40B4-BE49-F238E27FC236}">
              <a16:creationId xmlns="" xmlns:a16="http://schemas.microsoft.com/office/drawing/2014/main" id="{42F9F752-CE63-43AD-B107-B2AD4E248D05}"/>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35" name="n_3aveValue【公民館】&#10;有形固定資産減価償却率">
          <a:extLst>
            <a:ext uri="{FF2B5EF4-FFF2-40B4-BE49-F238E27FC236}">
              <a16:creationId xmlns="" xmlns:a16="http://schemas.microsoft.com/office/drawing/2014/main" id="{6A5231C0-78D5-4410-9AD1-BD1594CD4EBC}"/>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736" name="n_1mainValue【公民館】&#10;有形固定資産減価償却率">
          <a:extLst>
            <a:ext uri="{FF2B5EF4-FFF2-40B4-BE49-F238E27FC236}">
              <a16:creationId xmlns="" xmlns:a16="http://schemas.microsoft.com/office/drawing/2014/main" id="{E5A6E399-B21D-44F7-847E-69F16F246799}"/>
            </a:ext>
          </a:extLst>
        </xdr:cNvPr>
        <xdr:cNvSpPr txBox="1"/>
      </xdr:nvSpPr>
      <xdr:spPr>
        <a:xfrm>
          <a:off x="15266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37" name="n_2mainValue【公民館】&#10;有形固定資産減価償却率">
          <a:extLst>
            <a:ext uri="{FF2B5EF4-FFF2-40B4-BE49-F238E27FC236}">
              <a16:creationId xmlns="" xmlns:a16="http://schemas.microsoft.com/office/drawing/2014/main" id="{74419D06-D2F5-4F1A-A18F-98D1F877C66A}"/>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82204</xdr:rowOff>
    </xdr:from>
    <xdr:ext cx="405111" cy="259045"/>
    <xdr:sp macro="" textlink="">
      <xdr:nvSpPr>
        <xdr:cNvPr id="738" name="n_3mainValue【公民館】&#10;有形固定資産減価償却率">
          <a:extLst>
            <a:ext uri="{FF2B5EF4-FFF2-40B4-BE49-F238E27FC236}">
              <a16:creationId xmlns="" xmlns:a16="http://schemas.microsoft.com/office/drawing/2014/main" id="{6E82149B-6E4F-408E-8C7C-FC0A83774B0E}"/>
            </a:ext>
          </a:extLst>
        </xdr:cNvPr>
        <xdr:cNvSpPr txBox="1"/>
      </xdr:nvSpPr>
      <xdr:spPr>
        <a:xfrm>
          <a:off x="13500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 xmlns:a16="http://schemas.microsoft.com/office/drawing/2014/main" id="{86D561EF-CB9F-479D-A0FC-C7A6B4D022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 xmlns:a16="http://schemas.microsoft.com/office/drawing/2014/main" id="{ADCB2DCC-E90F-4075-836A-DCF7381DC6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 xmlns:a16="http://schemas.microsoft.com/office/drawing/2014/main" id="{3290EC39-13B5-4086-8A52-DFE88A3BF8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 xmlns:a16="http://schemas.microsoft.com/office/drawing/2014/main" id="{0A183806-D46F-468B-BD7E-67B11A6C3C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 xmlns:a16="http://schemas.microsoft.com/office/drawing/2014/main" id="{5C8C5071-303C-464D-8F5B-EE27530BD8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 xmlns:a16="http://schemas.microsoft.com/office/drawing/2014/main" id="{53988112-4335-4EEA-82CB-6FCF7CD500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 xmlns:a16="http://schemas.microsoft.com/office/drawing/2014/main" id="{BDBE2A83-41A5-442F-8CC4-181C3E2A9F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 xmlns:a16="http://schemas.microsoft.com/office/drawing/2014/main" id="{9B50D979-BF62-4A12-90BC-3F9990B575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 xmlns:a16="http://schemas.microsoft.com/office/drawing/2014/main" id="{CAD41B0C-5DF4-42C7-83A8-7244B2FEE3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 xmlns:a16="http://schemas.microsoft.com/office/drawing/2014/main" id="{44E282D6-BF1F-43C8-87C4-951FD59AA8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a:extLst>
            <a:ext uri="{FF2B5EF4-FFF2-40B4-BE49-F238E27FC236}">
              <a16:creationId xmlns="" xmlns:a16="http://schemas.microsoft.com/office/drawing/2014/main" id="{75B782E8-AF84-4AD4-AD9A-2529D8E8FC1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a:extLst>
            <a:ext uri="{FF2B5EF4-FFF2-40B4-BE49-F238E27FC236}">
              <a16:creationId xmlns="" xmlns:a16="http://schemas.microsoft.com/office/drawing/2014/main" id="{8C6465E1-ECCC-40D4-85D4-F76F4198D01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a:extLst>
            <a:ext uri="{FF2B5EF4-FFF2-40B4-BE49-F238E27FC236}">
              <a16:creationId xmlns="" xmlns:a16="http://schemas.microsoft.com/office/drawing/2014/main" id="{3575C087-D270-4EB7-9941-247EAF0B727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a:extLst>
            <a:ext uri="{FF2B5EF4-FFF2-40B4-BE49-F238E27FC236}">
              <a16:creationId xmlns="" xmlns:a16="http://schemas.microsoft.com/office/drawing/2014/main" id="{447B1A53-6724-4F12-96BD-069C79F06A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 xmlns:a16="http://schemas.microsoft.com/office/drawing/2014/main" id="{EE43D76C-DEB6-46E1-9305-89CAAA192DA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4" name="テキスト ボックス 753">
          <a:extLst>
            <a:ext uri="{FF2B5EF4-FFF2-40B4-BE49-F238E27FC236}">
              <a16:creationId xmlns="" xmlns:a16="http://schemas.microsoft.com/office/drawing/2014/main" id="{E623F77C-C1B4-4E56-8834-C487794C33A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a:extLst>
            <a:ext uri="{FF2B5EF4-FFF2-40B4-BE49-F238E27FC236}">
              <a16:creationId xmlns="" xmlns:a16="http://schemas.microsoft.com/office/drawing/2014/main" id="{ED969BC3-FCCC-4F31-81FF-92203F9F91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6" name="テキスト ボックス 755">
          <a:extLst>
            <a:ext uri="{FF2B5EF4-FFF2-40B4-BE49-F238E27FC236}">
              <a16:creationId xmlns="" xmlns:a16="http://schemas.microsoft.com/office/drawing/2014/main" id="{0DFDF31F-0117-46BF-B40B-4DDAB2571F0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a:extLst>
            <a:ext uri="{FF2B5EF4-FFF2-40B4-BE49-F238E27FC236}">
              <a16:creationId xmlns="" xmlns:a16="http://schemas.microsoft.com/office/drawing/2014/main" id="{C750C1AF-712E-429E-9C04-20C648B5BA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8" name="テキスト ボックス 757">
          <a:extLst>
            <a:ext uri="{FF2B5EF4-FFF2-40B4-BE49-F238E27FC236}">
              <a16:creationId xmlns="" xmlns:a16="http://schemas.microsoft.com/office/drawing/2014/main" id="{A7507525-D220-41D7-B518-D914A437A07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 xmlns:a16="http://schemas.microsoft.com/office/drawing/2014/main" id="{E14A823A-397E-4AD6-B5DB-21EAB8037D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a:extLst>
            <a:ext uri="{FF2B5EF4-FFF2-40B4-BE49-F238E27FC236}">
              <a16:creationId xmlns="" xmlns:a16="http://schemas.microsoft.com/office/drawing/2014/main" id="{656C6BF6-8F62-4F06-AACE-F3D7EE01E61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 xmlns:a16="http://schemas.microsoft.com/office/drawing/2014/main" id="{93AE91FB-5D01-45B5-8433-1822326367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62" name="直線コネクタ 761">
          <a:extLst>
            <a:ext uri="{FF2B5EF4-FFF2-40B4-BE49-F238E27FC236}">
              <a16:creationId xmlns="" xmlns:a16="http://schemas.microsoft.com/office/drawing/2014/main" id="{4620AC38-5023-44CF-B2A6-C8FC1D6C8991}"/>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3" name="【公民館】&#10;一人当たり面積最小値テキスト">
          <a:extLst>
            <a:ext uri="{FF2B5EF4-FFF2-40B4-BE49-F238E27FC236}">
              <a16:creationId xmlns="" xmlns:a16="http://schemas.microsoft.com/office/drawing/2014/main" id="{FD4E0C28-F661-476D-AF0A-699547BB85CC}"/>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4" name="直線コネクタ 763">
          <a:extLst>
            <a:ext uri="{FF2B5EF4-FFF2-40B4-BE49-F238E27FC236}">
              <a16:creationId xmlns="" xmlns:a16="http://schemas.microsoft.com/office/drawing/2014/main" id="{8CABE05E-5DC0-47E7-8CFD-214521D33B96}"/>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5" name="【公民館】&#10;一人当たり面積最大値テキスト">
          <a:extLst>
            <a:ext uri="{FF2B5EF4-FFF2-40B4-BE49-F238E27FC236}">
              <a16:creationId xmlns="" xmlns:a16="http://schemas.microsoft.com/office/drawing/2014/main" id="{E2FAB7E3-345A-476B-8724-0886E9FF9AED}"/>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6" name="直線コネクタ 765">
          <a:extLst>
            <a:ext uri="{FF2B5EF4-FFF2-40B4-BE49-F238E27FC236}">
              <a16:creationId xmlns="" xmlns:a16="http://schemas.microsoft.com/office/drawing/2014/main" id="{81088881-0E25-4784-956F-EF6BCAA29BEE}"/>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7" name="【公民館】&#10;一人当たり面積平均値テキスト">
          <a:extLst>
            <a:ext uri="{FF2B5EF4-FFF2-40B4-BE49-F238E27FC236}">
              <a16:creationId xmlns="" xmlns:a16="http://schemas.microsoft.com/office/drawing/2014/main" id="{6111E3E3-5ABD-4180-874C-BBA7C08FECA2}"/>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8" name="フローチャート: 判断 767">
          <a:extLst>
            <a:ext uri="{FF2B5EF4-FFF2-40B4-BE49-F238E27FC236}">
              <a16:creationId xmlns="" xmlns:a16="http://schemas.microsoft.com/office/drawing/2014/main" id="{ECA13FF3-0A36-43BD-A920-CD36322DB27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9" name="フローチャート: 判断 768">
          <a:extLst>
            <a:ext uri="{FF2B5EF4-FFF2-40B4-BE49-F238E27FC236}">
              <a16:creationId xmlns="" xmlns:a16="http://schemas.microsoft.com/office/drawing/2014/main" id="{7A217D52-8D56-4AE3-84EC-37D5B6A59DE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70" name="フローチャート: 判断 769">
          <a:extLst>
            <a:ext uri="{FF2B5EF4-FFF2-40B4-BE49-F238E27FC236}">
              <a16:creationId xmlns="" xmlns:a16="http://schemas.microsoft.com/office/drawing/2014/main" id="{233A6DE2-9224-4D12-AE69-716F8A9819A6}"/>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71" name="フローチャート: 判断 770">
          <a:extLst>
            <a:ext uri="{FF2B5EF4-FFF2-40B4-BE49-F238E27FC236}">
              <a16:creationId xmlns="" xmlns:a16="http://schemas.microsoft.com/office/drawing/2014/main" id="{F0651592-33C4-42EF-95C8-CCB0F568917C}"/>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3FD1BF2D-9D18-4AC7-A865-5084D4A8501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D2C5BE21-8768-4E83-BDAB-413A7465BC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9394E62E-A763-4E38-B22C-57B5EA0971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CEF26656-F98C-4D03-B528-FE75545213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5BCC0CE2-FF5A-4EE0-8370-2FF811EEC8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89636</xdr:rowOff>
    </xdr:from>
    <xdr:to>
      <xdr:col>116</xdr:col>
      <xdr:colOff>114300</xdr:colOff>
      <xdr:row>109</xdr:row>
      <xdr:rowOff>19786</xdr:rowOff>
    </xdr:to>
    <xdr:sp macro="" textlink="">
      <xdr:nvSpPr>
        <xdr:cNvPr id="777" name="楕円 776">
          <a:extLst>
            <a:ext uri="{FF2B5EF4-FFF2-40B4-BE49-F238E27FC236}">
              <a16:creationId xmlns="" xmlns:a16="http://schemas.microsoft.com/office/drawing/2014/main" id="{97AE0E90-6E24-44BA-8D9C-C8063FC88AD6}"/>
            </a:ext>
          </a:extLst>
        </xdr:cNvPr>
        <xdr:cNvSpPr/>
      </xdr:nvSpPr>
      <xdr:spPr>
        <a:xfrm>
          <a:off x="22110700" y="18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4563</xdr:rowOff>
    </xdr:from>
    <xdr:ext cx="469744" cy="259045"/>
    <xdr:sp macro="" textlink="">
      <xdr:nvSpPr>
        <xdr:cNvPr id="778" name="【公民館】&#10;一人当たり面積該当値テキスト">
          <a:extLst>
            <a:ext uri="{FF2B5EF4-FFF2-40B4-BE49-F238E27FC236}">
              <a16:creationId xmlns="" xmlns:a16="http://schemas.microsoft.com/office/drawing/2014/main" id="{2275B7ED-F61B-4580-AD31-31E46832F787}"/>
            </a:ext>
          </a:extLst>
        </xdr:cNvPr>
        <xdr:cNvSpPr txBox="1"/>
      </xdr:nvSpPr>
      <xdr:spPr>
        <a:xfrm>
          <a:off x="22199600" y="185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89788</xdr:rowOff>
    </xdr:from>
    <xdr:to>
      <xdr:col>112</xdr:col>
      <xdr:colOff>38100</xdr:colOff>
      <xdr:row>109</xdr:row>
      <xdr:rowOff>19938</xdr:rowOff>
    </xdr:to>
    <xdr:sp macro="" textlink="">
      <xdr:nvSpPr>
        <xdr:cNvPr id="779" name="楕円 778">
          <a:extLst>
            <a:ext uri="{FF2B5EF4-FFF2-40B4-BE49-F238E27FC236}">
              <a16:creationId xmlns="" xmlns:a16="http://schemas.microsoft.com/office/drawing/2014/main" id="{22523961-7B1B-4E87-BEDF-6720469DB5BC}"/>
            </a:ext>
          </a:extLst>
        </xdr:cNvPr>
        <xdr:cNvSpPr/>
      </xdr:nvSpPr>
      <xdr:spPr>
        <a:xfrm>
          <a:off x="21272500" y="186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140436</xdr:rowOff>
    </xdr:from>
    <xdr:to>
      <xdr:col>116</xdr:col>
      <xdr:colOff>63500</xdr:colOff>
      <xdr:row>108</xdr:row>
      <xdr:rowOff>140588</xdr:rowOff>
    </xdr:to>
    <xdr:cxnSp macro="">
      <xdr:nvCxnSpPr>
        <xdr:cNvPr id="780" name="直線コネクタ 779">
          <a:extLst>
            <a:ext uri="{FF2B5EF4-FFF2-40B4-BE49-F238E27FC236}">
              <a16:creationId xmlns="" xmlns:a16="http://schemas.microsoft.com/office/drawing/2014/main" id="{4829A090-87D3-4EEE-A410-8E83148770C3}"/>
            </a:ext>
          </a:extLst>
        </xdr:cNvPr>
        <xdr:cNvCxnSpPr/>
      </xdr:nvCxnSpPr>
      <xdr:spPr>
        <a:xfrm flipV="1">
          <a:off x="21323300" y="1865703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90018</xdr:rowOff>
    </xdr:from>
    <xdr:to>
      <xdr:col>107</xdr:col>
      <xdr:colOff>101600</xdr:colOff>
      <xdr:row>109</xdr:row>
      <xdr:rowOff>20168</xdr:rowOff>
    </xdr:to>
    <xdr:sp macro="" textlink="">
      <xdr:nvSpPr>
        <xdr:cNvPr id="781" name="楕円 780">
          <a:extLst>
            <a:ext uri="{FF2B5EF4-FFF2-40B4-BE49-F238E27FC236}">
              <a16:creationId xmlns="" xmlns:a16="http://schemas.microsoft.com/office/drawing/2014/main" id="{850A0515-3024-4CAA-B7B1-C8AB9AB3A5A3}"/>
            </a:ext>
          </a:extLst>
        </xdr:cNvPr>
        <xdr:cNvSpPr/>
      </xdr:nvSpPr>
      <xdr:spPr>
        <a:xfrm>
          <a:off x="20383500" y="186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140588</xdr:rowOff>
    </xdr:from>
    <xdr:to>
      <xdr:col>111</xdr:col>
      <xdr:colOff>177800</xdr:colOff>
      <xdr:row>108</xdr:row>
      <xdr:rowOff>140818</xdr:rowOff>
    </xdr:to>
    <xdr:cxnSp macro="">
      <xdr:nvCxnSpPr>
        <xdr:cNvPr id="782" name="直線コネクタ 781">
          <a:extLst>
            <a:ext uri="{FF2B5EF4-FFF2-40B4-BE49-F238E27FC236}">
              <a16:creationId xmlns="" xmlns:a16="http://schemas.microsoft.com/office/drawing/2014/main" id="{6B890374-0667-42A3-8606-FFC5D695F7B4}"/>
            </a:ext>
          </a:extLst>
        </xdr:cNvPr>
        <xdr:cNvCxnSpPr/>
      </xdr:nvCxnSpPr>
      <xdr:spPr>
        <a:xfrm flipV="1">
          <a:off x="20434300" y="1865718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90094</xdr:rowOff>
    </xdr:from>
    <xdr:to>
      <xdr:col>102</xdr:col>
      <xdr:colOff>165100</xdr:colOff>
      <xdr:row>109</xdr:row>
      <xdr:rowOff>20244</xdr:rowOff>
    </xdr:to>
    <xdr:sp macro="" textlink="">
      <xdr:nvSpPr>
        <xdr:cNvPr id="783" name="楕円 782">
          <a:extLst>
            <a:ext uri="{FF2B5EF4-FFF2-40B4-BE49-F238E27FC236}">
              <a16:creationId xmlns="" xmlns:a16="http://schemas.microsoft.com/office/drawing/2014/main" id="{85810D6E-3415-4D63-816D-103D28AD3CA8}"/>
            </a:ext>
          </a:extLst>
        </xdr:cNvPr>
        <xdr:cNvSpPr/>
      </xdr:nvSpPr>
      <xdr:spPr>
        <a:xfrm>
          <a:off x="194945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140818</xdr:rowOff>
    </xdr:from>
    <xdr:to>
      <xdr:col>107</xdr:col>
      <xdr:colOff>50800</xdr:colOff>
      <xdr:row>108</xdr:row>
      <xdr:rowOff>140894</xdr:rowOff>
    </xdr:to>
    <xdr:cxnSp macro="">
      <xdr:nvCxnSpPr>
        <xdr:cNvPr id="784" name="直線コネクタ 783">
          <a:extLst>
            <a:ext uri="{FF2B5EF4-FFF2-40B4-BE49-F238E27FC236}">
              <a16:creationId xmlns="" xmlns:a16="http://schemas.microsoft.com/office/drawing/2014/main" id="{0F5EF931-B559-44C4-A17A-164F4948ADA6}"/>
            </a:ext>
          </a:extLst>
        </xdr:cNvPr>
        <xdr:cNvCxnSpPr/>
      </xdr:nvCxnSpPr>
      <xdr:spPr>
        <a:xfrm flipV="1">
          <a:off x="19545300" y="18657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85" name="n_1aveValue【公民館】&#10;一人当たり面積">
          <a:extLst>
            <a:ext uri="{FF2B5EF4-FFF2-40B4-BE49-F238E27FC236}">
              <a16:creationId xmlns="" xmlns:a16="http://schemas.microsoft.com/office/drawing/2014/main" id="{D1D44DAD-99CB-453D-A83B-2314F88E40F3}"/>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6" name="n_2aveValue【公民館】&#10;一人当たり面積">
          <a:extLst>
            <a:ext uri="{FF2B5EF4-FFF2-40B4-BE49-F238E27FC236}">
              <a16:creationId xmlns="" xmlns:a16="http://schemas.microsoft.com/office/drawing/2014/main" id="{C9D0451C-B59F-44BE-830C-68D72C9CD44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7" name="n_3aveValue【公民館】&#10;一人当たり面積">
          <a:extLst>
            <a:ext uri="{FF2B5EF4-FFF2-40B4-BE49-F238E27FC236}">
              <a16:creationId xmlns="" xmlns:a16="http://schemas.microsoft.com/office/drawing/2014/main" id="{69A99DA1-4D1D-429B-BF63-EFB469923BE7}"/>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11065</xdr:rowOff>
    </xdr:from>
    <xdr:ext cx="469744" cy="259045"/>
    <xdr:sp macro="" textlink="">
      <xdr:nvSpPr>
        <xdr:cNvPr id="788" name="n_1mainValue【公民館】&#10;一人当たり面積">
          <a:extLst>
            <a:ext uri="{FF2B5EF4-FFF2-40B4-BE49-F238E27FC236}">
              <a16:creationId xmlns="" xmlns:a16="http://schemas.microsoft.com/office/drawing/2014/main" id="{869F869B-3E90-486A-A8BA-B3D8BED6D537}"/>
            </a:ext>
          </a:extLst>
        </xdr:cNvPr>
        <xdr:cNvSpPr txBox="1"/>
      </xdr:nvSpPr>
      <xdr:spPr>
        <a:xfrm>
          <a:off x="21075727" y="186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11295</xdr:rowOff>
    </xdr:from>
    <xdr:ext cx="469744" cy="259045"/>
    <xdr:sp macro="" textlink="">
      <xdr:nvSpPr>
        <xdr:cNvPr id="789" name="n_2mainValue【公民館】&#10;一人当たり面積">
          <a:extLst>
            <a:ext uri="{FF2B5EF4-FFF2-40B4-BE49-F238E27FC236}">
              <a16:creationId xmlns="" xmlns:a16="http://schemas.microsoft.com/office/drawing/2014/main" id="{9BB767F3-7147-45FF-A4E6-4434EAB958BF}"/>
            </a:ext>
          </a:extLst>
        </xdr:cNvPr>
        <xdr:cNvSpPr txBox="1"/>
      </xdr:nvSpPr>
      <xdr:spPr>
        <a:xfrm>
          <a:off x="20199427" y="186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11371</xdr:rowOff>
    </xdr:from>
    <xdr:ext cx="469744" cy="259045"/>
    <xdr:sp macro="" textlink="">
      <xdr:nvSpPr>
        <xdr:cNvPr id="790" name="n_3mainValue【公民館】&#10;一人当たり面積">
          <a:extLst>
            <a:ext uri="{FF2B5EF4-FFF2-40B4-BE49-F238E27FC236}">
              <a16:creationId xmlns="" xmlns:a16="http://schemas.microsoft.com/office/drawing/2014/main" id="{869DB5AE-26FC-48C6-9C10-54E1BC10CAB7}"/>
            </a:ext>
          </a:extLst>
        </xdr:cNvPr>
        <xdr:cNvSpPr txBox="1"/>
      </xdr:nvSpPr>
      <xdr:spPr>
        <a:xfrm>
          <a:off x="19310427" y="186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 xmlns:a16="http://schemas.microsoft.com/office/drawing/2014/main" id="{5412BFF4-4540-4711-A5FE-A7EE38BB98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 xmlns:a16="http://schemas.microsoft.com/office/drawing/2014/main" id="{252F11EB-607F-4AC7-BE2C-63076184A7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 xmlns:a16="http://schemas.microsoft.com/office/drawing/2014/main" id="{35D0059B-9928-4A8C-BFA2-CC58E7E5A2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ほとんどの類型において有形固定資産減価償却率は類似団体平均を下回っているが、港湾・漁港、認定こども園・幼稚園・保育所については、類似団体平均を上回っている。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また、学校施設は類似団体平均を大幅に下回っており、これは平成２７年度に安田中学校屋内運動場の建替え更新を実施したことによるものである。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DB811EB-23DB-494A-AD56-8EF7A216FD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B9A6B4C-693D-48B3-93AC-C185F61817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7E837AD-6B68-4FC4-9E80-53C4922F25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33951AB-7511-477C-8618-C794D5CFCC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2DAC639-234E-4DA0-A3D4-26139F01FF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5F684E7-355D-4C1A-88A0-3891BDB33E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DCFEF39-531E-417A-96A0-A4F0494B01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B53AB30-E28F-4510-8624-92E2CFA7B2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D8A0B93-4C65-47C8-885B-1A90903BC0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6168656-31FC-44A9-9371-92199F732B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572123E-E020-494B-80A7-62690CC3F2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CA742C5C-3C01-43C9-9F15-441E430D1B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5D889F1-9686-4FEB-BB91-9A460328BC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2E7D8F5-19A5-4AC6-BF24-187504531D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64E6681-5DC5-4B41-A074-F1B9E63945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7740D5D4-6C24-4B4F-9C3B-FFD93AFAEB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D3D0022-599D-4DCD-A7BE-3575372EEC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D359028-7E01-4374-8A3D-7BCAD66D30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7A86DCF-8573-4E14-BFFC-009F20D7E2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306E273-AEE2-4E99-BEEB-B655659D69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990C19EC-8F0E-4CEA-A523-F7100A7A92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A5C5645-804F-4B29-9C25-7F692D4E7C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44C39535-877B-4575-9001-AE26E0C408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FCB4EE1-3645-43FB-B533-52327D0A27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558C4C03-CDC2-4C00-9C21-E84314F144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0D4A0FB-60E0-43CD-9017-923444E905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E8FEE1B-78D4-45D8-97A6-1292642C5E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720BE4B-D139-4CBE-A0B6-7DED550E03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DB18553C-BEBE-4956-A6EB-8F9DA0D860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61D5BA70-0FFB-46F6-BA12-A9E39D50F9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8A6B447-6F80-4C43-88A2-2995692B40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BC39F34D-6371-4F62-87FA-5900817F59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D4F8CBB0-90CA-467D-9255-401D4A9E05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9F739C8E-6F32-4AEB-AB33-57E6250A9B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76B9B399-CA68-4820-80DF-BC827795F3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4C83D032-FD97-4422-9F37-E2228FC5E3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6B867D41-D887-4498-8C1B-9351F387DA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A00742C0-8FD3-4A5E-ACE4-9E913F7F91F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C25997DF-1894-4672-B657-5D1EF2C146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8B552C94-9A0F-433A-97E3-2198D2BA6C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9D1AC42E-6F20-47C1-9811-67924F5ACB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2675847E-5486-4B67-B400-8B5796B15B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6C50AC0F-D154-4B1C-A211-B50A7CCAF5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E9FCB00D-7822-4AA7-81C7-6365B1E60E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0FB1E60E-D57A-4E24-91A1-EEC1CCF445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76252E43-22AF-4BCA-9B21-F0C88E002D6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AC5F088B-0D8D-41ED-B967-FF5843AACB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2BB0A50B-105A-49A7-978B-BFCBF43039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1C2E642F-62F8-4005-97FC-820C2D17B5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8DA3153E-9516-4578-837D-E49251B1E3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0A393052-E74B-4A7E-9AD4-254D62B5FB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532BA33E-B4DD-4BFB-9E6C-0CC99E552D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147DC594-1993-43F2-8205-E1E9F2E68B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D53693F6-6C7E-446C-90F6-C3323879F5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66460439-9EEC-411B-A273-082F51543E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CD2186FE-7B1B-4BF6-BAA2-FDA86913C7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8C298061-AA6A-4BD9-AA39-9ACED726DED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B7799C86-A2E7-4530-B46B-8C64C5B882A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26CDCE8B-1388-4985-B45A-48AA6B2B84B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84878374-B716-467A-8A13-0758E25CA65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09953865-4B61-4CEC-96D3-073DD2D894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C9B76397-0522-4528-8D19-85FF06280F0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8EFB673A-A232-47D9-ACEB-739F85CCB9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614E706B-87C5-4016-9B47-5A2711E0B32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1986C932-7303-4BAC-AF1F-4BF67F22A4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05D14599-E504-4089-9810-3420FD83DF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DE3BD71C-6FDB-4E80-A6D6-4B6CCB094EE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3C1E4FB9-2A7D-4327-8D8F-DE6E458BE4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C6C0FD34-6F23-487C-B283-1C3B4195785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0FA6BD47-1542-41C9-B4CB-971AB4A57D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 xmlns:a16="http://schemas.microsoft.com/office/drawing/2014/main" id="{3EF209ED-313B-40C8-A778-5D9EDB57F6B3}"/>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C15AC85B-9409-4E25-9186-B6AEA118BE4B}"/>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 xmlns:a16="http://schemas.microsoft.com/office/drawing/2014/main" id="{97727A3A-1142-493A-8A1B-01DC79CA2E3A}"/>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3B14F43D-6A49-4F9E-98C1-AB789C7242A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40CEC1F4-3DC9-4E81-99E1-07DCACF1DC9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461F2C79-1CAD-4987-B21E-C916DF993814}"/>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 xmlns:a16="http://schemas.microsoft.com/office/drawing/2014/main" id="{47F901EC-6436-44EB-86A6-065106F93ECA}"/>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 xmlns:a16="http://schemas.microsoft.com/office/drawing/2014/main" id="{DCBC8A8C-C696-40A7-9A97-0FF9F15794ED}"/>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6A4C6F43-15B9-4020-A70A-53A2686E367D}"/>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 xmlns:a16="http://schemas.microsoft.com/office/drawing/2014/main" id="{96B3B5B8-B769-48C2-B2A5-9B02D05311E8}"/>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ED69A193-5FD4-4CEA-8828-D77B35A652C5}"/>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 xmlns:a16="http://schemas.microsoft.com/office/drawing/2014/main" id="{052CC912-9B95-49D9-8E55-5E2C59F9FC5E}"/>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 xmlns:a16="http://schemas.microsoft.com/office/drawing/2014/main" id="{70A79923-59E9-4133-8012-5D9F4B5BAF4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1ACF25D5-6B0A-4A1F-AEA0-CF7E821AA5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F7499F59-BB09-4CA4-815B-343B872C38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2333CF85-ADE3-4F3D-839D-1861CF58EC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7119D3CE-8DF2-4256-B352-833ABA1283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8D93D6B8-2771-4BF4-8FE0-29BF00DE23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53975</xdr:rowOff>
    </xdr:from>
    <xdr:to>
      <xdr:col>24</xdr:col>
      <xdr:colOff>114300</xdr:colOff>
      <xdr:row>55</xdr:row>
      <xdr:rowOff>155575</xdr:rowOff>
    </xdr:to>
    <xdr:sp macro="" textlink="">
      <xdr:nvSpPr>
        <xdr:cNvPr id="90" name="楕円 89">
          <a:extLst>
            <a:ext uri="{FF2B5EF4-FFF2-40B4-BE49-F238E27FC236}">
              <a16:creationId xmlns="" xmlns:a16="http://schemas.microsoft.com/office/drawing/2014/main" id="{B3003E03-2275-48D5-8D88-8E52E5C74425}"/>
            </a:ext>
          </a:extLst>
        </xdr:cNvPr>
        <xdr:cNvSpPr/>
      </xdr:nvSpPr>
      <xdr:spPr>
        <a:xfrm>
          <a:off x="45847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870B83D1-7564-4FCE-9842-32A9AD8AB052}"/>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92" name="楕円 91">
          <a:extLst>
            <a:ext uri="{FF2B5EF4-FFF2-40B4-BE49-F238E27FC236}">
              <a16:creationId xmlns="" xmlns:a16="http://schemas.microsoft.com/office/drawing/2014/main" id="{CE65CBD2-C290-4BD5-A5B9-70ACE17C957D}"/>
            </a:ext>
          </a:extLst>
        </xdr:cNvPr>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104775</xdr:rowOff>
    </xdr:from>
    <xdr:to>
      <xdr:col>24</xdr:col>
      <xdr:colOff>63500</xdr:colOff>
      <xdr:row>55</xdr:row>
      <xdr:rowOff>112395</xdr:rowOff>
    </xdr:to>
    <xdr:cxnSp macro="">
      <xdr:nvCxnSpPr>
        <xdr:cNvPr id="93" name="直線コネクタ 92">
          <a:extLst>
            <a:ext uri="{FF2B5EF4-FFF2-40B4-BE49-F238E27FC236}">
              <a16:creationId xmlns="" xmlns:a16="http://schemas.microsoft.com/office/drawing/2014/main" id="{ED4115EA-FB49-4FCC-8F94-8C81E7607ECA}"/>
            </a:ext>
          </a:extLst>
        </xdr:cNvPr>
        <xdr:cNvCxnSpPr/>
      </xdr:nvCxnSpPr>
      <xdr:spPr>
        <a:xfrm flipV="1">
          <a:off x="3797300" y="95345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69215</xdr:rowOff>
    </xdr:from>
    <xdr:to>
      <xdr:col>15</xdr:col>
      <xdr:colOff>101600</xdr:colOff>
      <xdr:row>55</xdr:row>
      <xdr:rowOff>170815</xdr:rowOff>
    </xdr:to>
    <xdr:sp macro="" textlink="">
      <xdr:nvSpPr>
        <xdr:cNvPr id="94" name="楕円 93">
          <a:extLst>
            <a:ext uri="{FF2B5EF4-FFF2-40B4-BE49-F238E27FC236}">
              <a16:creationId xmlns="" xmlns:a16="http://schemas.microsoft.com/office/drawing/2014/main" id="{CE1FA2DA-B0B3-4A0A-8830-DA9C5C4216AC}"/>
            </a:ext>
          </a:extLst>
        </xdr:cNvPr>
        <xdr:cNvSpPr/>
      </xdr:nvSpPr>
      <xdr:spPr>
        <a:xfrm>
          <a:off x="2857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112395</xdr:rowOff>
    </xdr:from>
    <xdr:to>
      <xdr:col>19</xdr:col>
      <xdr:colOff>177800</xdr:colOff>
      <xdr:row>55</xdr:row>
      <xdr:rowOff>120015</xdr:rowOff>
    </xdr:to>
    <xdr:cxnSp macro="">
      <xdr:nvCxnSpPr>
        <xdr:cNvPr id="95" name="直線コネクタ 94">
          <a:extLst>
            <a:ext uri="{FF2B5EF4-FFF2-40B4-BE49-F238E27FC236}">
              <a16:creationId xmlns="" xmlns:a16="http://schemas.microsoft.com/office/drawing/2014/main" id="{7F4D111C-D61B-4747-ACC6-9D18434C5AC2}"/>
            </a:ext>
          </a:extLst>
        </xdr:cNvPr>
        <xdr:cNvCxnSpPr/>
      </xdr:nvCxnSpPr>
      <xdr:spPr>
        <a:xfrm flipV="1">
          <a:off x="2908300" y="95421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76835</xdr:rowOff>
    </xdr:from>
    <xdr:to>
      <xdr:col>10</xdr:col>
      <xdr:colOff>165100</xdr:colOff>
      <xdr:row>56</xdr:row>
      <xdr:rowOff>6985</xdr:rowOff>
    </xdr:to>
    <xdr:sp macro="" textlink="">
      <xdr:nvSpPr>
        <xdr:cNvPr id="96" name="楕円 95">
          <a:extLst>
            <a:ext uri="{FF2B5EF4-FFF2-40B4-BE49-F238E27FC236}">
              <a16:creationId xmlns="" xmlns:a16="http://schemas.microsoft.com/office/drawing/2014/main" id="{5F2C8DB5-4693-47A6-9F64-6B9BB2DCD4C1}"/>
            </a:ext>
          </a:extLst>
        </xdr:cNvPr>
        <xdr:cNvSpPr/>
      </xdr:nvSpPr>
      <xdr:spPr>
        <a:xfrm>
          <a:off x="1968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120015</xdr:rowOff>
    </xdr:from>
    <xdr:to>
      <xdr:col>15</xdr:col>
      <xdr:colOff>50800</xdr:colOff>
      <xdr:row>55</xdr:row>
      <xdr:rowOff>127635</xdr:rowOff>
    </xdr:to>
    <xdr:cxnSp macro="">
      <xdr:nvCxnSpPr>
        <xdr:cNvPr id="97" name="直線コネクタ 96">
          <a:extLst>
            <a:ext uri="{FF2B5EF4-FFF2-40B4-BE49-F238E27FC236}">
              <a16:creationId xmlns="" xmlns:a16="http://schemas.microsoft.com/office/drawing/2014/main" id="{B988F423-AC0D-4A80-AAF6-9414E3611476}"/>
            </a:ext>
          </a:extLst>
        </xdr:cNvPr>
        <xdr:cNvCxnSpPr/>
      </xdr:nvCxnSpPr>
      <xdr:spPr>
        <a:xfrm flipV="1">
          <a:off x="2019300" y="95497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8272</xdr:rowOff>
    </xdr:from>
    <xdr:ext cx="405111" cy="259045"/>
    <xdr:sp macro="" textlink="">
      <xdr:nvSpPr>
        <xdr:cNvPr id="98" name="n_1mainValue【体育館・プール】&#10;有形固定資産減価償却率">
          <a:extLst>
            <a:ext uri="{FF2B5EF4-FFF2-40B4-BE49-F238E27FC236}">
              <a16:creationId xmlns="" xmlns:a16="http://schemas.microsoft.com/office/drawing/2014/main" id="{D3473B67-94FC-450C-9426-AEAF1C059A22}"/>
            </a:ext>
          </a:extLst>
        </xdr:cNvPr>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15892</xdr:rowOff>
    </xdr:from>
    <xdr:ext cx="405111" cy="259045"/>
    <xdr:sp macro="" textlink="">
      <xdr:nvSpPr>
        <xdr:cNvPr id="99" name="n_2mainValue【体育館・プール】&#10;有形固定資産減価償却率">
          <a:extLst>
            <a:ext uri="{FF2B5EF4-FFF2-40B4-BE49-F238E27FC236}">
              <a16:creationId xmlns="" xmlns:a16="http://schemas.microsoft.com/office/drawing/2014/main" id="{BECBD753-D14C-4CBC-8075-1E823F536B08}"/>
            </a:ext>
          </a:extLst>
        </xdr:cNvPr>
        <xdr:cNvSpPr txBox="1"/>
      </xdr:nvSpPr>
      <xdr:spPr>
        <a:xfrm>
          <a:off x="27057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23512</xdr:rowOff>
    </xdr:from>
    <xdr:ext cx="405111" cy="259045"/>
    <xdr:sp macro="" textlink="">
      <xdr:nvSpPr>
        <xdr:cNvPr id="100" name="n_3mainValue【体育館・プール】&#10;有形固定資産減価償却率">
          <a:extLst>
            <a:ext uri="{FF2B5EF4-FFF2-40B4-BE49-F238E27FC236}">
              <a16:creationId xmlns="" xmlns:a16="http://schemas.microsoft.com/office/drawing/2014/main" id="{B0567128-C079-459F-BF56-0B93F49FABF9}"/>
            </a:ext>
          </a:extLst>
        </xdr:cNvPr>
        <xdr:cNvSpPr txBox="1"/>
      </xdr:nvSpPr>
      <xdr:spPr>
        <a:xfrm>
          <a:off x="1816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 xmlns:a16="http://schemas.microsoft.com/office/drawing/2014/main" id="{4E013C75-E2D8-4F6B-8325-E8597505F8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 xmlns:a16="http://schemas.microsoft.com/office/drawing/2014/main" id="{642D2A2F-92C9-42F2-9C95-02406CBB92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 xmlns:a16="http://schemas.microsoft.com/office/drawing/2014/main" id="{FCEC1B13-61B2-4ABC-AA53-F17EFF83BE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 xmlns:a16="http://schemas.microsoft.com/office/drawing/2014/main" id="{C4D9FE4F-AF06-43F4-84A5-76A94B9F73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 xmlns:a16="http://schemas.microsoft.com/office/drawing/2014/main" id="{F4993756-1BB4-4DAE-8A44-3FC7BDAB4A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 xmlns:a16="http://schemas.microsoft.com/office/drawing/2014/main" id="{79D0503C-0D34-43ED-9EF7-C321FA8104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 xmlns:a16="http://schemas.microsoft.com/office/drawing/2014/main" id="{F683294E-2BBD-4D6A-8C43-0A5238E8CA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 xmlns:a16="http://schemas.microsoft.com/office/drawing/2014/main" id="{570C8CEB-7CEB-499A-8126-F7140A7A2B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 xmlns:a16="http://schemas.microsoft.com/office/drawing/2014/main" id="{8905E8C3-B6F3-47CF-86FA-C162A51513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 xmlns:a16="http://schemas.microsoft.com/office/drawing/2014/main" id="{8882A4E1-FC63-43E0-8CC8-500EC8B114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 xmlns:a16="http://schemas.microsoft.com/office/drawing/2014/main" id="{D6304527-772E-454A-8A66-EDBBA6A23CF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 xmlns:a16="http://schemas.microsoft.com/office/drawing/2014/main" id="{716F02E3-B00C-4091-865D-53724C3C920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 xmlns:a16="http://schemas.microsoft.com/office/drawing/2014/main" id="{60066015-278D-4684-B2E4-572907450B0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 xmlns:a16="http://schemas.microsoft.com/office/drawing/2014/main" id="{E8136D76-7906-414E-866C-D8557CFD54A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 xmlns:a16="http://schemas.microsoft.com/office/drawing/2014/main" id="{0A9694DD-3547-4193-A950-C37BC40AA8D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 xmlns:a16="http://schemas.microsoft.com/office/drawing/2014/main" id="{0374A1C3-4E9F-4A57-96E9-D880FC5D07C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 xmlns:a16="http://schemas.microsoft.com/office/drawing/2014/main" id="{E5E6BF49-3A9D-46DA-B85A-744AB009BAF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 xmlns:a16="http://schemas.microsoft.com/office/drawing/2014/main" id="{A647DAB0-7DC0-4F68-8E51-008C08AF199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 xmlns:a16="http://schemas.microsoft.com/office/drawing/2014/main" id="{003290C4-DF7C-4423-906F-E8B6CB0DDD9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 xmlns:a16="http://schemas.microsoft.com/office/drawing/2014/main" id="{550CA14A-0A34-4940-958F-0ECAC619FA3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 xmlns:a16="http://schemas.microsoft.com/office/drawing/2014/main" id="{5286B1BB-D320-462B-BC07-C0234F27C9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 xmlns:a16="http://schemas.microsoft.com/office/drawing/2014/main" id="{AE4F12D0-A39A-4EE5-A184-AFAC5144680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 xmlns:a16="http://schemas.microsoft.com/office/drawing/2014/main" id="{96A90EB1-210E-4DC9-BBA6-BCF572D0EF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 xmlns:a16="http://schemas.microsoft.com/office/drawing/2014/main" id="{785F9CF1-0329-4640-A7B1-B284C886F9C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 xmlns:a16="http://schemas.microsoft.com/office/drawing/2014/main" id="{329EC3F7-FF07-49E1-88EC-3D933EDDDB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 xmlns:a16="http://schemas.microsoft.com/office/drawing/2014/main" id="{EB3DB0D2-CC24-4EA4-8677-EEE74EEF07BB}"/>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 xmlns:a16="http://schemas.microsoft.com/office/drawing/2014/main" id="{CE9C9C38-BFFB-4A0A-B6F0-295BD8FDD858}"/>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 xmlns:a16="http://schemas.microsoft.com/office/drawing/2014/main" id="{369CEB72-0702-468E-A3A9-6AA086B7EC03}"/>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 xmlns:a16="http://schemas.microsoft.com/office/drawing/2014/main" id="{AFDBBDDA-113C-4D61-951C-733FE072E34A}"/>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 xmlns:a16="http://schemas.microsoft.com/office/drawing/2014/main" id="{6885799F-FFFF-445B-847C-D07CF17FCBF6}"/>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 xmlns:a16="http://schemas.microsoft.com/office/drawing/2014/main" id="{4DD3CC2C-0A9E-476B-B050-607482C0EA3D}"/>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 xmlns:a16="http://schemas.microsoft.com/office/drawing/2014/main" id="{05C0D6B7-8802-414F-AB25-A54E73E9B28C}"/>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 xmlns:a16="http://schemas.microsoft.com/office/drawing/2014/main" id="{1A915935-FBB1-428E-9376-A111C0316C1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 xmlns:a16="http://schemas.microsoft.com/office/drawing/2014/main" id="{4815219F-525A-478F-B4BE-46A48E32B47A}"/>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 xmlns:a16="http://schemas.microsoft.com/office/drawing/2014/main" id="{1EA28F4B-B8DE-4651-9290-5F6C7EA877E2}"/>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 xmlns:a16="http://schemas.microsoft.com/office/drawing/2014/main" id="{194470B9-3F2F-4690-B49E-CC7AC59D7934}"/>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 xmlns:a16="http://schemas.microsoft.com/office/drawing/2014/main" id="{40E333F2-DEC1-4DFD-B890-3C73324D7CBD}"/>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 xmlns:a16="http://schemas.microsoft.com/office/drawing/2014/main" id="{FB7F4873-6130-4572-8544-5FC0820C7963}"/>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F901E429-FCAF-47AA-9980-7A7C86EC3B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F529AD06-F558-4351-9554-AE88DF0994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AACADC55-B0B9-4885-8174-9F16C713A3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EA7F4C76-40A7-447F-877D-2EB5A4E777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C67A1159-5AD6-4C6D-BD18-1155AF3E7E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6186</xdr:rowOff>
    </xdr:from>
    <xdr:to>
      <xdr:col>55</xdr:col>
      <xdr:colOff>50800</xdr:colOff>
      <xdr:row>64</xdr:row>
      <xdr:rowOff>107786</xdr:rowOff>
    </xdr:to>
    <xdr:sp macro="" textlink="">
      <xdr:nvSpPr>
        <xdr:cNvPr id="144" name="楕円 143">
          <a:extLst>
            <a:ext uri="{FF2B5EF4-FFF2-40B4-BE49-F238E27FC236}">
              <a16:creationId xmlns="" xmlns:a16="http://schemas.microsoft.com/office/drawing/2014/main" id="{F01D8BF6-CDC3-4E61-A80F-3CE8308D1C37}"/>
            </a:ext>
          </a:extLst>
        </xdr:cNvPr>
        <xdr:cNvSpPr/>
      </xdr:nvSpPr>
      <xdr:spPr>
        <a:xfrm>
          <a:off x="10426700" y="109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92563</xdr:rowOff>
    </xdr:from>
    <xdr:ext cx="469744" cy="259045"/>
    <xdr:sp macro="" textlink="">
      <xdr:nvSpPr>
        <xdr:cNvPr id="145" name="【体育館・プール】&#10;一人当たり面積該当値テキスト">
          <a:extLst>
            <a:ext uri="{FF2B5EF4-FFF2-40B4-BE49-F238E27FC236}">
              <a16:creationId xmlns="" xmlns:a16="http://schemas.microsoft.com/office/drawing/2014/main" id="{2A5EE13B-B65D-4993-90E1-C1B062BDF5AE}"/>
            </a:ext>
          </a:extLst>
        </xdr:cNvPr>
        <xdr:cNvSpPr txBox="1"/>
      </xdr:nvSpPr>
      <xdr:spPr>
        <a:xfrm>
          <a:off x="10515600" y="108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7493</xdr:rowOff>
    </xdr:from>
    <xdr:to>
      <xdr:col>50</xdr:col>
      <xdr:colOff>165100</xdr:colOff>
      <xdr:row>64</xdr:row>
      <xdr:rowOff>109093</xdr:rowOff>
    </xdr:to>
    <xdr:sp macro="" textlink="">
      <xdr:nvSpPr>
        <xdr:cNvPr id="146" name="楕円 145">
          <a:extLst>
            <a:ext uri="{FF2B5EF4-FFF2-40B4-BE49-F238E27FC236}">
              <a16:creationId xmlns="" xmlns:a16="http://schemas.microsoft.com/office/drawing/2014/main" id="{B3C200C3-F945-4F29-A36E-0B38FE8F1A43}"/>
            </a:ext>
          </a:extLst>
        </xdr:cNvPr>
        <xdr:cNvSpPr/>
      </xdr:nvSpPr>
      <xdr:spPr>
        <a:xfrm>
          <a:off x="95885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56986</xdr:rowOff>
    </xdr:from>
    <xdr:to>
      <xdr:col>55</xdr:col>
      <xdr:colOff>0</xdr:colOff>
      <xdr:row>64</xdr:row>
      <xdr:rowOff>58293</xdr:rowOff>
    </xdr:to>
    <xdr:cxnSp macro="">
      <xdr:nvCxnSpPr>
        <xdr:cNvPr id="147" name="直線コネクタ 146">
          <a:extLst>
            <a:ext uri="{FF2B5EF4-FFF2-40B4-BE49-F238E27FC236}">
              <a16:creationId xmlns="" xmlns:a16="http://schemas.microsoft.com/office/drawing/2014/main" id="{11EDF486-88B2-45FA-BBDC-50B5C795C365}"/>
            </a:ext>
          </a:extLst>
        </xdr:cNvPr>
        <xdr:cNvCxnSpPr/>
      </xdr:nvCxnSpPr>
      <xdr:spPr>
        <a:xfrm flipV="1">
          <a:off x="9639300" y="1102978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8472</xdr:rowOff>
    </xdr:from>
    <xdr:to>
      <xdr:col>46</xdr:col>
      <xdr:colOff>38100</xdr:colOff>
      <xdr:row>64</xdr:row>
      <xdr:rowOff>110072</xdr:rowOff>
    </xdr:to>
    <xdr:sp macro="" textlink="">
      <xdr:nvSpPr>
        <xdr:cNvPr id="148" name="楕円 147">
          <a:extLst>
            <a:ext uri="{FF2B5EF4-FFF2-40B4-BE49-F238E27FC236}">
              <a16:creationId xmlns="" xmlns:a16="http://schemas.microsoft.com/office/drawing/2014/main" id="{863E65B3-F28D-4D17-BD34-C42F55195E1B}"/>
            </a:ext>
          </a:extLst>
        </xdr:cNvPr>
        <xdr:cNvSpPr/>
      </xdr:nvSpPr>
      <xdr:spPr>
        <a:xfrm>
          <a:off x="8699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58293</xdr:rowOff>
    </xdr:from>
    <xdr:to>
      <xdr:col>50</xdr:col>
      <xdr:colOff>114300</xdr:colOff>
      <xdr:row>64</xdr:row>
      <xdr:rowOff>59272</xdr:rowOff>
    </xdr:to>
    <xdr:cxnSp macro="">
      <xdr:nvCxnSpPr>
        <xdr:cNvPr id="149" name="直線コネクタ 148">
          <a:extLst>
            <a:ext uri="{FF2B5EF4-FFF2-40B4-BE49-F238E27FC236}">
              <a16:creationId xmlns="" xmlns:a16="http://schemas.microsoft.com/office/drawing/2014/main" id="{F72B58E8-B38D-4C81-9252-C2C753E78D18}"/>
            </a:ext>
          </a:extLst>
        </xdr:cNvPr>
        <xdr:cNvCxnSpPr/>
      </xdr:nvCxnSpPr>
      <xdr:spPr>
        <a:xfrm flipV="1">
          <a:off x="8750300" y="1103109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9289</xdr:rowOff>
    </xdr:from>
    <xdr:to>
      <xdr:col>41</xdr:col>
      <xdr:colOff>101600</xdr:colOff>
      <xdr:row>64</xdr:row>
      <xdr:rowOff>110889</xdr:rowOff>
    </xdr:to>
    <xdr:sp macro="" textlink="">
      <xdr:nvSpPr>
        <xdr:cNvPr id="150" name="楕円 149">
          <a:extLst>
            <a:ext uri="{FF2B5EF4-FFF2-40B4-BE49-F238E27FC236}">
              <a16:creationId xmlns="" xmlns:a16="http://schemas.microsoft.com/office/drawing/2014/main" id="{A271D159-C2CD-438C-B1AC-CF263D59A9F9}"/>
            </a:ext>
          </a:extLst>
        </xdr:cNvPr>
        <xdr:cNvSpPr/>
      </xdr:nvSpPr>
      <xdr:spPr>
        <a:xfrm>
          <a:off x="7810500" y="109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59272</xdr:rowOff>
    </xdr:from>
    <xdr:to>
      <xdr:col>45</xdr:col>
      <xdr:colOff>177800</xdr:colOff>
      <xdr:row>64</xdr:row>
      <xdr:rowOff>60089</xdr:rowOff>
    </xdr:to>
    <xdr:cxnSp macro="">
      <xdr:nvCxnSpPr>
        <xdr:cNvPr id="151" name="直線コネクタ 150">
          <a:extLst>
            <a:ext uri="{FF2B5EF4-FFF2-40B4-BE49-F238E27FC236}">
              <a16:creationId xmlns="" xmlns:a16="http://schemas.microsoft.com/office/drawing/2014/main" id="{065A22CF-E9B1-4FD3-B150-8E5137F1F8B6}"/>
            </a:ext>
          </a:extLst>
        </xdr:cNvPr>
        <xdr:cNvCxnSpPr/>
      </xdr:nvCxnSpPr>
      <xdr:spPr>
        <a:xfrm flipV="1">
          <a:off x="7861300" y="1103207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100220</xdr:rowOff>
    </xdr:from>
    <xdr:ext cx="469744" cy="259045"/>
    <xdr:sp macro="" textlink="">
      <xdr:nvSpPr>
        <xdr:cNvPr id="152" name="n_1mainValue【体育館・プール】&#10;一人当たり面積">
          <a:extLst>
            <a:ext uri="{FF2B5EF4-FFF2-40B4-BE49-F238E27FC236}">
              <a16:creationId xmlns="" xmlns:a16="http://schemas.microsoft.com/office/drawing/2014/main" id="{C22F9D57-C086-46C5-A874-CF8847FA83E8}"/>
            </a:ext>
          </a:extLst>
        </xdr:cNvPr>
        <xdr:cNvSpPr txBox="1"/>
      </xdr:nvSpPr>
      <xdr:spPr>
        <a:xfrm>
          <a:off x="9391727" y="110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101199</xdr:rowOff>
    </xdr:from>
    <xdr:ext cx="469744" cy="259045"/>
    <xdr:sp macro="" textlink="">
      <xdr:nvSpPr>
        <xdr:cNvPr id="153" name="n_2mainValue【体育館・プール】&#10;一人当たり面積">
          <a:extLst>
            <a:ext uri="{FF2B5EF4-FFF2-40B4-BE49-F238E27FC236}">
              <a16:creationId xmlns="" xmlns:a16="http://schemas.microsoft.com/office/drawing/2014/main" id="{FDB6FC2D-6A9C-4303-BEC5-A4624B615A49}"/>
            </a:ext>
          </a:extLst>
        </xdr:cNvPr>
        <xdr:cNvSpPr txBox="1"/>
      </xdr:nvSpPr>
      <xdr:spPr>
        <a:xfrm>
          <a:off x="8515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102016</xdr:rowOff>
    </xdr:from>
    <xdr:ext cx="469744" cy="259045"/>
    <xdr:sp macro="" textlink="">
      <xdr:nvSpPr>
        <xdr:cNvPr id="154" name="n_3mainValue【体育館・プール】&#10;一人当たり面積">
          <a:extLst>
            <a:ext uri="{FF2B5EF4-FFF2-40B4-BE49-F238E27FC236}">
              <a16:creationId xmlns="" xmlns:a16="http://schemas.microsoft.com/office/drawing/2014/main" id="{1F27EF1C-D453-46D1-989A-CB1672644814}"/>
            </a:ext>
          </a:extLst>
        </xdr:cNvPr>
        <xdr:cNvSpPr txBox="1"/>
      </xdr:nvSpPr>
      <xdr:spPr>
        <a:xfrm>
          <a:off x="7626427" y="110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 xmlns:a16="http://schemas.microsoft.com/office/drawing/2014/main" id="{F4340CBE-8D7B-4539-BC16-6BD0E14B10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 xmlns:a16="http://schemas.microsoft.com/office/drawing/2014/main" id="{2BDC8BB8-FEE1-43BD-8F14-AA8AA84118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 xmlns:a16="http://schemas.microsoft.com/office/drawing/2014/main" id="{DB4E64FC-3D78-4AEB-9693-DBEE6F1ED1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 xmlns:a16="http://schemas.microsoft.com/office/drawing/2014/main" id="{02EE48DE-5266-4DDD-9CA7-91E8AB7033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 xmlns:a16="http://schemas.microsoft.com/office/drawing/2014/main" id="{BD0BC771-A5C1-4FFE-A6A4-592335F282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 xmlns:a16="http://schemas.microsoft.com/office/drawing/2014/main" id="{FC887259-4513-433C-805B-40CBC3459A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 xmlns:a16="http://schemas.microsoft.com/office/drawing/2014/main" id="{BBE0B632-3DC9-4C36-B5F9-85221849C6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 xmlns:a16="http://schemas.microsoft.com/office/drawing/2014/main" id="{4B79EFD7-90F8-422C-B817-0C3A99A7EA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 xmlns:a16="http://schemas.microsoft.com/office/drawing/2014/main" id="{4CD70643-F9D3-47D9-BFF7-85FC9194C9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 xmlns:a16="http://schemas.microsoft.com/office/drawing/2014/main" id="{1CEE720F-C88C-4544-9A30-679F2D28F5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 xmlns:a16="http://schemas.microsoft.com/office/drawing/2014/main" id="{E422F365-1B4D-484E-BD49-1BFA72C22ED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 xmlns:a16="http://schemas.microsoft.com/office/drawing/2014/main" id="{420785CC-3D31-4523-8F38-7A48F68E08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 xmlns:a16="http://schemas.microsoft.com/office/drawing/2014/main" id="{7D290C6B-E6CC-45CA-8BBA-5CF8D064885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 xmlns:a16="http://schemas.microsoft.com/office/drawing/2014/main" id="{DD739B67-88A3-4A28-B185-57D96DEF8DA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 xmlns:a16="http://schemas.microsoft.com/office/drawing/2014/main" id="{F8F40B93-4AE2-44F6-A2F9-8DCD24B6B41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 xmlns:a16="http://schemas.microsoft.com/office/drawing/2014/main" id="{899C4BC0-E75B-488B-9033-669C4C4133B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 xmlns:a16="http://schemas.microsoft.com/office/drawing/2014/main" id="{888EE1FF-652A-4E7C-B0C0-440AEE1E1E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 xmlns:a16="http://schemas.microsoft.com/office/drawing/2014/main" id="{11496BFC-5A54-424C-8231-214535A40EA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 xmlns:a16="http://schemas.microsoft.com/office/drawing/2014/main" id="{128C631D-FB50-48E7-B722-FCD8D05743E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 xmlns:a16="http://schemas.microsoft.com/office/drawing/2014/main" id="{C5FF5489-5D69-4CFD-90AC-3E36C75F1C1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 xmlns:a16="http://schemas.microsoft.com/office/drawing/2014/main" id="{174299D7-D560-4482-A515-F4400C3CFF7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 xmlns:a16="http://schemas.microsoft.com/office/drawing/2014/main" id="{9478B9F0-2676-4FE3-B2EE-A074F851E4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 xmlns:a16="http://schemas.microsoft.com/office/drawing/2014/main" id="{4FA3D939-9496-42DD-8C9A-2AB7C1EE27B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 xmlns:a16="http://schemas.microsoft.com/office/drawing/2014/main" id="{D6F16748-62D6-4769-86DA-DC82D79D32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 xmlns:a16="http://schemas.microsoft.com/office/drawing/2014/main" id="{EADADC55-DB04-4CC7-B346-35566B1D5C74}"/>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 xmlns:a16="http://schemas.microsoft.com/office/drawing/2014/main" id="{396CD42F-6E41-4ADC-8716-C2808DC06483}"/>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 xmlns:a16="http://schemas.microsoft.com/office/drawing/2014/main" id="{B7961789-B12E-4DB8-B4B7-189A46D83748}"/>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 xmlns:a16="http://schemas.microsoft.com/office/drawing/2014/main" id="{249CBC99-0D3F-4ECB-89BE-6348CF35FBB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 xmlns:a16="http://schemas.microsoft.com/office/drawing/2014/main" id="{0F3D4DF1-DCD2-4A7D-BA2A-642BF9F803B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 xmlns:a16="http://schemas.microsoft.com/office/drawing/2014/main" id="{AE17218C-FBCE-4F89-8490-787CA2774F06}"/>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 xmlns:a16="http://schemas.microsoft.com/office/drawing/2014/main" id="{34E4F6D9-1526-42BC-BC12-ECDF374DE884}"/>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 xmlns:a16="http://schemas.microsoft.com/office/drawing/2014/main" id="{031E687B-C188-470E-A318-3780DA0DC9D2}"/>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 xmlns:a16="http://schemas.microsoft.com/office/drawing/2014/main" id="{0A99BC07-B4AC-48E9-AE21-4468C358660D}"/>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 xmlns:a16="http://schemas.microsoft.com/office/drawing/2014/main" id="{7ADF8868-5D20-427F-83DB-BBD3CA2FA02A}"/>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 xmlns:a16="http://schemas.microsoft.com/office/drawing/2014/main" id="{402CEBC3-2A58-43F5-B8BE-A05808813EE4}"/>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 xmlns:a16="http://schemas.microsoft.com/office/drawing/2014/main" id="{77060D30-F9E2-4D97-AAFA-F082EC21772C}"/>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 xmlns:a16="http://schemas.microsoft.com/office/drawing/2014/main" id="{3D9750A7-FDC5-479B-B973-839F2556C53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 xmlns:a16="http://schemas.microsoft.com/office/drawing/2014/main" id="{C540836E-C141-402C-851A-E0C94304D8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 xmlns:a16="http://schemas.microsoft.com/office/drawing/2014/main" id="{6F2E911B-576C-4109-840A-E3440676C9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 xmlns:a16="http://schemas.microsoft.com/office/drawing/2014/main" id="{71828B16-B49F-4C2E-8853-C28A0093ED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 xmlns:a16="http://schemas.microsoft.com/office/drawing/2014/main" id="{55C98176-5E4B-465A-BA46-C51DEC9B18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 xmlns:a16="http://schemas.microsoft.com/office/drawing/2014/main" id="{872F9D14-6AF5-49C4-A663-12914D37FF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197" name="楕円 196">
          <a:extLst>
            <a:ext uri="{FF2B5EF4-FFF2-40B4-BE49-F238E27FC236}">
              <a16:creationId xmlns="" xmlns:a16="http://schemas.microsoft.com/office/drawing/2014/main" id="{356698A7-9766-414C-A071-4C83F6760BF3}"/>
            </a:ext>
          </a:extLst>
        </xdr:cNvPr>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198" name="【福祉施設】&#10;有形固定資産減価償却率該当値テキスト">
          <a:extLst>
            <a:ext uri="{FF2B5EF4-FFF2-40B4-BE49-F238E27FC236}">
              <a16:creationId xmlns="" xmlns:a16="http://schemas.microsoft.com/office/drawing/2014/main" id="{E32FC22D-6592-40B2-A324-0613C1B30946}"/>
            </a:ext>
          </a:extLst>
        </xdr:cNvPr>
        <xdr:cNvSpPr txBox="1"/>
      </xdr:nvSpPr>
      <xdr:spPr>
        <a:xfrm>
          <a:off x="4673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199" name="楕円 198">
          <a:extLst>
            <a:ext uri="{FF2B5EF4-FFF2-40B4-BE49-F238E27FC236}">
              <a16:creationId xmlns="" xmlns:a16="http://schemas.microsoft.com/office/drawing/2014/main" id="{F5661799-74ED-4FF6-B2F6-1017B27659E3}"/>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123825</xdr:rowOff>
    </xdr:to>
    <xdr:cxnSp macro="">
      <xdr:nvCxnSpPr>
        <xdr:cNvPr id="200" name="直線コネクタ 199">
          <a:extLst>
            <a:ext uri="{FF2B5EF4-FFF2-40B4-BE49-F238E27FC236}">
              <a16:creationId xmlns="" xmlns:a16="http://schemas.microsoft.com/office/drawing/2014/main" id="{2243B5C2-B952-4EB8-9960-BE2278667286}"/>
            </a:ext>
          </a:extLst>
        </xdr:cNvPr>
        <xdr:cNvCxnSpPr/>
      </xdr:nvCxnSpPr>
      <xdr:spPr>
        <a:xfrm flipV="1">
          <a:off x="3797300" y="141598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01" name="楕円 200">
          <a:extLst>
            <a:ext uri="{FF2B5EF4-FFF2-40B4-BE49-F238E27FC236}">
              <a16:creationId xmlns="" xmlns:a16="http://schemas.microsoft.com/office/drawing/2014/main" id="{FDFB1C31-1431-4AB1-B4F4-EC528E7A8CDE}"/>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82</xdr:row>
      <xdr:rowOff>163830</xdr:rowOff>
    </xdr:to>
    <xdr:cxnSp macro="">
      <xdr:nvCxnSpPr>
        <xdr:cNvPr id="202" name="直線コネクタ 201">
          <a:extLst>
            <a:ext uri="{FF2B5EF4-FFF2-40B4-BE49-F238E27FC236}">
              <a16:creationId xmlns="" xmlns:a16="http://schemas.microsoft.com/office/drawing/2014/main" id="{12CC0442-45AC-4F47-98C4-147173B1017D}"/>
            </a:ext>
          </a:extLst>
        </xdr:cNvPr>
        <xdr:cNvCxnSpPr/>
      </xdr:nvCxnSpPr>
      <xdr:spPr>
        <a:xfrm flipV="1">
          <a:off x="2908300" y="1418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03" name="楕円 202">
          <a:extLst>
            <a:ext uri="{FF2B5EF4-FFF2-40B4-BE49-F238E27FC236}">
              <a16:creationId xmlns="" xmlns:a16="http://schemas.microsoft.com/office/drawing/2014/main" id="{B69B6318-F21F-42EE-8699-4345A40D2E0D}"/>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32386</xdr:rowOff>
    </xdr:to>
    <xdr:cxnSp macro="">
      <xdr:nvCxnSpPr>
        <xdr:cNvPr id="204" name="直線コネクタ 203">
          <a:extLst>
            <a:ext uri="{FF2B5EF4-FFF2-40B4-BE49-F238E27FC236}">
              <a16:creationId xmlns="" xmlns:a16="http://schemas.microsoft.com/office/drawing/2014/main" id="{4F66AD8B-1441-4442-B309-42CC23CF4555}"/>
            </a:ext>
          </a:extLst>
        </xdr:cNvPr>
        <xdr:cNvCxnSpPr/>
      </xdr:nvCxnSpPr>
      <xdr:spPr>
        <a:xfrm flipV="1">
          <a:off x="2019300" y="142227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205" name="n_1mainValue【福祉施設】&#10;有形固定資産減価償却率">
          <a:extLst>
            <a:ext uri="{FF2B5EF4-FFF2-40B4-BE49-F238E27FC236}">
              <a16:creationId xmlns="" xmlns:a16="http://schemas.microsoft.com/office/drawing/2014/main" id="{72E78C14-D2C6-4C2E-A366-9EDE587C1F17}"/>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06" name="n_2mainValue【福祉施設】&#10;有形固定資産減価償却率">
          <a:extLst>
            <a:ext uri="{FF2B5EF4-FFF2-40B4-BE49-F238E27FC236}">
              <a16:creationId xmlns="" xmlns:a16="http://schemas.microsoft.com/office/drawing/2014/main" id="{288FB2D8-1A5D-4EF8-BC81-AA92EFC8EAC5}"/>
            </a:ext>
          </a:extLst>
        </xdr:cNvPr>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99713</xdr:rowOff>
    </xdr:from>
    <xdr:ext cx="405111" cy="259045"/>
    <xdr:sp macro="" textlink="">
      <xdr:nvSpPr>
        <xdr:cNvPr id="207" name="n_3mainValue【福祉施設】&#10;有形固定資産減価償却率">
          <a:extLst>
            <a:ext uri="{FF2B5EF4-FFF2-40B4-BE49-F238E27FC236}">
              <a16:creationId xmlns="" xmlns:a16="http://schemas.microsoft.com/office/drawing/2014/main" id="{9B420DFC-8778-4852-B5EE-2D69C9B35FE0}"/>
            </a:ext>
          </a:extLst>
        </xdr:cNvPr>
        <xdr:cNvSpPr txBox="1"/>
      </xdr:nvSpPr>
      <xdr:spPr>
        <a:xfrm>
          <a:off x="1816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 xmlns:a16="http://schemas.microsoft.com/office/drawing/2014/main" id="{260B29B0-59AA-4257-A0BD-D4EAE59727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 xmlns:a16="http://schemas.microsoft.com/office/drawing/2014/main" id="{39DB8616-98BB-40CD-85EF-381B97C079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 xmlns:a16="http://schemas.microsoft.com/office/drawing/2014/main" id="{5F5F52BF-9BFF-4217-9E3C-16AA123804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 xmlns:a16="http://schemas.microsoft.com/office/drawing/2014/main" id="{525FA396-79FA-440E-981B-B4DF411E28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 xmlns:a16="http://schemas.microsoft.com/office/drawing/2014/main" id="{3FBE91C9-E816-44E5-B050-6DBE7E6057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 xmlns:a16="http://schemas.microsoft.com/office/drawing/2014/main" id="{BED1CD3E-2778-4BA2-A6D5-985E872013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 xmlns:a16="http://schemas.microsoft.com/office/drawing/2014/main" id="{A2CCEC90-C58B-4B05-8687-E43254111C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 xmlns:a16="http://schemas.microsoft.com/office/drawing/2014/main" id="{F58F4BFC-179F-4E69-A2DE-DCEA2E6A6F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 xmlns:a16="http://schemas.microsoft.com/office/drawing/2014/main" id="{41283944-DD33-4211-AD57-C1A45015C4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 xmlns:a16="http://schemas.microsoft.com/office/drawing/2014/main" id="{02C0B3A7-DFBC-4C2C-9530-6DE068C074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 xmlns:a16="http://schemas.microsoft.com/office/drawing/2014/main" id="{30CC0C8C-F34D-4E33-B7EC-FBECF3DF222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 xmlns:a16="http://schemas.microsoft.com/office/drawing/2014/main" id="{B730C85F-FEA3-48E2-8C6A-EC971F4958F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 xmlns:a16="http://schemas.microsoft.com/office/drawing/2014/main" id="{13C9598D-729D-4933-8C3D-EA744E31A14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 xmlns:a16="http://schemas.microsoft.com/office/drawing/2014/main" id="{64D0FA9D-40E8-4910-A1FD-6F67F3A069D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 xmlns:a16="http://schemas.microsoft.com/office/drawing/2014/main" id="{4C9185F2-49D8-43CD-BCB2-9ACC4C3861E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 xmlns:a16="http://schemas.microsoft.com/office/drawing/2014/main" id="{B960ACF6-4394-4848-A5CF-B9A82C5EADC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 xmlns:a16="http://schemas.microsoft.com/office/drawing/2014/main" id="{110423C0-C53E-40C7-A67F-04F2168F6C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 xmlns:a16="http://schemas.microsoft.com/office/drawing/2014/main" id="{19290C56-0A6D-4075-93CE-0890BF6838F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 xmlns:a16="http://schemas.microsoft.com/office/drawing/2014/main" id="{D995CFD7-85D3-4C8B-B9DA-8D7266C8CAC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 xmlns:a16="http://schemas.microsoft.com/office/drawing/2014/main" id="{2EE5FD00-394B-4DAD-85B5-8F928898DBB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 xmlns:a16="http://schemas.microsoft.com/office/drawing/2014/main" id="{1FE1D670-E2A8-4041-89CF-F500DCFED37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 xmlns:a16="http://schemas.microsoft.com/office/drawing/2014/main" id="{C329EE46-80D1-49E5-AD41-7632779805C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 xmlns:a16="http://schemas.microsoft.com/office/drawing/2014/main" id="{F1C23AEA-BE54-4439-9FB5-D45D493E49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 xmlns:a16="http://schemas.microsoft.com/office/drawing/2014/main" id="{FA82557C-D41A-45AC-8C5C-809D90D3C1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 xmlns:a16="http://schemas.microsoft.com/office/drawing/2014/main" id="{B1100CC6-4C60-4D77-B945-B27ECC6011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 xmlns:a16="http://schemas.microsoft.com/office/drawing/2014/main" id="{207F34FF-6C40-4824-A914-9ED41352D0B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 xmlns:a16="http://schemas.microsoft.com/office/drawing/2014/main" id="{E4009E62-0595-4580-B7D1-3F0C2AFDF617}"/>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 xmlns:a16="http://schemas.microsoft.com/office/drawing/2014/main" id="{944C3D4B-6AA4-4661-9528-C7763C143B35}"/>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 xmlns:a16="http://schemas.microsoft.com/office/drawing/2014/main" id="{E87A3CB4-3AD5-4F92-A535-921AFFA78FDF}"/>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 xmlns:a16="http://schemas.microsoft.com/office/drawing/2014/main" id="{0EF9A86A-B5DE-45EE-BC6F-9CA0B771B60D}"/>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 xmlns:a16="http://schemas.microsoft.com/office/drawing/2014/main" id="{E7E98C4B-CA48-4FB2-A72E-6CD2ECF3EDD8}"/>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 xmlns:a16="http://schemas.microsoft.com/office/drawing/2014/main" id="{ECDB3C1D-B70D-4C09-A8E7-0AA316BB50CC}"/>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 xmlns:a16="http://schemas.microsoft.com/office/drawing/2014/main" id="{C742C970-2698-412C-BEE9-4D1106F5E7D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 xmlns:a16="http://schemas.microsoft.com/office/drawing/2014/main" id="{37DF80E6-3F8F-406D-8435-03FC9A183245}"/>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 xmlns:a16="http://schemas.microsoft.com/office/drawing/2014/main" id="{C91058A3-1286-4FA4-A8BA-DD9D4AA6C18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 xmlns:a16="http://schemas.microsoft.com/office/drawing/2014/main" id="{790EF4F4-ABE5-4B82-BD8F-B9BEB93F1699}"/>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 xmlns:a16="http://schemas.microsoft.com/office/drawing/2014/main" id="{93A562E7-6717-4E75-8FF9-8B458EF979ED}"/>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 xmlns:a16="http://schemas.microsoft.com/office/drawing/2014/main" id="{85F25DC4-1949-4C74-B80E-024F17750237}"/>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912E6B9F-94BF-4E72-880E-939C9D165C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72644B7A-A85A-47BD-BC90-C7DB761DF1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86DD0F01-3F73-49ED-81D0-25FE478C0D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CF13F688-DF05-475C-962D-B3C7D845ED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0221216C-06E6-41F4-ACD7-C62D8852C4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72862</xdr:rowOff>
    </xdr:from>
    <xdr:to>
      <xdr:col>55</xdr:col>
      <xdr:colOff>50800</xdr:colOff>
      <xdr:row>87</xdr:row>
      <xdr:rowOff>3012</xdr:rowOff>
    </xdr:to>
    <xdr:sp macro="" textlink="">
      <xdr:nvSpPr>
        <xdr:cNvPr id="251" name="楕円 250">
          <a:extLst>
            <a:ext uri="{FF2B5EF4-FFF2-40B4-BE49-F238E27FC236}">
              <a16:creationId xmlns="" xmlns:a16="http://schemas.microsoft.com/office/drawing/2014/main" id="{DEF63AD9-F8A0-4216-8188-6C107D32557B}"/>
            </a:ext>
          </a:extLst>
        </xdr:cNvPr>
        <xdr:cNvSpPr/>
      </xdr:nvSpPr>
      <xdr:spPr>
        <a:xfrm>
          <a:off x="10426700" y="148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159239</xdr:rowOff>
    </xdr:from>
    <xdr:ext cx="469744" cy="259045"/>
    <xdr:sp macro="" textlink="">
      <xdr:nvSpPr>
        <xdr:cNvPr id="252" name="【福祉施設】&#10;一人当たり面積該当値テキスト">
          <a:extLst>
            <a:ext uri="{FF2B5EF4-FFF2-40B4-BE49-F238E27FC236}">
              <a16:creationId xmlns="" xmlns:a16="http://schemas.microsoft.com/office/drawing/2014/main" id="{40BA42D9-BD39-433F-A84E-B7683553264D}"/>
            </a:ext>
          </a:extLst>
        </xdr:cNvPr>
        <xdr:cNvSpPr txBox="1"/>
      </xdr:nvSpPr>
      <xdr:spPr>
        <a:xfrm>
          <a:off x="10515600" y="1473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73842</xdr:rowOff>
    </xdr:from>
    <xdr:to>
      <xdr:col>50</xdr:col>
      <xdr:colOff>165100</xdr:colOff>
      <xdr:row>87</xdr:row>
      <xdr:rowOff>3992</xdr:rowOff>
    </xdr:to>
    <xdr:sp macro="" textlink="">
      <xdr:nvSpPr>
        <xdr:cNvPr id="253" name="楕円 252">
          <a:extLst>
            <a:ext uri="{FF2B5EF4-FFF2-40B4-BE49-F238E27FC236}">
              <a16:creationId xmlns="" xmlns:a16="http://schemas.microsoft.com/office/drawing/2014/main" id="{8238C9A9-6035-42C7-B130-125BB0DFF340}"/>
            </a:ext>
          </a:extLst>
        </xdr:cNvPr>
        <xdr:cNvSpPr/>
      </xdr:nvSpPr>
      <xdr:spPr>
        <a:xfrm>
          <a:off x="9588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123662</xdr:rowOff>
    </xdr:from>
    <xdr:to>
      <xdr:col>55</xdr:col>
      <xdr:colOff>0</xdr:colOff>
      <xdr:row>86</xdr:row>
      <xdr:rowOff>124642</xdr:rowOff>
    </xdr:to>
    <xdr:cxnSp macro="">
      <xdr:nvCxnSpPr>
        <xdr:cNvPr id="254" name="直線コネクタ 253">
          <a:extLst>
            <a:ext uri="{FF2B5EF4-FFF2-40B4-BE49-F238E27FC236}">
              <a16:creationId xmlns="" xmlns:a16="http://schemas.microsoft.com/office/drawing/2014/main" id="{CF34C138-BD1E-4ADE-AF4B-2E16F4739333}"/>
            </a:ext>
          </a:extLst>
        </xdr:cNvPr>
        <xdr:cNvCxnSpPr/>
      </xdr:nvCxnSpPr>
      <xdr:spPr>
        <a:xfrm flipV="1">
          <a:off x="9639300" y="1486836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74495</xdr:rowOff>
    </xdr:from>
    <xdr:to>
      <xdr:col>46</xdr:col>
      <xdr:colOff>38100</xdr:colOff>
      <xdr:row>87</xdr:row>
      <xdr:rowOff>4645</xdr:rowOff>
    </xdr:to>
    <xdr:sp macro="" textlink="">
      <xdr:nvSpPr>
        <xdr:cNvPr id="255" name="楕円 254">
          <a:extLst>
            <a:ext uri="{FF2B5EF4-FFF2-40B4-BE49-F238E27FC236}">
              <a16:creationId xmlns="" xmlns:a16="http://schemas.microsoft.com/office/drawing/2014/main" id="{2BCDA134-4238-4571-9868-6F7E56BCB078}"/>
            </a:ext>
          </a:extLst>
        </xdr:cNvPr>
        <xdr:cNvSpPr/>
      </xdr:nvSpPr>
      <xdr:spPr>
        <a:xfrm>
          <a:off x="8699500" y="148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124642</xdr:rowOff>
    </xdr:from>
    <xdr:to>
      <xdr:col>50</xdr:col>
      <xdr:colOff>114300</xdr:colOff>
      <xdr:row>86</xdr:row>
      <xdr:rowOff>125295</xdr:rowOff>
    </xdr:to>
    <xdr:cxnSp macro="">
      <xdr:nvCxnSpPr>
        <xdr:cNvPr id="256" name="直線コネクタ 255">
          <a:extLst>
            <a:ext uri="{FF2B5EF4-FFF2-40B4-BE49-F238E27FC236}">
              <a16:creationId xmlns="" xmlns:a16="http://schemas.microsoft.com/office/drawing/2014/main" id="{B863E17B-36DA-491C-9759-73DDA3CD9785}"/>
            </a:ext>
          </a:extLst>
        </xdr:cNvPr>
        <xdr:cNvCxnSpPr/>
      </xdr:nvCxnSpPr>
      <xdr:spPr>
        <a:xfrm flipV="1">
          <a:off x="8750300" y="1486934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74822</xdr:rowOff>
    </xdr:from>
    <xdr:to>
      <xdr:col>41</xdr:col>
      <xdr:colOff>101600</xdr:colOff>
      <xdr:row>87</xdr:row>
      <xdr:rowOff>4972</xdr:rowOff>
    </xdr:to>
    <xdr:sp macro="" textlink="">
      <xdr:nvSpPr>
        <xdr:cNvPr id="257" name="楕円 256">
          <a:extLst>
            <a:ext uri="{FF2B5EF4-FFF2-40B4-BE49-F238E27FC236}">
              <a16:creationId xmlns="" xmlns:a16="http://schemas.microsoft.com/office/drawing/2014/main" id="{E0B7C96F-7FB9-40E5-A7AB-7608D8379386}"/>
            </a:ext>
          </a:extLst>
        </xdr:cNvPr>
        <xdr:cNvSpPr/>
      </xdr:nvSpPr>
      <xdr:spPr>
        <a:xfrm>
          <a:off x="7810500" y="148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125295</xdr:rowOff>
    </xdr:from>
    <xdr:to>
      <xdr:col>45</xdr:col>
      <xdr:colOff>177800</xdr:colOff>
      <xdr:row>86</xdr:row>
      <xdr:rowOff>125622</xdr:rowOff>
    </xdr:to>
    <xdr:cxnSp macro="">
      <xdr:nvCxnSpPr>
        <xdr:cNvPr id="258" name="直線コネクタ 257">
          <a:extLst>
            <a:ext uri="{FF2B5EF4-FFF2-40B4-BE49-F238E27FC236}">
              <a16:creationId xmlns="" xmlns:a16="http://schemas.microsoft.com/office/drawing/2014/main" id="{969C55B9-6F2D-4BCB-92DE-91E2ED26C78C}"/>
            </a:ext>
          </a:extLst>
        </xdr:cNvPr>
        <xdr:cNvCxnSpPr/>
      </xdr:nvCxnSpPr>
      <xdr:spPr>
        <a:xfrm flipV="1">
          <a:off x="7861300" y="1486999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166569</xdr:rowOff>
    </xdr:from>
    <xdr:ext cx="469744" cy="259045"/>
    <xdr:sp macro="" textlink="">
      <xdr:nvSpPr>
        <xdr:cNvPr id="259" name="n_1mainValue【福祉施設】&#10;一人当たり面積">
          <a:extLst>
            <a:ext uri="{FF2B5EF4-FFF2-40B4-BE49-F238E27FC236}">
              <a16:creationId xmlns="" xmlns:a16="http://schemas.microsoft.com/office/drawing/2014/main" id="{93CA1029-9477-47F1-8688-99D4618764D7}"/>
            </a:ext>
          </a:extLst>
        </xdr:cNvPr>
        <xdr:cNvSpPr txBox="1"/>
      </xdr:nvSpPr>
      <xdr:spPr>
        <a:xfrm>
          <a:off x="9391727" y="149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167222</xdr:rowOff>
    </xdr:from>
    <xdr:ext cx="469744" cy="259045"/>
    <xdr:sp macro="" textlink="">
      <xdr:nvSpPr>
        <xdr:cNvPr id="260" name="n_2mainValue【福祉施設】&#10;一人当たり面積">
          <a:extLst>
            <a:ext uri="{FF2B5EF4-FFF2-40B4-BE49-F238E27FC236}">
              <a16:creationId xmlns="" xmlns:a16="http://schemas.microsoft.com/office/drawing/2014/main" id="{8550A30E-C6E3-4968-A219-CBF54119C361}"/>
            </a:ext>
          </a:extLst>
        </xdr:cNvPr>
        <xdr:cNvSpPr txBox="1"/>
      </xdr:nvSpPr>
      <xdr:spPr>
        <a:xfrm>
          <a:off x="8515427" y="149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167549</xdr:rowOff>
    </xdr:from>
    <xdr:ext cx="469744" cy="259045"/>
    <xdr:sp macro="" textlink="">
      <xdr:nvSpPr>
        <xdr:cNvPr id="261" name="n_3mainValue【福祉施設】&#10;一人当たり面積">
          <a:extLst>
            <a:ext uri="{FF2B5EF4-FFF2-40B4-BE49-F238E27FC236}">
              <a16:creationId xmlns="" xmlns:a16="http://schemas.microsoft.com/office/drawing/2014/main" id="{FA5F3C12-F6A8-47B0-97A6-7B0D8D5032F5}"/>
            </a:ext>
          </a:extLst>
        </xdr:cNvPr>
        <xdr:cNvSpPr txBox="1"/>
      </xdr:nvSpPr>
      <xdr:spPr>
        <a:xfrm>
          <a:off x="7626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 xmlns:a16="http://schemas.microsoft.com/office/drawing/2014/main" id="{D124E06D-8EF4-467B-A7F3-3A42BD707B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 xmlns:a16="http://schemas.microsoft.com/office/drawing/2014/main" id="{744BDBE8-A47D-4AA7-8F8F-8F6DDA21D7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 xmlns:a16="http://schemas.microsoft.com/office/drawing/2014/main" id="{DED2612A-A93E-4175-B22A-B33E0A1550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 xmlns:a16="http://schemas.microsoft.com/office/drawing/2014/main" id="{3193A28A-BA9A-42C0-8296-53BEBB8366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 xmlns:a16="http://schemas.microsoft.com/office/drawing/2014/main" id="{ABE95863-7610-484A-BB86-F3D6DD5E1C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 xmlns:a16="http://schemas.microsoft.com/office/drawing/2014/main" id="{6F1ABB0E-2FAE-4F1E-9EB2-A94F050685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 xmlns:a16="http://schemas.microsoft.com/office/drawing/2014/main" id="{6323C3BB-88F0-45FD-A6CC-F015DF1FE5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 xmlns:a16="http://schemas.microsoft.com/office/drawing/2014/main" id="{E4CBEA36-CE7D-485B-8ACD-E2137DBD03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 xmlns:a16="http://schemas.microsoft.com/office/drawing/2014/main" id="{E279F76D-46AB-4D39-B304-E67339E889C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 xmlns:a16="http://schemas.microsoft.com/office/drawing/2014/main" id="{435A48E3-BFD1-4174-AB74-06E39EB1FAE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 xmlns:a16="http://schemas.microsoft.com/office/drawing/2014/main" id="{12500578-BEE7-462C-B092-385187E27E6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 xmlns:a16="http://schemas.microsoft.com/office/drawing/2014/main" id="{C85723E7-2471-4E77-9FFA-9C3B1426ACA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 xmlns:a16="http://schemas.microsoft.com/office/drawing/2014/main" id="{51A7B31B-F88B-416D-A155-082A8BC6D2D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 xmlns:a16="http://schemas.microsoft.com/office/drawing/2014/main" id="{D0E53FD0-5A55-4753-AEA4-159048C8639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 xmlns:a16="http://schemas.microsoft.com/office/drawing/2014/main" id="{1808A2C8-B017-4513-8634-928F9F1803F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 xmlns:a16="http://schemas.microsoft.com/office/drawing/2014/main" id="{3790B9F4-E5FA-4400-9885-3B437E7CF75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 xmlns:a16="http://schemas.microsoft.com/office/drawing/2014/main" id="{D59DD7C7-5495-42F7-A23E-2B4AD3A5DB2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 xmlns:a16="http://schemas.microsoft.com/office/drawing/2014/main" id="{C51DFECE-BE1B-452D-83F6-BDCCF2F56E5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 xmlns:a16="http://schemas.microsoft.com/office/drawing/2014/main" id="{678ADD2F-D735-445D-AFE9-1EC8578C1207}"/>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 xmlns:a16="http://schemas.microsoft.com/office/drawing/2014/main" id="{C90DD474-B2ED-4B4A-B883-F6137C2E332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 xmlns:a16="http://schemas.microsoft.com/office/drawing/2014/main" id="{3FE008D1-975B-45F0-B51D-6C42CAE321D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 xmlns:a16="http://schemas.microsoft.com/office/drawing/2014/main" id="{98773BFA-39F6-4DE2-92DC-D5CC9B283DD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 xmlns:a16="http://schemas.microsoft.com/office/drawing/2014/main" id="{92AF3C67-DFCC-479D-99C0-56F445F025D9}"/>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 xmlns:a16="http://schemas.microsoft.com/office/drawing/2014/main" id="{8DBFF7B5-D280-4AC3-A0F9-588DFBBE5EA7}"/>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 xmlns:a16="http://schemas.microsoft.com/office/drawing/2014/main" id="{FF4C47E4-58B6-45CD-B03F-8AD2AB7EF3C2}"/>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 xmlns:a16="http://schemas.microsoft.com/office/drawing/2014/main" id="{D839B570-58E4-4AF9-AA56-4D0D699E74C7}"/>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 xmlns:a16="http://schemas.microsoft.com/office/drawing/2014/main" id="{0F89C025-529C-4FE4-885B-DBACEFB548C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a:extLst>
            <a:ext uri="{FF2B5EF4-FFF2-40B4-BE49-F238E27FC236}">
              <a16:creationId xmlns="" xmlns:a16="http://schemas.microsoft.com/office/drawing/2014/main" id="{73618A4D-19E1-4684-A4DF-EFB81682008E}"/>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 xmlns:a16="http://schemas.microsoft.com/office/drawing/2014/main" id="{7FFF8549-5634-4FD5-B4A5-DD68B9EDA021}"/>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 xmlns:a16="http://schemas.microsoft.com/office/drawing/2014/main" id="{BC6FB165-25D2-4DE7-B699-1392EE1FCCF5}"/>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92" name="n_1aveValue【市民会館】&#10;有形固定資産減価償却率">
          <a:extLst>
            <a:ext uri="{FF2B5EF4-FFF2-40B4-BE49-F238E27FC236}">
              <a16:creationId xmlns="" xmlns:a16="http://schemas.microsoft.com/office/drawing/2014/main" id="{55E56DB9-D26B-4597-A6DD-C7498A75E85E}"/>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 xmlns:a16="http://schemas.microsoft.com/office/drawing/2014/main" id="{F3FCC6BA-CA7B-4525-88AC-EB92EE64D0D7}"/>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a:extLst>
            <a:ext uri="{FF2B5EF4-FFF2-40B4-BE49-F238E27FC236}">
              <a16:creationId xmlns="" xmlns:a16="http://schemas.microsoft.com/office/drawing/2014/main" id="{7F61570E-520C-4EF1-9310-348CD8B5F147}"/>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a:extLst>
            <a:ext uri="{FF2B5EF4-FFF2-40B4-BE49-F238E27FC236}">
              <a16:creationId xmlns="" xmlns:a16="http://schemas.microsoft.com/office/drawing/2014/main" id="{D1A66235-DBFA-4578-994D-3E9090475B34}"/>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6" name="n_3aveValue【市民会館】&#10;有形固定資産減価償却率">
          <a:extLst>
            <a:ext uri="{FF2B5EF4-FFF2-40B4-BE49-F238E27FC236}">
              <a16:creationId xmlns="" xmlns:a16="http://schemas.microsoft.com/office/drawing/2014/main" id="{5C9A88C0-9F0C-45DE-8416-D7D56D3F9BF2}"/>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 xmlns:a16="http://schemas.microsoft.com/office/drawing/2014/main" id="{206A8DD7-EFB6-4C91-BDE3-A34672077C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 xmlns:a16="http://schemas.microsoft.com/office/drawing/2014/main" id="{D4EF3EFA-DCAE-407C-A000-B330097CAC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 xmlns:a16="http://schemas.microsoft.com/office/drawing/2014/main" id="{A66DC4A8-73E0-4D74-B7E5-7B42398602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 xmlns:a16="http://schemas.microsoft.com/office/drawing/2014/main" id="{D6248746-D030-4FC0-8019-BED3F0D40E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 xmlns:a16="http://schemas.microsoft.com/office/drawing/2014/main" id="{8CB0E109-9B3A-4FF1-ADA9-E32E58C271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155702</xdr:rowOff>
    </xdr:from>
    <xdr:to>
      <xdr:col>24</xdr:col>
      <xdr:colOff>114300</xdr:colOff>
      <xdr:row>106</xdr:row>
      <xdr:rowOff>85852</xdr:rowOff>
    </xdr:to>
    <xdr:sp macro="" textlink="">
      <xdr:nvSpPr>
        <xdr:cNvPr id="302" name="楕円 301">
          <a:extLst>
            <a:ext uri="{FF2B5EF4-FFF2-40B4-BE49-F238E27FC236}">
              <a16:creationId xmlns="" xmlns:a16="http://schemas.microsoft.com/office/drawing/2014/main" id="{9CC54BF1-E272-4ED6-B3EB-D2313574172A}"/>
            </a:ext>
          </a:extLst>
        </xdr:cNvPr>
        <xdr:cNvSpPr/>
      </xdr:nvSpPr>
      <xdr:spPr>
        <a:xfrm>
          <a:off x="4584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7129</xdr:rowOff>
    </xdr:from>
    <xdr:ext cx="405111" cy="259045"/>
    <xdr:sp macro="" textlink="">
      <xdr:nvSpPr>
        <xdr:cNvPr id="303" name="【市民会館】&#10;有形固定資産減価償却率該当値テキスト">
          <a:extLst>
            <a:ext uri="{FF2B5EF4-FFF2-40B4-BE49-F238E27FC236}">
              <a16:creationId xmlns="" xmlns:a16="http://schemas.microsoft.com/office/drawing/2014/main" id="{B53CAE6B-5DEC-4648-9BCB-CFFB7DA53B5B}"/>
            </a:ext>
          </a:extLst>
        </xdr:cNvPr>
        <xdr:cNvSpPr txBox="1"/>
      </xdr:nvSpPr>
      <xdr:spPr>
        <a:xfrm>
          <a:off x="4673600" y="18009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164846</xdr:rowOff>
    </xdr:from>
    <xdr:to>
      <xdr:col>20</xdr:col>
      <xdr:colOff>38100</xdr:colOff>
      <xdr:row>106</xdr:row>
      <xdr:rowOff>94996</xdr:rowOff>
    </xdr:to>
    <xdr:sp macro="" textlink="">
      <xdr:nvSpPr>
        <xdr:cNvPr id="304" name="楕円 303">
          <a:extLst>
            <a:ext uri="{FF2B5EF4-FFF2-40B4-BE49-F238E27FC236}">
              <a16:creationId xmlns="" xmlns:a16="http://schemas.microsoft.com/office/drawing/2014/main" id="{8E2F8455-2382-4A50-BABF-31659F13907F}"/>
            </a:ext>
          </a:extLst>
        </xdr:cNvPr>
        <xdr:cNvSpPr/>
      </xdr:nvSpPr>
      <xdr:spPr>
        <a:xfrm>
          <a:off x="3746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35052</xdr:rowOff>
    </xdr:from>
    <xdr:to>
      <xdr:col>24</xdr:col>
      <xdr:colOff>63500</xdr:colOff>
      <xdr:row>106</xdr:row>
      <xdr:rowOff>44196</xdr:rowOff>
    </xdr:to>
    <xdr:cxnSp macro="">
      <xdr:nvCxnSpPr>
        <xdr:cNvPr id="305" name="直線コネクタ 304">
          <a:extLst>
            <a:ext uri="{FF2B5EF4-FFF2-40B4-BE49-F238E27FC236}">
              <a16:creationId xmlns="" xmlns:a16="http://schemas.microsoft.com/office/drawing/2014/main" id="{5F94489E-F835-4078-984F-B2FA0F933324}"/>
            </a:ext>
          </a:extLst>
        </xdr:cNvPr>
        <xdr:cNvCxnSpPr/>
      </xdr:nvCxnSpPr>
      <xdr:spPr>
        <a:xfrm flipV="1">
          <a:off x="3797300" y="18208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39115</xdr:rowOff>
    </xdr:from>
    <xdr:to>
      <xdr:col>15</xdr:col>
      <xdr:colOff>101600</xdr:colOff>
      <xdr:row>106</xdr:row>
      <xdr:rowOff>140715</xdr:rowOff>
    </xdr:to>
    <xdr:sp macro="" textlink="">
      <xdr:nvSpPr>
        <xdr:cNvPr id="306" name="楕円 305">
          <a:extLst>
            <a:ext uri="{FF2B5EF4-FFF2-40B4-BE49-F238E27FC236}">
              <a16:creationId xmlns="" xmlns:a16="http://schemas.microsoft.com/office/drawing/2014/main" id="{B2128754-69E3-4555-9E9C-534ABEB69FEC}"/>
            </a:ext>
          </a:extLst>
        </xdr:cNvPr>
        <xdr:cNvSpPr/>
      </xdr:nvSpPr>
      <xdr:spPr>
        <a:xfrm>
          <a:off x="2857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44196</xdr:rowOff>
    </xdr:from>
    <xdr:to>
      <xdr:col>19</xdr:col>
      <xdr:colOff>177800</xdr:colOff>
      <xdr:row>106</xdr:row>
      <xdr:rowOff>89915</xdr:rowOff>
    </xdr:to>
    <xdr:cxnSp macro="">
      <xdr:nvCxnSpPr>
        <xdr:cNvPr id="307" name="直線コネクタ 306">
          <a:extLst>
            <a:ext uri="{FF2B5EF4-FFF2-40B4-BE49-F238E27FC236}">
              <a16:creationId xmlns="" xmlns:a16="http://schemas.microsoft.com/office/drawing/2014/main" id="{0D11A8C4-C975-47BA-8984-05AD1C8AF616}"/>
            </a:ext>
          </a:extLst>
        </xdr:cNvPr>
        <xdr:cNvCxnSpPr/>
      </xdr:nvCxnSpPr>
      <xdr:spPr>
        <a:xfrm flipV="1">
          <a:off x="2908300" y="182178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87122</xdr:rowOff>
    </xdr:from>
    <xdr:to>
      <xdr:col>10</xdr:col>
      <xdr:colOff>165100</xdr:colOff>
      <xdr:row>107</xdr:row>
      <xdr:rowOff>17272</xdr:rowOff>
    </xdr:to>
    <xdr:sp macro="" textlink="">
      <xdr:nvSpPr>
        <xdr:cNvPr id="308" name="楕円 307">
          <a:extLst>
            <a:ext uri="{FF2B5EF4-FFF2-40B4-BE49-F238E27FC236}">
              <a16:creationId xmlns="" xmlns:a16="http://schemas.microsoft.com/office/drawing/2014/main" id="{050C9A54-A5AA-4AAF-8D1C-AFA1426D0A3B}"/>
            </a:ext>
          </a:extLst>
        </xdr:cNvPr>
        <xdr:cNvSpPr/>
      </xdr:nvSpPr>
      <xdr:spPr>
        <a:xfrm>
          <a:off x="196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89915</xdr:rowOff>
    </xdr:from>
    <xdr:to>
      <xdr:col>15</xdr:col>
      <xdr:colOff>50800</xdr:colOff>
      <xdr:row>106</xdr:row>
      <xdr:rowOff>137922</xdr:rowOff>
    </xdr:to>
    <xdr:cxnSp macro="">
      <xdr:nvCxnSpPr>
        <xdr:cNvPr id="309" name="直線コネクタ 308">
          <a:extLst>
            <a:ext uri="{FF2B5EF4-FFF2-40B4-BE49-F238E27FC236}">
              <a16:creationId xmlns="" xmlns:a16="http://schemas.microsoft.com/office/drawing/2014/main" id="{A72C7603-6062-4ECB-8BF9-1F72BB873600}"/>
            </a:ext>
          </a:extLst>
        </xdr:cNvPr>
        <xdr:cNvCxnSpPr/>
      </xdr:nvCxnSpPr>
      <xdr:spPr>
        <a:xfrm flipV="1">
          <a:off x="2019300" y="182636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111523</xdr:rowOff>
    </xdr:from>
    <xdr:ext cx="405111" cy="259045"/>
    <xdr:sp macro="" textlink="">
      <xdr:nvSpPr>
        <xdr:cNvPr id="310" name="n_1mainValue【市民会館】&#10;有形固定資産減価償却率">
          <a:extLst>
            <a:ext uri="{FF2B5EF4-FFF2-40B4-BE49-F238E27FC236}">
              <a16:creationId xmlns="" xmlns:a16="http://schemas.microsoft.com/office/drawing/2014/main" id="{1333EFC7-7544-4765-B67B-49A5146EC1E7}"/>
            </a:ext>
          </a:extLst>
        </xdr:cNvPr>
        <xdr:cNvSpPr txBox="1"/>
      </xdr:nvSpPr>
      <xdr:spPr>
        <a:xfrm>
          <a:off x="3582044" y="1794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131842</xdr:rowOff>
    </xdr:from>
    <xdr:ext cx="405111" cy="259045"/>
    <xdr:sp macro="" textlink="">
      <xdr:nvSpPr>
        <xdr:cNvPr id="311" name="n_2mainValue【市民会館】&#10;有形固定資産減価償却率">
          <a:extLst>
            <a:ext uri="{FF2B5EF4-FFF2-40B4-BE49-F238E27FC236}">
              <a16:creationId xmlns="" xmlns:a16="http://schemas.microsoft.com/office/drawing/2014/main" id="{51C45CF3-6F64-430C-B7A1-FA6F8E26BCAF}"/>
            </a:ext>
          </a:extLst>
        </xdr:cNvPr>
        <xdr:cNvSpPr txBox="1"/>
      </xdr:nvSpPr>
      <xdr:spPr>
        <a:xfrm>
          <a:off x="2705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33799</xdr:rowOff>
    </xdr:from>
    <xdr:ext cx="405111" cy="259045"/>
    <xdr:sp macro="" textlink="">
      <xdr:nvSpPr>
        <xdr:cNvPr id="312" name="n_3mainValue【市民会館】&#10;有形固定資産減価償却率">
          <a:extLst>
            <a:ext uri="{FF2B5EF4-FFF2-40B4-BE49-F238E27FC236}">
              <a16:creationId xmlns="" xmlns:a16="http://schemas.microsoft.com/office/drawing/2014/main" id="{87EA1847-C2F6-4122-A52E-D0D4E6352F96}"/>
            </a:ext>
          </a:extLst>
        </xdr:cNvPr>
        <xdr:cNvSpPr txBox="1"/>
      </xdr:nvSpPr>
      <xdr:spPr>
        <a:xfrm>
          <a:off x="1816744" y="1803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 xmlns:a16="http://schemas.microsoft.com/office/drawing/2014/main" id="{0FCE4C34-350D-4CB9-B69A-616830AF4B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 xmlns:a16="http://schemas.microsoft.com/office/drawing/2014/main" id="{47939A51-3193-4BC1-BA08-0D7EA5BB82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 xmlns:a16="http://schemas.microsoft.com/office/drawing/2014/main" id="{B93A4B6E-567E-438D-9723-0526291BDE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 xmlns:a16="http://schemas.microsoft.com/office/drawing/2014/main" id="{AF8F6C26-612D-4B60-84BA-034E37CF27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 xmlns:a16="http://schemas.microsoft.com/office/drawing/2014/main" id="{C9D62E1A-0A61-492A-B43A-1BD1D2EBA1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 xmlns:a16="http://schemas.microsoft.com/office/drawing/2014/main" id="{5532D0AF-05C9-49B4-9BD1-89106FF268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 xmlns:a16="http://schemas.microsoft.com/office/drawing/2014/main" id="{67B6A321-905F-45AF-97C5-EC110A1403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 xmlns:a16="http://schemas.microsoft.com/office/drawing/2014/main" id="{BF630BBE-84C1-4058-8D3D-377CC1A39D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 xmlns:a16="http://schemas.microsoft.com/office/drawing/2014/main" id="{04CEC38E-26BB-427F-81A2-9F4698D5BD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 xmlns:a16="http://schemas.microsoft.com/office/drawing/2014/main" id="{F86D4419-EC2E-45FA-954A-3E6E418BFF6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 xmlns:a16="http://schemas.microsoft.com/office/drawing/2014/main" id="{C7279393-7BBF-4CEF-A661-1F0A626D086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 xmlns:a16="http://schemas.microsoft.com/office/drawing/2014/main" id="{3E662014-EBF2-4C62-B512-A9EE9710F83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 xmlns:a16="http://schemas.microsoft.com/office/drawing/2014/main" id="{520CD40C-8CFD-486E-9C85-E01665DDA51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 xmlns:a16="http://schemas.microsoft.com/office/drawing/2014/main" id="{376B93DE-1B8A-4435-87BC-13B4DAE0D70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 xmlns:a16="http://schemas.microsoft.com/office/drawing/2014/main" id="{A43CF986-07E5-4C70-8232-BBB0993565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 xmlns:a16="http://schemas.microsoft.com/office/drawing/2014/main" id="{DF36A329-A47E-4973-AEC4-5BE5E53240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 xmlns:a16="http://schemas.microsoft.com/office/drawing/2014/main" id="{CB3D13DA-370B-4D93-9D96-C0A02F142DA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 xmlns:a16="http://schemas.microsoft.com/office/drawing/2014/main" id="{E02E1C9D-59FC-43A6-A672-7DD7846D362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 xmlns:a16="http://schemas.microsoft.com/office/drawing/2014/main" id="{C73B2B9E-F6DA-43E7-B05D-8CC51261F34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 xmlns:a16="http://schemas.microsoft.com/office/drawing/2014/main" id="{81B25724-30D9-416B-A838-90C9ACBF106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 xmlns:a16="http://schemas.microsoft.com/office/drawing/2014/main" id="{623CAA8C-83FD-4E91-AD3F-7DD3A3AF7A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 xmlns:a16="http://schemas.microsoft.com/office/drawing/2014/main" id="{2EB1E834-2DE9-4116-889B-5CD5BE71841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 xmlns:a16="http://schemas.microsoft.com/office/drawing/2014/main" id="{1C320EDB-E5BF-40DC-8B49-F2D6B451827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6" name="直線コネクタ 335">
          <a:extLst>
            <a:ext uri="{FF2B5EF4-FFF2-40B4-BE49-F238E27FC236}">
              <a16:creationId xmlns="" xmlns:a16="http://schemas.microsoft.com/office/drawing/2014/main" id="{1E604EB0-2DFF-4DAA-BDED-F16D4FB0D358}"/>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7" name="【市民会館】&#10;一人当たり面積最小値テキスト">
          <a:extLst>
            <a:ext uri="{FF2B5EF4-FFF2-40B4-BE49-F238E27FC236}">
              <a16:creationId xmlns="" xmlns:a16="http://schemas.microsoft.com/office/drawing/2014/main" id="{5D3E5278-713B-4354-B4E1-B5547C9677C1}"/>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8" name="直線コネクタ 337">
          <a:extLst>
            <a:ext uri="{FF2B5EF4-FFF2-40B4-BE49-F238E27FC236}">
              <a16:creationId xmlns="" xmlns:a16="http://schemas.microsoft.com/office/drawing/2014/main" id="{30BFDEC3-450F-4B18-B539-263B12CE6177}"/>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9" name="【市民会館】&#10;一人当たり面積最大値テキスト">
          <a:extLst>
            <a:ext uri="{FF2B5EF4-FFF2-40B4-BE49-F238E27FC236}">
              <a16:creationId xmlns="" xmlns:a16="http://schemas.microsoft.com/office/drawing/2014/main" id="{C3F6A89B-85D2-4134-9373-8A15958A1346}"/>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0" name="直線コネクタ 339">
          <a:extLst>
            <a:ext uri="{FF2B5EF4-FFF2-40B4-BE49-F238E27FC236}">
              <a16:creationId xmlns="" xmlns:a16="http://schemas.microsoft.com/office/drawing/2014/main" id="{03E19A50-B7F4-4BD6-A9AD-25BE99A6C121}"/>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41" name="【市民会館】&#10;一人当たり面積平均値テキスト">
          <a:extLst>
            <a:ext uri="{FF2B5EF4-FFF2-40B4-BE49-F238E27FC236}">
              <a16:creationId xmlns="" xmlns:a16="http://schemas.microsoft.com/office/drawing/2014/main" id="{16527FC3-3BDA-4AE8-8B2B-BFDD9EE79D2D}"/>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2" name="フローチャート: 判断 341">
          <a:extLst>
            <a:ext uri="{FF2B5EF4-FFF2-40B4-BE49-F238E27FC236}">
              <a16:creationId xmlns="" xmlns:a16="http://schemas.microsoft.com/office/drawing/2014/main" id="{0E0975CE-F05B-4277-9826-370EC60A7525}"/>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3" name="フローチャート: 判断 342">
          <a:extLst>
            <a:ext uri="{FF2B5EF4-FFF2-40B4-BE49-F238E27FC236}">
              <a16:creationId xmlns="" xmlns:a16="http://schemas.microsoft.com/office/drawing/2014/main" id="{66C31E7F-2336-427B-83C5-A740A14928B2}"/>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44" name="n_1aveValue【市民会館】&#10;一人当たり面積">
          <a:extLst>
            <a:ext uri="{FF2B5EF4-FFF2-40B4-BE49-F238E27FC236}">
              <a16:creationId xmlns="" xmlns:a16="http://schemas.microsoft.com/office/drawing/2014/main" id="{A42765D5-B163-4F9E-AF8B-808AED5D131E}"/>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5" name="フローチャート: 判断 344">
          <a:extLst>
            <a:ext uri="{FF2B5EF4-FFF2-40B4-BE49-F238E27FC236}">
              <a16:creationId xmlns="" xmlns:a16="http://schemas.microsoft.com/office/drawing/2014/main" id="{2A411C11-3C6C-4948-931D-F73F3B319B06}"/>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6" name="n_2aveValue【市民会館】&#10;一人当たり面積">
          <a:extLst>
            <a:ext uri="{FF2B5EF4-FFF2-40B4-BE49-F238E27FC236}">
              <a16:creationId xmlns="" xmlns:a16="http://schemas.microsoft.com/office/drawing/2014/main" id="{6414D2A7-3460-4AF6-BA65-6B13E26149D3}"/>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7" name="フローチャート: 判断 346">
          <a:extLst>
            <a:ext uri="{FF2B5EF4-FFF2-40B4-BE49-F238E27FC236}">
              <a16:creationId xmlns="" xmlns:a16="http://schemas.microsoft.com/office/drawing/2014/main" id="{C79FF7D1-992F-4043-BCAD-A0A2CCEB6A93}"/>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8" name="n_3aveValue【市民会館】&#10;一人当たり面積">
          <a:extLst>
            <a:ext uri="{FF2B5EF4-FFF2-40B4-BE49-F238E27FC236}">
              <a16:creationId xmlns="" xmlns:a16="http://schemas.microsoft.com/office/drawing/2014/main" id="{53097B79-6A42-4FDC-9620-7C98472FE52D}"/>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 xmlns:a16="http://schemas.microsoft.com/office/drawing/2014/main" id="{7E9A06A7-3E59-4CB1-B413-91CA6EF036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 xmlns:a16="http://schemas.microsoft.com/office/drawing/2014/main" id="{3DC2CB2C-0D9C-4092-B5D4-1E69C6B66C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 xmlns:a16="http://schemas.microsoft.com/office/drawing/2014/main" id="{353A6BC9-CA4B-4F54-BC5B-505A7D77C0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36E52E18-08F7-4B10-BBD6-02BD905D62E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B7EC3B0D-EC81-4C48-9ECF-C000292D8F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34925</xdr:rowOff>
    </xdr:from>
    <xdr:to>
      <xdr:col>55</xdr:col>
      <xdr:colOff>50800</xdr:colOff>
      <xdr:row>107</xdr:row>
      <xdr:rowOff>136525</xdr:rowOff>
    </xdr:to>
    <xdr:sp macro="" textlink="">
      <xdr:nvSpPr>
        <xdr:cNvPr id="354" name="楕円 353">
          <a:extLst>
            <a:ext uri="{FF2B5EF4-FFF2-40B4-BE49-F238E27FC236}">
              <a16:creationId xmlns="" xmlns:a16="http://schemas.microsoft.com/office/drawing/2014/main" id="{3C302FA8-60CA-4AE9-A3A0-89211023B84C}"/>
            </a:ext>
          </a:extLst>
        </xdr:cNvPr>
        <xdr:cNvSpPr/>
      </xdr:nvSpPr>
      <xdr:spPr>
        <a:xfrm>
          <a:off x="10426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13352</xdr:rowOff>
    </xdr:from>
    <xdr:ext cx="469744" cy="259045"/>
    <xdr:sp macro="" textlink="">
      <xdr:nvSpPr>
        <xdr:cNvPr id="355" name="【市民会館】&#10;一人当たり面積該当値テキスト">
          <a:extLst>
            <a:ext uri="{FF2B5EF4-FFF2-40B4-BE49-F238E27FC236}">
              <a16:creationId xmlns="" xmlns:a16="http://schemas.microsoft.com/office/drawing/2014/main" id="{FDF71B7A-EC22-46E8-8E22-A2270947D109}"/>
            </a:ext>
          </a:extLst>
        </xdr:cNvPr>
        <xdr:cNvSpPr txBox="1"/>
      </xdr:nvSpPr>
      <xdr:spPr>
        <a:xfrm>
          <a:off x="10515600"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39115</xdr:rowOff>
    </xdr:from>
    <xdr:to>
      <xdr:col>50</xdr:col>
      <xdr:colOff>165100</xdr:colOff>
      <xdr:row>107</xdr:row>
      <xdr:rowOff>140715</xdr:rowOff>
    </xdr:to>
    <xdr:sp macro="" textlink="">
      <xdr:nvSpPr>
        <xdr:cNvPr id="356" name="楕円 355">
          <a:extLst>
            <a:ext uri="{FF2B5EF4-FFF2-40B4-BE49-F238E27FC236}">
              <a16:creationId xmlns="" xmlns:a16="http://schemas.microsoft.com/office/drawing/2014/main" id="{951A9F50-1CD0-4370-AACB-7EE903A0D316}"/>
            </a:ext>
          </a:extLst>
        </xdr:cNvPr>
        <xdr:cNvSpPr/>
      </xdr:nvSpPr>
      <xdr:spPr>
        <a:xfrm>
          <a:off x="9588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85725</xdr:rowOff>
    </xdr:from>
    <xdr:to>
      <xdr:col>55</xdr:col>
      <xdr:colOff>0</xdr:colOff>
      <xdr:row>107</xdr:row>
      <xdr:rowOff>89915</xdr:rowOff>
    </xdr:to>
    <xdr:cxnSp macro="">
      <xdr:nvCxnSpPr>
        <xdr:cNvPr id="357" name="直線コネクタ 356">
          <a:extLst>
            <a:ext uri="{FF2B5EF4-FFF2-40B4-BE49-F238E27FC236}">
              <a16:creationId xmlns="" xmlns:a16="http://schemas.microsoft.com/office/drawing/2014/main" id="{6376BF0A-3543-4359-B28A-5EED14C1BB32}"/>
            </a:ext>
          </a:extLst>
        </xdr:cNvPr>
        <xdr:cNvCxnSpPr/>
      </xdr:nvCxnSpPr>
      <xdr:spPr>
        <a:xfrm flipV="1">
          <a:off x="9639300" y="18430875"/>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42545</xdr:rowOff>
    </xdr:from>
    <xdr:to>
      <xdr:col>46</xdr:col>
      <xdr:colOff>38100</xdr:colOff>
      <xdr:row>107</xdr:row>
      <xdr:rowOff>144145</xdr:rowOff>
    </xdr:to>
    <xdr:sp macro="" textlink="">
      <xdr:nvSpPr>
        <xdr:cNvPr id="358" name="楕円 357">
          <a:extLst>
            <a:ext uri="{FF2B5EF4-FFF2-40B4-BE49-F238E27FC236}">
              <a16:creationId xmlns="" xmlns:a16="http://schemas.microsoft.com/office/drawing/2014/main" id="{CB6721B8-2796-4E79-992E-9685E34B8098}"/>
            </a:ext>
          </a:extLst>
        </xdr:cNvPr>
        <xdr:cNvSpPr/>
      </xdr:nvSpPr>
      <xdr:spPr>
        <a:xfrm>
          <a:off x="8699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89915</xdr:rowOff>
    </xdr:from>
    <xdr:to>
      <xdr:col>50</xdr:col>
      <xdr:colOff>114300</xdr:colOff>
      <xdr:row>107</xdr:row>
      <xdr:rowOff>93345</xdr:rowOff>
    </xdr:to>
    <xdr:cxnSp macro="">
      <xdr:nvCxnSpPr>
        <xdr:cNvPr id="359" name="直線コネクタ 358">
          <a:extLst>
            <a:ext uri="{FF2B5EF4-FFF2-40B4-BE49-F238E27FC236}">
              <a16:creationId xmlns="" xmlns:a16="http://schemas.microsoft.com/office/drawing/2014/main" id="{222977A0-D02E-4929-AB77-85D0CA1BB0A1}"/>
            </a:ext>
          </a:extLst>
        </xdr:cNvPr>
        <xdr:cNvCxnSpPr/>
      </xdr:nvCxnSpPr>
      <xdr:spPr>
        <a:xfrm flipV="1">
          <a:off x="8750300" y="1843506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45213</xdr:rowOff>
    </xdr:from>
    <xdr:to>
      <xdr:col>41</xdr:col>
      <xdr:colOff>101600</xdr:colOff>
      <xdr:row>107</xdr:row>
      <xdr:rowOff>146813</xdr:rowOff>
    </xdr:to>
    <xdr:sp macro="" textlink="">
      <xdr:nvSpPr>
        <xdr:cNvPr id="360" name="楕円 359">
          <a:extLst>
            <a:ext uri="{FF2B5EF4-FFF2-40B4-BE49-F238E27FC236}">
              <a16:creationId xmlns="" xmlns:a16="http://schemas.microsoft.com/office/drawing/2014/main" id="{E12F6B86-C92C-4AF9-8221-D3BA18EDED9E}"/>
            </a:ext>
          </a:extLst>
        </xdr:cNvPr>
        <xdr:cNvSpPr/>
      </xdr:nvSpPr>
      <xdr:spPr>
        <a:xfrm>
          <a:off x="7810500" y="183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93345</xdr:rowOff>
    </xdr:from>
    <xdr:to>
      <xdr:col>45</xdr:col>
      <xdr:colOff>177800</xdr:colOff>
      <xdr:row>107</xdr:row>
      <xdr:rowOff>96013</xdr:rowOff>
    </xdr:to>
    <xdr:cxnSp macro="">
      <xdr:nvCxnSpPr>
        <xdr:cNvPr id="361" name="直線コネクタ 360">
          <a:extLst>
            <a:ext uri="{FF2B5EF4-FFF2-40B4-BE49-F238E27FC236}">
              <a16:creationId xmlns="" xmlns:a16="http://schemas.microsoft.com/office/drawing/2014/main" id="{C8EBD248-5DD8-4845-9C29-41CB8BD6FB7D}"/>
            </a:ext>
          </a:extLst>
        </xdr:cNvPr>
        <xdr:cNvCxnSpPr/>
      </xdr:nvCxnSpPr>
      <xdr:spPr>
        <a:xfrm flipV="1">
          <a:off x="7861300" y="1843849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131842</xdr:rowOff>
    </xdr:from>
    <xdr:ext cx="469744" cy="259045"/>
    <xdr:sp macro="" textlink="">
      <xdr:nvSpPr>
        <xdr:cNvPr id="362" name="n_1mainValue【市民会館】&#10;一人当たり面積">
          <a:extLst>
            <a:ext uri="{FF2B5EF4-FFF2-40B4-BE49-F238E27FC236}">
              <a16:creationId xmlns="" xmlns:a16="http://schemas.microsoft.com/office/drawing/2014/main" id="{FCA14D8D-4653-4697-B357-5FACBF9F8920}"/>
            </a:ext>
          </a:extLst>
        </xdr:cNvPr>
        <xdr:cNvSpPr txBox="1"/>
      </xdr:nvSpPr>
      <xdr:spPr>
        <a:xfrm>
          <a:off x="9391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135272</xdr:rowOff>
    </xdr:from>
    <xdr:ext cx="469744" cy="259045"/>
    <xdr:sp macro="" textlink="">
      <xdr:nvSpPr>
        <xdr:cNvPr id="363" name="n_2mainValue【市民会館】&#10;一人当たり面積">
          <a:extLst>
            <a:ext uri="{FF2B5EF4-FFF2-40B4-BE49-F238E27FC236}">
              <a16:creationId xmlns="" xmlns:a16="http://schemas.microsoft.com/office/drawing/2014/main" id="{FECA2324-B818-40AD-8DFF-736EAC1C412E}"/>
            </a:ext>
          </a:extLst>
        </xdr:cNvPr>
        <xdr:cNvSpPr txBox="1"/>
      </xdr:nvSpPr>
      <xdr:spPr>
        <a:xfrm>
          <a:off x="8515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137940</xdr:rowOff>
    </xdr:from>
    <xdr:ext cx="469744" cy="259045"/>
    <xdr:sp macro="" textlink="">
      <xdr:nvSpPr>
        <xdr:cNvPr id="364" name="n_3mainValue【市民会館】&#10;一人当たり面積">
          <a:extLst>
            <a:ext uri="{FF2B5EF4-FFF2-40B4-BE49-F238E27FC236}">
              <a16:creationId xmlns="" xmlns:a16="http://schemas.microsoft.com/office/drawing/2014/main" id="{59A3B411-BEB4-4C5D-9C50-3CF28BBEA654}"/>
            </a:ext>
          </a:extLst>
        </xdr:cNvPr>
        <xdr:cNvSpPr txBox="1"/>
      </xdr:nvSpPr>
      <xdr:spPr>
        <a:xfrm>
          <a:off x="7626427" y="184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 xmlns:a16="http://schemas.microsoft.com/office/drawing/2014/main" id="{A23C70C2-3046-4977-99CE-19FDAE1EA5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 xmlns:a16="http://schemas.microsoft.com/office/drawing/2014/main" id="{FDBB9754-0531-49FA-BF5D-1763695A1A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 xmlns:a16="http://schemas.microsoft.com/office/drawing/2014/main" id="{E4BC1BD2-5E03-41E6-8A94-0CB5049980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 xmlns:a16="http://schemas.microsoft.com/office/drawing/2014/main" id="{BA6AA5A9-1724-4064-B0EC-8074AC858F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 xmlns:a16="http://schemas.microsoft.com/office/drawing/2014/main" id="{1EF134FF-4266-46CF-8DE5-90B4D54D75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 xmlns:a16="http://schemas.microsoft.com/office/drawing/2014/main" id="{89110D48-0117-4FA1-A599-2C59249E3D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 xmlns:a16="http://schemas.microsoft.com/office/drawing/2014/main" id="{3419996D-383A-44BD-B740-BAA06668A6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 xmlns:a16="http://schemas.microsoft.com/office/drawing/2014/main" id="{E3CDC05B-ECA6-4333-8ABD-04C8B0C822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 xmlns:a16="http://schemas.microsoft.com/office/drawing/2014/main" id="{85F5AA1F-9746-4149-8FB4-E152D548BD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 xmlns:a16="http://schemas.microsoft.com/office/drawing/2014/main" id="{3D038112-9000-428D-A672-0AAC6486C7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 xmlns:a16="http://schemas.microsoft.com/office/drawing/2014/main" id="{9CDA96A5-E1E4-4DFB-8652-B5487D25AE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 xmlns:a16="http://schemas.microsoft.com/office/drawing/2014/main" id="{D7355F7B-F4F3-4A7C-B236-9AA90D882F6A}"/>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 xmlns:a16="http://schemas.microsoft.com/office/drawing/2014/main" id="{BDDF6DD3-4A50-45CF-BAEE-07257FC200A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 xmlns:a16="http://schemas.microsoft.com/office/drawing/2014/main" id="{293C4362-FE9F-4CBE-A4DE-E6A1D687BDD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 xmlns:a16="http://schemas.microsoft.com/office/drawing/2014/main" id="{A7AD5DA3-7B9F-4834-84F7-54AB9643229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 xmlns:a16="http://schemas.microsoft.com/office/drawing/2014/main" id="{D27500A4-62DF-4C62-B4FD-3D84DA790F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 xmlns:a16="http://schemas.microsoft.com/office/drawing/2014/main" id="{E1CD1560-EC35-4F72-980A-4E05B80883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 xmlns:a16="http://schemas.microsoft.com/office/drawing/2014/main" id="{79E75F95-3A19-4FD0-A564-6F9D16B1D0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 xmlns:a16="http://schemas.microsoft.com/office/drawing/2014/main" id="{A893C2E0-EF3C-4146-9682-01E9F24ADD5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 xmlns:a16="http://schemas.microsoft.com/office/drawing/2014/main" id="{E7BC816D-25CF-417C-8AE3-36E7FD41425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 xmlns:a16="http://schemas.microsoft.com/office/drawing/2014/main" id="{DA091E64-0E7A-4708-9EF6-1EC261E1C6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7BC67DF7-C2F2-4DB9-AE8F-6146AFB2D1A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 xmlns:a16="http://schemas.microsoft.com/office/drawing/2014/main" id="{DC10919E-A1E8-4DBF-96E9-03B0F5CA2C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8" name="直線コネクタ 387">
          <a:extLst>
            <a:ext uri="{FF2B5EF4-FFF2-40B4-BE49-F238E27FC236}">
              <a16:creationId xmlns="" xmlns:a16="http://schemas.microsoft.com/office/drawing/2014/main" id="{264F0087-1A82-4816-96F4-771E1E3FF6DE}"/>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9" name="【一般廃棄物処理施設】&#10;有形固定資産減価償却率最小値テキスト">
          <a:extLst>
            <a:ext uri="{FF2B5EF4-FFF2-40B4-BE49-F238E27FC236}">
              <a16:creationId xmlns="" xmlns:a16="http://schemas.microsoft.com/office/drawing/2014/main" id="{1DD6B2F3-30B5-45B0-A9E9-FC80694B297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a:extLst>
            <a:ext uri="{FF2B5EF4-FFF2-40B4-BE49-F238E27FC236}">
              <a16:creationId xmlns="" xmlns:a16="http://schemas.microsoft.com/office/drawing/2014/main" id="{AD642B90-D5BE-4614-B22A-CFB2057FFE3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1" name="【一般廃棄物処理施設】&#10;有形固定資産減価償却率最大値テキスト">
          <a:extLst>
            <a:ext uri="{FF2B5EF4-FFF2-40B4-BE49-F238E27FC236}">
              <a16:creationId xmlns="" xmlns:a16="http://schemas.microsoft.com/office/drawing/2014/main" id="{B27C8CBC-E89E-4594-B38E-1A0FE24E5EB6}"/>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2" name="直線コネクタ 391">
          <a:extLst>
            <a:ext uri="{FF2B5EF4-FFF2-40B4-BE49-F238E27FC236}">
              <a16:creationId xmlns="" xmlns:a16="http://schemas.microsoft.com/office/drawing/2014/main" id="{A8A12AB9-4832-460C-BA6C-1061590FC9BE}"/>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3" name="【一般廃棄物処理施設】&#10;有形固定資産減価償却率平均値テキスト">
          <a:extLst>
            <a:ext uri="{FF2B5EF4-FFF2-40B4-BE49-F238E27FC236}">
              <a16:creationId xmlns="" xmlns:a16="http://schemas.microsoft.com/office/drawing/2014/main" id="{F3FE0E8F-C218-442A-B52A-7631BAAB10A9}"/>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4" name="フローチャート: 判断 393">
          <a:extLst>
            <a:ext uri="{FF2B5EF4-FFF2-40B4-BE49-F238E27FC236}">
              <a16:creationId xmlns="" xmlns:a16="http://schemas.microsoft.com/office/drawing/2014/main" id="{6E1D607E-C97D-4D35-A9EE-7724D3C2251E}"/>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5" name="フローチャート: 判断 394">
          <a:extLst>
            <a:ext uri="{FF2B5EF4-FFF2-40B4-BE49-F238E27FC236}">
              <a16:creationId xmlns="" xmlns:a16="http://schemas.microsoft.com/office/drawing/2014/main" id="{0E090B89-2A82-420C-9D6A-CA48BA0150B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96" name="n_1aveValue【一般廃棄物処理施設】&#10;有形固定資産減価償却率">
          <a:extLst>
            <a:ext uri="{FF2B5EF4-FFF2-40B4-BE49-F238E27FC236}">
              <a16:creationId xmlns="" xmlns:a16="http://schemas.microsoft.com/office/drawing/2014/main" id="{8F13E571-4472-4C1F-A9D6-35B94473A1A2}"/>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a:extLst>
            <a:ext uri="{FF2B5EF4-FFF2-40B4-BE49-F238E27FC236}">
              <a16:creationId xmlns="" xmlns:a16="http://schemas.microsoft.com/office/drawing/2014/main" id="{37E14968-B6E4-4CAE-BAEC-C8C10E00F763}"/>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8" name="n_2aveValue【一般廃棄物処理施設】&#10;有形固定資産減価償却率">
          <a:extLst>
            <a:ext uri="{FF2B5EF4-FFF2-40B4-BE49-F238E27FC236}">
              <a16:creationId xmlns="" xmlns:a16="http://schemas.microsoft.com/office/drawing/2014/main" id="{66FAE1F7-56AC-49E4-913E-ECBB2ADD51D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9" name="フローチャート: 判断 398">
          <a:extLst>
            <a:ext uri="{FF2B5EF4-FFF2-40B4-BE49-F238E27FC236}">
              <a16:creationId xmlns="" xmlns:a16="http://schemas.microsoft.com/office/drawing/2014/main" id="{E063BE9F-479A-40D6-8D9F-B77B9B32811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400" name="n_3aveValue【一般廃棄物処理施設】&#10;有形固定資産減価償却率">
          <a:extLst>
            <a:ext uri="{FF2B5EF4-FFF2-40B4-BE49-F238E27FC236}">
              <a16:creationId xmlns="" xmlns:a16="http://schemas.microsoft.com/office/drawing/2014/main" id="{5F9B078F-905B-4220-8C77-521A593B60F5}"/>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08E9562A-B7AA-4B6E-B7C5-0FB4B6EBCA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4DC8DD47-A6D9-4C56-9C4B-3B96BCB0D7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1D7C8377-DCBB-4758-A04C-A0E78CAB87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51F73C84-0CAB-47C5-94A4-0868535EE8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 xmlns:a16="http://schemas.microsoft.com/office/drawing/2014/main" id="{EFDD7775-D9E0-43CE-B14F-3821A993A4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149860</xdr:rowOff>
    </xdr:from>
    <xdr:to>
      <xdr:col>85</xdr:col>
      <xdr:colOff>177800</xdr:colOff>
      <xdr:row>37</xdr:row>
      <xdr:rowOff>80010</xdr:rowOff>
    </xdr:to>
    <xdr:sp macro="" textlink="">
      <xdr:nvSpPr>
        <xdr:cNvPr id="406" name="楕円 405">
          <a:extLst>
            <a:ext uri="{FF2B5EF4-FFF2-40B4-BE49-F238E27FC236}">
              <a16:creationId xmlns="" xmlns:a16="http://schemas.microsoft.com/office/drawing/2014/main" id="{F48B4E5E-5B66-411F-AC6B-386B4448EC71}"/>
            </a:ext>
          </a:extLst>
        </xdr:cNvPr>
        <xdr:cNvSpPr/>
      </xdr:nvSpPr>
      <xdr:spPr>
        <a:xfrm>
          <a:off x="16268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1287</xdr:rowOff>
    </xdr:from>
    <xdr:ext cx="405111" cy="259045"/>
    <xdr:sp macro="" textlink="">
      <xdr:nvSpPr>
        <xdr:cNvPr id="407" name="【一般廃棄物処理施設】&#10;有形固定資産減価償却率該当値テキスト">
          <a:extLst>
            <a:ext uri="{FF2B5EF4-FFF2-40B4-BE49-F238E27FC236}">
              <a16:creationId xmlns="" xmlns:a16="http://schemas.microsoft.com/office/drawing/2014/main" id="{8D001378-8929-456C-A950-15ECC00633DB}"/>
            </a:ext>
          </a:extLst>
        </xdr:cNvPr>
        <xdr:cNvSpPr txBox="1"/>
      </xdr:nvSpPr>
      <xdr:spPr>
        <a:xfrm>
          <a:off x="16357600"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408" name="楕円 407">
          <a:extLst>
            <a:ext uri="{FF2B5EF4-FFF2-40B4-BE49-F238E27FC236}">
              <a16:creationId xmlns="" xmlns:a16="http://schemas.microsoft.com/office/drawing/2014/main" id="{51448057-9954-4BB1-8852-96B305E61892}"/>
            </a:ext>
          </a:extLst>
        </xdr:cNvPr>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37</xdr:row>
      <xdr:rowOff>29210</xdr:rowOff>
    </xdr:to>
    <xdr:cxnSp macro="">
      <xdr:nvCxnSpPr>
        <xdr:cNvPr id="409" name="直線コネクタ 408">
          <a:extLst>
            <a:ext uri="{FF2B5EF4-FFF2-40B4-BE49-F238E27FC236}">
              <a16:creationId xmlns="" xmlns:a16="http://schemas.microsoft.com/office/drawing/2014/main" id="{FE93DF32-9879-4A72-898C-3E948BBD05D9}"/>
            </a:ext>
          </a:extLst>
        </xdr:cNvPr>
        <xdr:cNvCxnSpPr/>
      </xdr:nvCxnSpPr>
      <xdr:spPr>
        <a:xfrm>
          <a:off x="15481300" y="6038850"/>
          <a:ext cx="838200" cy="3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410" name="楕円 409">
          <a:extLst>
            <a:ext uri="{FF2B5EF4-FFF2-40B4-BE49-F238E27FC236}">
              <a16:creationId xmlns="" xmlns:a16="http://schemas.microsoft.com/office/drawing/2014/main" id="{3DB7665F-2385-4B17-91CD-1F2E6948282E}"/>
            </a:ext>
          </a:extLst>
        </xdr:cNvPr>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76200</xdr:rowOff>
    </xdr:to>
    <xdr:cxnSp macro="">
      <xdr:nvCxnSpPr>
        <xdr:cNvPr id="411" name="直線コネクタ 410">
          <a:extLst>
            <a:ext uri="{FF2B5EF4-FFF2-40B4-BE49-F238E27FC236}">
              <a16:creationId xmlns="" xmlns:a16="http://schemas.microsoft.com/office/drawing/2014/main" id="{82D1D0B4-C0E3-459A-B998-E83F5CBA3498}"/>
            </a:ext>
          </a:extLst>
        </xdr:cNvPr>
        <xdr:cNvCxnSpPr/>
      </xdr:nvCxnSpPr>
      <xdr:spPr>
        <a:xfrm flipV="1">
          <a:off x="14592300" y="6038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412" name="楕円 411">
          <a:extLst>
            <a:ext uri="{FF2B5EF4-FFF2-40B4-BE49-F238E27FC236}">
              <a16:creationId xmlns="" xmlns:a16="http://schemas.microsoft.com/office/drawing/2014/main" id="{F0344408-0CDC-4C4F-AF12-62767CCEC11F}"/>
            </a:ext>
          </a:extLst>
        </xdr:cNvPr>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110490</xdr:rowOff>
    </xdr:to>
    <xdr:cxnSp macro="">
      <xdr:nvCxnSpPr>
        <xdr:cNvPr id="413" name="直線コネクタ 412">
          <a:extLst>
            <a:ext uri="{FF2B5EF4-FFF2-40B4-BE49-F238E27FC236}">
              <a16:creationId xmlns="" xmlns:a16="http://schemas.microsoft.com/office/drawing/2014/main" id="{5A7F42DF-6713-47AC-8202-4670F2588758}"/>
            </a:ext>
          </a:extLst>
        </xdr:cNvPr>
        <xdr:cNvCxnSpPr/>
      </xdr:nvCxnSpPr>
      <xdr:spPr>
        <a:xfrm flipV="1">
          <a:off x="13703300" y="607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105427</xdr:rowOff>
    </xdr:from>
    <xdr:ext cx="405111" cy="259045"/>
    <xdr:sp macro="" textlink="">
      <xdr:nvSpPr>
        <xdr:cNvPr id="414" name="n_1mainValue【一般廃棄物処理施設】&#10;有形固定資産減価償却率">
          <a:extLst>
            <a:ext uri="{FF2B5EF4-FFF2-40B4-BE49-F238E27FC236}">
              <a16:creationId xmlns="" xmlns:a16="http://schemas.microsoft.com/office/drawing/2014/main" id="{55848D10-3124-4A60-951B-82D733F2873B}"/>
            </a:ext>
          </a:extLst>
        </xdr:cNvPr>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415" name="n_2mainValue【一般廃棄物処理施設】&#10;有形固定資産減価償却率">
          <a:extLst>
            <a:ext uri="{FF2B5EF4-FFF2-40B4-BE49-F238E27FC236}">
              <a16:creationId xmlns="" xmlns:a16="http://schemas.microsoft.com/office/drawing/2014/main" id="{2697C932-EC6E-4C78-8747-E30713FAB297}"/>
            </a:ext>
          </a:extLst>
        </xdr:cNvPr>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416" name="n_3mainValue【一般廃棄物処理施設】&#10;有形固定資産減価償却率">
          <a:extLst>
            <a:ext uri="{FF2B5EF4-FFF2-40B4-BE49-F238E27FC236}">
              <a16:creationId xmlns="" xmlns:a16="http://schemas.microsoft.com/office/drawing/2014/main" id="{A9CEE5A8-5342-472E-B2BA-A33976D57C12}"/>
            </a:ext>
          </a:extLst>
        </xdr:cNvPr>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 xmlns:a16="http://schemas.microsoft.com/office/drawing/2014/main" id="{D6072011-ABAE-48C8-AE06-B78ED19415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 xmlns:a16="http://schemas.microsoft.com/office/drawing/2014/main" id="{E41B03DA-A4CE-4919-98BE-0F9CE0F8BA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 xmlns:a16="http://schemas.microsoft.com/office/drawing/2014/main" id="{BA7DE84B-F664-4025-A876-2D8294F941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 xmlns:a16="http://schemas.microsoft.com/office/drawing/2014/main" id="{25EAAFF6-A61B-4C42-BAF7-803C40E738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 xmlns:a16="http://schemas.microsoft.com/office/drawing/2014/main" id="{D4161486-2834-419A-8019-6FBEF42283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 xmlns:a16="http://schemas.microsoft.com/office/drawing/2014/main" id="{527B7C89-ECC9-4BF0-90B8-741D7E0318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 xmlns:a16="http://schemas.microsoft.com/office/drawing/2014/main" id="{39C4E6C7-923B-4A4F-9E51-794EB63A57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 xmlns:a16="http://schemas.microsoft.com/office/drawing/2014/main" id="{8D7C0BCA-116C-4658-AD0B-9CFB784101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 xmlns:a16="http://schemas.microsoft.com/office/drawing/2014/main" id="{A1E38870-6AC3-4723-BF58-48ABD57394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 xmlns:a16="http://schemas.microsoft.com/office/drawing/2014/main" id="{F489E4BF-273C-479A-851A-483F715121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 xmlns:a16="http://schemas.microsoft.com/office/drawing/2014/main" id="{F2638AA5-2701-49A4-B3F6-EB21157830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 xmlns:a16="http://schemas.microsoft.com/office/drawing/2014/main" id="{90021093-76BC-4076-B7CB-C2829ECF906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 xmlns:a16="http://schemas.microsoft.com/office/drawing/2014/main" id="{E243D3E0-14CE-40E5-A361-5A671F6A1AE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 xmlns:a16="http://schemas.microsoft.com/office/drawing/2014/main" id="{AD4C61E3-8F5E-4883-A796-6B87F86D6DC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 xmlns:a16="http://schemas.microsoft.com/office/drawing/2014/main" id="{B72BEB9B-81A1-46EC-AADB-4748B236BB8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 xmlns:a16="http://schemas.microsoft.com/office/drawing/2014/main" id="{1285F6C1-62AF-4B92-9E7D-1E71F16F2F1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 xmlns:a16="http://schemas.microsoft.com/office/drawing/2014/main" id="{DA00A401-4F81-4E8D-B992-BE2C72883B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 xmlns:a16="http://schemas.microsoft.com/office/drawing/2014/main" id="{FD725888-0FBE-4231-B2B9-E776AB840BE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 xmlns:a16="http://schemas.microsoft.com/office/drawing/2014/main" id="{E976728F-683B-423C-8A0C-BEA1849847D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6" name="テキスト ボックス 435">
          <a:extLst>
            <a:ext uri="{FF2B5EF4-FFF2-40B4-BE49-F238E27FC236}">
              <a16:creationId xmlns="" xmlns:a16="http://schemas.microsoft.com/office/drawing/2014/main" id="{4B39D8E0-7C79-490C-A876-3C94638C62B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 xmlns:a16="http://schemas.microsoft.com/office/drawing/2014/main" id="{E95D2364-4B0A-4473-8C57-ABABFA07F4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8" name="テキスト ボックス 437">
          <a:extLst>
            <a:ext uri="{FF2B5EF4-FFF2-40B4-BE49-F238E27FC236}">
              <a16:creationId xmlns="" xmlns:a16="http://schemas.microsoft.com/office/drawing/2014/main" id="{8890C4E9-E39C-49D0-9B15-8F74CF3D4C7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 xmlns:a16="http://schemas.microsoft.com/office/drawing/2014/main" id="{E8AB57C4-5D51-400C-9EE9-E490D353CC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40" name="直線コネクタ 439">
          <a:extLst>
            <a:ext uri="{FF2B5EF4-FFF2-40B4-BE49-F238E27FC236}">
              <a16:creationId xmlns="" xmlns:a16="http://schemas.microsoft.com/office/drawing/2014/main" id="{E58C14E7-0E80-4863-BE8B-2F3C58551DF4}"/>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41" name="【一般廃棄物処理施設】&#10;一人当たり有形固定資産（償却資産）額最小値テキスト">
          <a:extLst>
            <a:ext uri="{FF2B5EF4-FFF2-40B4-BE49-F238E27FC236}">
              <a16:creationId xmlns="" xmlns:a16="http://schemas.microsoft.com/office/drawing/2014/main" id="{D954562A-3EFB-434E-A413-64ED408044B9}"/>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42" name="直線コネクタ 441">
          <a:extLst>
            <a:ext uri="{FF2B5EF4-FFF2-40B4-BE49-F238E27FC236}">
              <a16:creationId xmlns="" xmlns:a16="http://schemas.microsoft.com/office/drawing/2014/main" id="{95F94650-5991-4744-9290-9F8E5CE7E612}"/>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3" name="【一般廃棄物処理施設】&#10;一人当たり有形固定資産（償却資産）額最大値テキスト">
          <a:extLst>
            <a:ext uri="{FF2B5EF4-FFF2-40B4-BE49-F238E27FC236}">
              <a16:creationId xmlns="" xmlns:a16="http://schemas.microsoft.com/office/drawing/2014/main" id="{6AC4C5FE-5A2F-40DC-BC9A-B2D66DE212A3}"/>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4" name="直線コネクタ 443">
          <a:extLst>
            <a:ext uri="{FF2B5EF4-FFF2-40B4-BE49-F238E27FC236}">
              <a16:creationId xmlns="" xmlns:a16="http://schemas.microsoft.com/office/drawing/2014/main" id="{ACB9C1C8-898F-41B4-9FC8-C5405CAF4213}"/>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45" name="【一般廃棄物処理施設】&#10;一人当たり有形固定資産（償却資産）額平均値テキスト">
          <a:extLst>
            <a:ext uri="{FF2B5EF4-FFF2-40B4-BE49-F238E27FC236}">
              <a16:creationId xmlns="" xmlns:a16="http://schemas.microsoft.com/office/drawing/2014/main" id="{0A5D7DB3-0D3E-4BA2-A253-7A831880BAED}"/>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6" name="フローチャート: 判断 445">
          <a:extLst>
            <a:ext uri="{FF2B5EF4-FFF2-40B4-BE49-F238E27FC236}">
              <a16:creationId xmlns="" xmlns:a16="http://schemas.microsoft.com/office/drawing/2014/main" id="{DF303FEF-1479-4B42-B026-E5E642F36374}"/>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7" name="フローチャート: 判断 446">
          <a:extLst>
            <a:ext uri="{FF2B5EF4-FFF2-40B4-BE49-F238E27FC236}">
              <a16:creationId xmlns="" xmlns:a16="http://schemas.microsoft.com/office/drawing/2014/main" id="{BB4DC6F8-50A5-41B8-8F7C-EC887FDC6F51}"/>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48" name="n_1aveValue【一般廃棄物処理施設】&#10;一人当たり有形固定資産（償却資産）額">
          <a:extLst>
            <a:ext uri="{FF2B5EF4-FFF2-40B4-BE49-F238E27FC236}">
              <a16:creationId xmlns="" xmlns:a16="http://schemas.microsoft.com/office/drawing/2014/main" id="{74F36802-D729-4C48-8ADF-D6B8FD9A1442}"/>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9" name="フローチャート: 判断 448">
          <a:extLst>
            <a:ext uri="{FF2B5EF4-FFF2-40B4-BE49-F238E27FC236}">
              <a16:creationId xmlns="" xmlns:a16="http://schemas.microsoft.com/office/drawing/2014/main" id="{395F4CDC-DBD0-46D3-A14B-86D5C0FF28BE}"/>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50" name="n_2aveValue【一般廃棄物処理施設】&#10;一人当たり有形固定資産（償却資産）額">
          <a:extLst>
            <a:ext uri="{FF2B5EF4-FFF2-40B4-BE49-F238E27FC236}">
              <a16:creationId xmlns="" xmlns:a16="http://schemas.microsoft.com/office/drawing/2014/main" id="{49D5555D-22E2-41A3-9EC1-5145F8DEB1AE}"/>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51" name="フローチャート: 判断 450">
          <a:extLst>
            <a:ext uri="{FF2B5EF4-FFF2-40B4-BE49-F238E27FC236}">
              <a16:creationId xmlns="" xmlns:a16="http://schemas.microsoft.com/office/drawing/2014/main" id="{AC6F5CD1-678C-4447-9450-7740883188AD}"/>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52" name="n_3aveValue【一般廃棄物処理施設】&#10;一人当たり有形固定資産（償却資産）額">
          <a:extLst>
            <a:ext uri="{FF2B5EF4-FFF2-40B4-BE49-F238E27FC236}">
              <a16:creationId xmlns="" xmlns:a16="http://schemas.microsoft.com/office/drawing/2014/main" id="{75476E48-A48A-4430-B2AB-9A23B057D19E}"/>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05EC0DC7-080A-4746-941C-52937FA137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E255D268-2F05-4873-9083-334CC8EF74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67CB404C-EBC3-495D-ABFE-BBD806A6FD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E73553E8-025B-4E72-A884-F57057244C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 xmlns:a16="http://schemas.microsoft.com/office/drawing/2014/main" id="{77ADB32E-5D7C-4CDE-A5A6-E6C8BE82EA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141130</xdr:rowOff>
    </xdr:from>
    <xdr:to>
      <xdr:col>116</xdr:col>
      <xdr:colOff>114300</xdr:colOff>
      <xdr:row>42</xdr:row>
      <xdr:rowOff>71280</xdr:rowOff>
    </xdr:to>
    <xdr:sp macro="" textlink="">
      <xdr:nvSpPr>
        <xdr:cNvPr id="458" name="楕円 457">
          <a:extLst>
            <a:ext uri="{FF2B5EF4-FFF2-40B4-BE49-F238E27FC236}">
              <a16:creationId xmlns="" xmlns:a16="http://schemas.microsoft.com/office/drawing/2014/main" id="{ED8FAF45-B0E6-477C-85D6-C75FA0461366}"/>
            </a:ext>
          </a:extLst>
        </xdr:cNvPr>
        <xdr:cNvSpPr/>
      </xdr:nvSpPr>
      <xdr:spPr>
        <a:xfrm>
          <a:off x="22110700" y="71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56057</xdr:rowOff>
    </xdr:from>
    <xdr:ext cx="534377" cy="259045"/>
    <xdr:sp macro="" textlink="">
      <xdr:nvSpPr>
        <xdr:cNvPr id="459" name="【一般廃棄物処理施設】&#10;一人当たり有形固定資産（償却資産）額該当値テキスト">
          <a:extLst>
            <a:ext uri="{FF2B5EF4-FFF2-40B4-BE49-F238E27FC236}">
              <a16:creationId xmlns="" xmlns:a16="http://schemas.microsoft.com/office/drawing/2014/main" id="{1C58B56E-5408-43EF-9CB4-CD46236FD23E}"/>
            </a:ext>
          </a:extLst>
        </xdr:cNvPr>
        <xdr:cNvSpPr txBox="1"/>
      </xdr:nvSpPr>
      <xdr:spPr>
        <a:xfrm>
          <a:off x="22199600" y="70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146599</xdr:rowOff>
    </xdr:from>
    <xdr:to>
      <xdr:col>112</xdr:col>
      <xdr:colOff>38100</xdr:colOff>
      <xdr:row>42</xdr:row>
      <xdr:rowOff>76749</xdr:rowOff>
    </xdr:to>
    <xdr:sp macro="" textlink="">
      <xdr:nvSpPr>
        <xdr:cNvPr id="460" name="楕円 459">
          <a:extLst>
            <a:ext uri="{FF2B5EF4-FFF2-40B4-BE49-F238E27FC236}">
              <a16:creationId xmlns="" xmlns:a16="http://schemas.microsoft.com/office/drawing/2014/main" id="{A5D27F74-0F65-42AE-B1D0-87D58F543BF6}"/>
            </a:ext>
          </a:extLst>
        </xdr:cNvPr>
        <xdr:cNvSpPr/>
      </xdr:nvSpPr>
      <xdr:spPr>
        <a:xfrm>
          <a:off x="21272500" y="71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20480</xdr:rowOff>
    </xdr:from>
    <xdr:to>
      <xdr:col>116</xdr:col>
      <xdr:colOff>63500</xdr:colOff>
      <xdr:row>42</xdr:row>
      <xdr:rowOff>25949</xdr:rowOff>
    </xdr:to>
    <xdr:cxnSp macro="">
      <xdr:nvCxnSpPr>
        <xdr:cNvPr id="461" name="直線コネクタ 460">
          <a:extLst>
            <a:ext uri="{FF2B5EF4-FFF2-40B4-BE49-F238E27FC236}">
              <a16:creationId xmlns="" xmlns:a16="http://schemas.microsoft.com/office/drawing/2014/main" id="{A4C8F5DE-469A-49F9-BAB7-D1FB8252084E}"/>
            </a:ext>
          </a:extLst>
        </xdr:cNvPr>
        <xdr:cNvCxnSpPr/>
      </xdr:nvCxnSpPr>
      <xdr:spPr>
        <a:xfrm flipV="1">
          <a:off x="21323300" y="7221380"/>
          <a:ext cx="8382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106784</xdr:rowOff>
    </xdr:from>
    <xdr:to>
      <xdr:col>107</xdr:col>
      <xdr:colOff>101600</xdr:colOff>
      <xdr:row>42</xdr:row>
      <xdr:rowOff>36934</xdr:rowOff>
    </xdr:to>
    <xdr:sp macro="" textlink="">
      <xdr:nvSpPr>
        <xdr:cNvPr id="462" name="楕円 461">
          <a:extLst>
            <a:ext uri="{FF2B5EF4-FFF2-40B4-BE49-F238E27FC236}">
              <a16:creationId xmlns="" xmlns:a16="http://schemas.microsoft.com/office/drawing/2014/main" id="{E7CE70AF-8B8C-402B-A5FF-6779B66246C9}"/>
            </a:ext>
          </a:extLst>
        </xdr:cNvPr>
        <xdr:cNvSpPr/>
      </xdr:nvSpPr>
      <xdr:spPr>
        <a:xfrm>
          <a:off x="20383500" y="71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157584</xdr:rowOff>
    </xdr:from>
    <xdr:to>
      <xdr:col>111</xdr:col>
      <xdr:colOff>177800</xdr:colOff>
      <xdr:row>42</xdr:row>
      <xdr:rowOff>25949</xdr:rowOff>
    </xdr:to>
    <xdr:cxnSp macro="">
      <xdr:nvCxnSpPr>
        <xdr:cNvPr id="463" name="直線コネクタ 462">
          <a:extLst>
            <a:ext uri="{FF2B5EF4-FFF2-40B4-BE49-F238E27FC236}">
              <a16:creationId xmlns="" xmlns:a16="http://schemas.microsoft.com/office/drawing/2014/main" id="{67823EC2-5069-43A9-B5CC-5BD9E3A2910E}"/>
            </a:ext>
          </a:extLst>
        </xdr:cNvPr>
        <xdr:cNvCxnSpPr/>
      </xdr:nvCxnSpPr>
      <xdr:spPr>
        <a:xfrm>
          <a:off x="20434300" y="7187034"/>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107373</xdr:rowOff>
    </xdr:from>
    <xdr:to>
      <xdr:col>102</xdr:col>
      <xdr:colOff>165100</xdr:colOff>
      <xdr:row>42</xdr:row>
      <xdr:rowOff>37523</xdr:rowOff>
    </xdr:to>
    <xdr:sp macro="" textlink="">
      <xdr:nvSpPr>
        <xdr:cNvPr id="464" name="楕円 463">
          <a:extLst>
            <a:ext uri="{FF2B5EF4-FFF2-40B4-BE49-F238E27FC236}">
              <a16:creationId xmlns="" xmlns:a16="http://schemas.microsoft.com/office/drawing/2014/main" id="{E54B1E22-7683-4C1E-8AFC-DC5D9FC8FB9A}"/>
            </a:ext>
          </a:extLst>
        </xdr:cNvPr>
        <xdr:cNvSpPr/>
      </xdr:nvSpPr>
      <xdr:spPr>
        <a:xfrm>
          <a:off x="19494500" y="71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157584</xdr:rowOff>
    </xdr:from>
    <xdr:to>
      <xdr:col>107</xdr:col>
      <xdr:colOff>50800</xdr:colOff>
      <xdr:row>41</xdr:row>
      <xdr:rowOff>158173</xdr:rowOff>
    </xdr:to>
    <xdr:cxnSp macro="">
      <xdr:nvCxnSpPr>
        <xdr:cNvPr id="465" name="直線コネクタ 464">
          <a:extLst>
            <a:ext uri="{FF2B5EF4-FFF2-40B4-BE49-F238E27FC236}">
              <a16:creationId xmlns="" xmlns:a16="http://schemas.microsoft.com/office/drawing/2014/main" id="{7853C47C-A6E6-4A1D-B1A7-EF69D7457D11}"/>
            </a:ext>
          </a:extLst>
        </xdr:cNvPr>
        <xdr:cNvCxnSpPr/>
      </xdr:nvCxnSpPr>
      <xdr:spPr>
        <a:xfrm flipV="1">
          <a:off x="19545300" y="7187034"/>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67876</xdr:rowOff>
    </xdr:from>
    <xdr:ext cx="469744" cy="259045"/>
    <xdr:sp macro="" textlink="">
      <xdr:nvSpPr>
        <xdr:cNvPr id="466" name="n_1mainValue【一般廃棄物処理施設】&#10;一人当たり有形固定資産（償却資産）額">
          <a:extLst>
            <a:ext uri="{FF2B5EF4-FFF2-40B4-BE49-F238E27FC236}">
              <a16:creationId xmlns="" xmlns:a16="http://schemas.microsoft.com/office/drawing/2014/main" id="{F554A1B0-8A93-4560-B739-0C648BDCECD3}"/>
            </a:ext>
          </a:extLst>
        </xdr:cNvPr>
        <xdr:cNvSpPr txBox="1"/>
      </xdr:nvSpPr>
      <xdr:spPr>
        <a:xfrm>
          <a:off x="21075728" y="726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28061</xdr:rowOff>
    </xdr:from>
    <xdr:ext cx="534377" cy="259045"/>
    <xdr:sp macro="" textlink="">
      <xdr:nvSpPr>
        <xdr:cNvPr id="467" name="n_2mainValue【一般廃棄物処理施設】&#10;一人当たり有形固定資産（償却資産）額">
          <a:extLst>
            <a:ext uri="{FF2B5EF4-FFF2-40B4-BE49-F238E27FC236}">
              <a16:creationId xmlns="" xmlns:a16="http://schemas.microsoft.com/office/drawing/2014/main" id="{AEBF900D-A931-4C4F-9B2C-5FDF0FC4E802}"/>
            </a:ext>
          </a:extLst>
        </xdr:cNvPr>
        <xdr:cNvSpPr txBox="1"/>
      </xdr:nvSpPr>
      <xdr:spPr>
        <a:xfrm>
          <a:off x="20167111" y="72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28650</xdr:rowOff>
    </xdr:from>
    <xdr:ext cx="534377" cy="259045"/>
    <xdr:sp macro="" textlink="">
      <xdr:nvSpPr>
        <xdr:cNvPr id="468" name="n_3mainValue【一般廃棄物処理施設】&#10;一人当たり有形固定資産（償却資産）額">
          <a:extLst>
            <a:ext uri="{FF2B5EF4-FFF2-40B4-BE49-F238E27FC236}">
              <a16:creationId xmlns="" xmlns:a16="http://schemas.microsoft.com/office/drawing/2014/main" id="{8A089AF3-8965-4CAF-9933-992C67EAB02A}"/>
            </a:ext>
          </a:extLst>
        </xdr:cNvPr>
        <xdr:cNvSpPr txBox="1"/>
      </xdr:nvSpPr>
      <xdr:spPr>
        <a:xfrm>
          <a:off x="19278111" y="72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 xmlns:a16="http://schemas.microsoft.com/office/drawing/2014/main" id="{03F9993F-81F0-46AE-B252-8FB9AD6F24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 xmlns:a16="http://schemas.microsoft.com/office/drawing/2014/main" id="{1B007C80-7867-4F10-ABC2-7B63CEF1AF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 xmlns:a16="http://schemas.microsoft.com/office/drawing/2014/main" id="{1F650DC8-BACC-4962-A824-3865BC997D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 xmlns:a16="http://schemas.microsoft.com/office/drawing/2014/main" id="{8EE26F04-4C52-49A8-BBD1-EA290A4AA7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 xmlns:a16="http://schemas.microsoft.com/office/drawing/2014/main" id="{C478F875-95D9-49AC-A40E-58852BE788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 xmlns:a16="http://schemas.microsoft.com/office/drawing/2014/main" id="{0B2C77FD-F1AE-476F-AE6B-1DA3C5CD88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 xmlns:a16="http://schemas.microsoft.com/office/drawing/2014/main" id="{5CC7469E-FE01-44D2-A5D7-F425798276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 xmlns:a16="http://schemas.microsoft.com/office/drawing/2014/main" id="{0728A93B-0CB2-4BE0-B412-BDD4A96641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 xmlns:a16="http://schemas.microsoft.com/office/drawing/2014/main" id="{CDA2F468-4E87-477B-93AA-0F7CF47E25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 xmlns:a16="http://schemas.microsoft.com/office/drawing/2014/main" id="{4E93A3D3-9879-4F48-9C20-6DBBFA6A34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 xmlns:a16="http://schemas.microsoft.com/office/drawing/2014/main" id="{9015A653-B6BD-4630-8F95-9C4810F042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 xmlns:a16="http://schemas.microsoft.com/office/drawing/2014/main" id="{0DA13983-B73A-43F1-99C1-15AA86EA4B3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 xmlns:a16="http://schemas.microsoft.com/office/drawing/2014/main" id="{813D5C96-9A0B-48F7-8BDD-53A364DF748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 xmlns:a16="http://schemas.microsoft.com/office/drawing/2014/main" id="{DD158871-1B7F-4CDB-8F57-5F0303191F5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 xmlns:a16="http://schemas.microsoft.com/office/drawing/2014/main" id="{C2E9A5CB-39D4-4962-BA4B-7FA1E90C356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 xmlns:a16="http://schemas.microsoft.com/office/drawing/2014/main" id="{8729EFC8-CD07-42A7-83C3-50271B8345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 xmlns:a16="http://schemas.microsoft.com/office/drawing/2014/main" id="{34F96A62-6FD6-47DA-B3A7-6DE9678C2CE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 xmlns:a16="http://schemas.microsoft.com/office/drawing/2014/main" id="{6A823107-4667-4BE5-9C92-67703B9C1B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 xmlns:a16="http://schemas.microsoft.com/office/drawing/2014/main" id="{8944E1D2-2B59-4254-BD95-20AE0AAA699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 xmlns:a16="http://schemas.microsoft.com/office/drawing/2014/main" id="{D38BBBB9-061A-4765-9926-23D1EAB11BB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 xmlns:a16="http://schemas.microsoft.com/office/drawing/2014/main" id="{9918E930-2064-48EC-B25E-A42AAC885B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 xmlns:a16="http://schemas.microsoft.com/office/drawing/2014/main" id="{8932BC01-060E-4813-9EF9-14B8BE6E922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 xmlns:a16="http://schemas.microsoft.com/office/drawing/2014/main" id="{93AA645F-4851-4EDB-BD2E-B3B60C1FF7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 xmlns:a16="http://schemas.microsoft.com/office/drawing/2014/main" id="{F0547D16-47EE-45A9-B6F5-40BC2064401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 xmlns:a16="http://schemas.microsoft.com/office/drawing/2014/main" id="{E23262FA-C60F-4949-B494-60666E9617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94" name="直線コネクタ 493">
          <a:extLst>
            <a:ext uri="{FF2B5EF4-FFF2-40B4-BE49-F238E27FC236}">
              <a16:creationId xmlns="" xmlns:a16="http://schemas.microsoft.com/office/drawing/2014/main" id="{301C3915-275C-45CF-B7AA-1FBCC80F7176}"/>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5" name="【保健センター・保健所】&#10;有形固定資産減価償却率最小値テキスト">
          <a:extLst>
            <a:ext uri="{FF2B5EF4-FFF2-40B4-BE49-F238E27FC236}">
              <a16:creationId xmlns="" xmlns:a16="http://schemas.microsoft.com/office/drawing/2014/main" id="{AEBA6575-C284-42CB-B458-03AE2A79C6A2}"/>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6" name="直線コネクタ 495">
          <a:extLst>
            <a:ext uri="{FF2B5EF4-FFF2-40B4-BE49-F238E27FC236}">
              <a16:creationId xmlns="" xmlns:a16="http://schemas.microsoft.com/office/drawing/2014/main" id="{97220331-5CFC-4E34-B80D-143DE9E06DA8}"/>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7" name="【保健センター・保健所】&#10;有形固定資産減価償却率最大値テキスト">
          <a:extLst>
            <a:ext uri="{FF2B5EF4-FFF2-40B4-BE49-F238E27FC236}">
              <a16:creationId xmlns="" xmlns:a16="http://schemas.microsoft.com/office/drawing/2014/main" id="{7BCDE699-5D3A-4BDD-B612-5F94C6AA2077}"/>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8" name="直線コネクタ 497">
          <a:extLst>
            <a:ext uri="{FF2B5EF4-FFF2-40B4-BE49-F238E27FC236}">
              <a16:creationId xmlns="" xmlns:a16="http://schemas.microsoft.com/office/drawing/2014/main" id="{338F17D2-AF41-4168-B138-84EACBA9DCAD}"/>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99" name="【保健センター・保健所】&#10;有形固定資産減価償却率平均値テキスト">
          <a:extLst>
            <a:ext uri="{FF2B5EF4-FFF2-40B4-BE49-F238E27FC236}">
              <a16:creationId xmlns="" xmlns:a16="http://schemas.microsoft.com/office/drawing/2014/main" id="{3FF987C0-2205-4B08-9FBE-C57AAA4FC625}"/>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00" name="フローチャート: 判断 499">
          <a:extLst>
            <a:ext uri="{FF2B5EF4-FFF2-40B4-BE49-F238E27FC236}">
              <a16:creationId xmlns="" xmlns:a16="http://schemas.microsoft.com/office/drawing/2014/main" id="{6CDD8BEE-A50A-4580-8C61-E2410960B8D1}"/>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a:extLst>
            <a:ext uri="{FF2B5EF4-FFF2-40B4-BE49-F238E27FC236}">
              <a16:creationId xmlns="" xmlns:a16="http://schemas.microsoft.com/office/drawing/2014/main" id="{2EE14611-F4D0-47AD-AE4D-F5D062209DDB}"/>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502" name="n_1aveValue【保健センター・保健所】&#10;有形固定資産減価償却率">
          <a:extLst>
            <a:ext uri="{FF2B5EF4-FFF2-40B4-BE49-F238E27FC236}">
              <a16:creationId xmlns="" xmlns:a16="http://schemas.microsoft.com/office/drawing/2014/main" id="{EF56CD7A-9004-4637-959B-EF9AB34B261A}"/>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3" name="フローチャート: 判断 502">
          <a:extLst>
            <a:ext uri="{FF2B5EF4-FFF2-40B4-BE49-F238E27FC236}">
              <a16:creationId xmlns="" xmlns:a16="http://schemas.microsoft.com/office/drawing/2014/main" id="{38DDDD91-52F1-460E-911C-C300D78DE961}"/>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04" name="n_2aveValue【保健センター・保健所】&#10;有形固定資産減価償却率">
          <a:extLst>
            <a:ext uri="{FF2B5EF4-FFF2-40B4-BE49-F238E27FC236}">
              <a16:creationId xmlns="" xmlns:a16="http://schemas.microsoft.com/office/drawing/2014/main" id="{AE2B4AC5-F77C-4E55-A187-CD49A482684E}"/>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5" name="フローチャート: 判断 504">
          <a:extLst>
            <a:ext uri="{FF2B5EF4-FFF2-40B4-BE49-F238E27FC236}">
              <a16:creationId xmlns="" xmlns:a16="http://schemas.microsoft.com/office/drawing/2014/main" id="{801840C8-3DCE-479B-96E4-CE52F7551083}"/>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06" name="n_3aveValue【保健センター・保健所】&#10;有形固定資産減価償却率">
          <a:extLst>
            <a:ext uri="{FF2B5EF4-FFF2-40B4-BE49-F238E27FC236}">
              <a16:creationId xmlns="" xmlns:a16="http://schemas.microsoft.com/office/drawing/2014/main" id="{B5891FC3-4B75-4742-A126-14CC5D022262}"/>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7867EA3C-F684-457F-A7FA-C05544E1A3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000D3E16-2BC1-4080-9260-F4456CA3C1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E103F244-B10E-4744-9A7B-0E7F0AA7F9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13045216-93F7-40DA-8AE2-4A87D3A89A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E82D6492-6766-4C2C-8711-29AA4DB9A3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12" name="楕円 511">
          <a:extLst>
            <a:ext uri="{FF2B5EF4-FFF2-40B4-BE49-F238E27FC236}">
              <a16:creationId xmlns="" xmlns:a16="http://schemas.microsoft.com/office/drawing/2014/main" id="{44790E44-DEB7-46C1-B6F1-7BB241B6665C}"/>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13" name="【保健センター・保健所】&#10;有形固定資産減価償却率該当値テキスト">
          <a:extLst>
            <a:ext uri="{FF2B5EF4-FFF2-40B4-BE49-F238E27FC236}">
              <a16:creationId xmlns="" xmlns:a16="http://schemas.microsoft.com/office/drawing/2014/main" id="{1400E6AD-B5FF-42E5-9B89-7718F2492F7F}"/>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34109</xdr:rowOff>
    </xdr:from>
    <xdr:to>
      <xdr:col>81</xdr:col>
      <xdr:colOff>101600</xdr:colOff>
      <xdr:row>59</xdr:row>
      <xdr:rowOff>135709</xdr:rowOff>
    </xdr:to>
    <xdr:sp macro="" textlink="">
      <xdr:nvSpPr>
        <xdr:cNvPr id="514" name="楕円 513">
          <a:extLst>
            <a:ext uri="{FF2B5EF4-FFF2-40B4-BE49-F238E27FC236}">
              <a16:creationId xmlns="" xmlns:a16="http://schemas.microsoft.com/office/drawing/2014/main" id="{5620FB13-388A-437C-ACCA-C9C5CE48DF0D}"/>
            </a:ext>
          </a:extLst>
        </xdr:cNvPr>
        <xdr:cNvSpPr/>
      </xdr:nvSpPr>
      <xdr:spPr>
        <a:xfrm>
          <a:off x="15430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84909</xdr:rowOff>
    </xdr:from>
    <xdr:to>
      <xdr:col>85</xdr:col>
      <xdr:colOff>127000</xdr:colOff>
      <xdr:row>59</xdr:row>
      <xdr:rowOff>137160</xdr:rowOff>
    </xdr:to>
    <xdr:cxnSp macro="">
      <xdr:nvCxnSpPr>
        <xdr:cNvPr id="515" name="直線コネクタ 514">
          <a:extLst>
            <a:ext uri="{FF2B5EF4-FFF2-40B4-BE49-F238E27FC236}">
              <a16:creationId xmlns="" xmlns:a16="http://schemas.microsoft.com/office/drawing/2014/main" id="{F3A6B691-309E-4676-BD60-A21660062315}"/>
            </a:ext>
          </a:extLst>
        </xdr:cNvPr>
        <xdr:cNvCxnSpPr/>
      </xdr:nvCxnSpPr>
      <xdr:spPr>
        <a:xfrm>
          <a:off x="15481300" y="1020045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16" name="楕円 515">
          <a:extLst>
            <a:ext uri="{FF2B5EF4-FFF2-40B4-BE49-F238E27FC236}">
              <a16:creationId xmlns="" xmlns:a16="http://schemas.microsoft.com/office/drawing/2014/main" id="{AB60E24A-47AD-406B-878C-2448D417514D}"/>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84909</xdr:rowOff>
    </xdr:from>
    <xdr:to>
      <xdr:col>81</xdr:col>
      <xdr:colOff>50800</xdr:colOff>
      <xdr:row>59</xdr:row>
      <xdr:rowOff>112667</xdr:rowOff>
    </xdr:to>
    <xdr:cxnSp macro="">
      <xdr:nvCxnSpPr>
        <xdr:cNvPr id="517" name="直線コネクタ 516">
          <a:extLst>
            <a:ext uri="{FF2B5EF4-FFF2-40B4-BE49-F238E27FC236}">
              <a16:creationId xmlns="" xmlns:a16="http://schemas.microsoft.com/office/drawing/2014/main" id="{2A7C0454-3A7B-4755-88A8-3CEBAC89359D}"/>
            </a:ext>
          </a:extLst>
        </xdr:cNvPr>
        <xdr:cNvCxnSpPr/>
      </xdr:nvCxnSpPr>
      <xdr:spPr>
        <a:xfrm flipV="1">
          <a:off x="14592300" y="102004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96157</xdr:rowOff>
    </xdr:from>
    <xdr:to>
      <xdr:col>72</xdr:col>
      <xdr:colOff>38100</xdr:colOff>
      <xdr:row>60</xdr:row>
      <xdr:rowOff>26307</xdr:rowOff>
    </xdr:to>
    <xdr:sp macro="" textlink="">
      <xdr:nvSpPr>
        <xdr:cNvPr id="518" name="楕円 517">
          <a:extLst>
            <a:ext uri="{FF2B5EF4-FFF2-40B4-BE49-F238E27FC236}">
              <a16:creationId xmlns="" xmlns:a16="http://schemas.microsoft.com/office/drawing/2014/main" id="{EA91E754-2ACE-426C-9F76-D7F14A4B9119}"/>
            </a:ext>
          </a:extLst>
        </xdr:cNvPr>
        <xdr:cNvSpPr/>
      </xdr:nvSpPr>
      <xdr:spPr>
        <a:xfrm>
          <a:off x="13652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146957</xdr:rowOff>
    </xdr:to>
    <xdr:cxnSp macro="">
      <xdr:nvCxnSpPr>
        <xdr:cNvPr id="519" name="直線コネクタ 518">
          <a:extLst>
            <a:ext uri="{FF2B5EF4-FFF2-40B4-BE49-F238E27FC236}">
              <a16:creationId xmlns="" xmlns:a16="http://schemas.microsoft.com/office/drawing/2014/main" id="{EF172F68-3952-4766-A213-7942548AB1A4}"/>
            </a:ext>
          </a:extLst>
        </xdr:cNvPr>
        <xdr:cNvCxnSpPr/>
      </xdr:nvCxnSpPr>
      <xdr:spPr>
        <a:xfrm flipV="1">
          <a:off x="13703300" y="102282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152236</xdr:rowOff>
    </xdr:from>
    <xdr:ext cx="405111" cy="259045"/>
    <xdr:sp macro="" textlink="">
      <xdr:nvSpPr>
        <xdr:cNvPr id="520" name="n_1mainValue【保健センター・保健所】&#10;有形固定資産減価償却率">
          <a:extLst>
            <a:ext uri="{FF2B5EF4-FFF2-40B4-BE49-F238E27FC236}">
              <a16:creationId xmlns="" xmlns:a16="http://schemas.microsoft.com/office/drawing/2014/main" id="{EA30BD8B-2E75-4F67-BEC3-AFD24194AF61}"/>
            </a:ext>
          </a:extLst>
        </xdr:cNvPr>
        <xdr:cNvSpPr txBox="1"/>
      </xdr:nvSpPr>
      <xdr:spPr>
        <a:xfrm>
          <a:off x="15266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21" name="n_2mainValue【保健センター・保健所】&#10;有形固定資産減価償却率">
          <a:extLst>
            <a:ext uri="{FF2B5EF4-FFF2-40B4-BE49-F238E27FC236}">
              <a16:creationId xmlns="" xmlns:a16="http://schemas.microsoft.com/office/drawing/2014/main" id="{997C787B-2A9C-498F-8C85-DB04CFD305DB}"/>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42834</xdr:rowOff>
    </xdr:from>
    <xdr:ext cx="405111" cy="259045"/>
    <xdr:sp macro="" textlink="">
      <xdr:nvSpPr>
        <xdr:cNvPr id="522" name="n_3mainValue【保健センター・保健所】&#10;有形固定資産減価償却率">
          <a:extLst>
            <a:ext uri="{FF2B5EF4-FFF2-40B4-BE49-F238E27FC236}">
              <a16:creationId xmlns="" xmlns:a16="http://schemas.microsoft.com/office/drawing/2014/main" id="{0132DA82-39D2-43B1-A23E-FEA1623B079F}"/>
            </a:ext>
          </a:extLst>
        </xdr:cNvPr>
        <xdr:cNvSpPr txBox="1"/>
      </xdr:nvSpPr>
      <xdr:spPr>
        <a:xfrm>
          <a:off x="13500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 xmlns:a16="http://schemas.microsoft.com/office/drawing/2014/main" id="{00B444F4-CF63-4AB3-8288-021B743886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 xmlns:a16="http://schemas.microsoft.com/office/drawing/2014/main" id="{C3FF4EEF-5BFE-40FE-9DCF-2E1F691674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 xmlns:a16="http://schemas.microsoft.com/office/drawing/2014/main" id="{76821773-D053-4242-AD0B-B9CB8EA9CC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 xmlns:a16="http://schemas.microsoft.com/office/drawing/2014/main" id="{70EA2F17-A8A7-4DAA-90D6-B02A695936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 xmlns:a16="http://schemas.microsoft.com/office/drawing/2014/main" id="{B53B3ACC-B693-4C25-B7CA-08098E8DB0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 xmlns:a16="http://schemas.microsoft.com/office/drawing/2014/main" id="{D12E2FCA-D266-4496-9344-60C7AE268E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 xmlns:a16="http://schemas.microsoft.com/office/drawing/2014/main" id="{461B3B5A-3AA1-4815-98EB-00CC157DF7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 xmlns:a16="http://schemas.microsoft.com/office/drawing/2014/main" id="{1260FF7F-2BD9-4DDE-A938-4E429F1827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 xmlns:a16="http://schemas.microsoft.com/office/drawing/2014/main" id="{2A08293B-EBC8-4E08-AAD1-9B781DDC01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 xmlns:a16="http://schemas.microsoft.com/office/drawing/2014/main" id="{84D700CB-008B-4B69-AE2D-26348B3E9E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 xmlns:a16="http://schemas.microsoft.com/office/drawing/2014/main" id="{481A7607-EF32-443A-9799-B25E9E4D5C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 xmlns:a16="http://schemas.microsoft.com/office/drawing/2014/main" id="{065A8DED-1F6A-41D4-A1FB-6C3FD74FA9D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 xmlns:a16="http://schemas.microsoft.com/office/drawing/2014/main" id="{B0028A6F-F845-49EF-907F-5C9FC1E58E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 xmlns:a16="http://schemas.microsoft.com/office/drawing/2014/main" id="{2A3D390D-33E4-405E-985F-DF57ADC9D22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 xmlns:a16="http://schemas.microsoft.com/office/drawing/2014/main" id="{376BD0BD-D1E3-4623-8B48-E60FE332F9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 xmlns:a16="http://schemas.microsoft.com/office/drawing/2014/main" id="{C34B960F-5557-4E7B-BD03-AB16DC4923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 xmlns:a16="http://schemas.microsoft.com/office/drawing/2014/main" id="{B2678C50-06DB-43D4-9869-0D4C57FE3D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 xmlns:a16="http://schemas.microsoft.com/office/drawing/2014/main" id="{0E93FD85-F029-411D-9AA2-BCE413BF2A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 xmlns:a16="http://schemas.microsoft.com/office/drawing/2014/main" id="{322244CD-1DC7-4378-A19C-EE8AF5FDAE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 xmlns:a16="http://schemas.microsoft.com/office/drawing/2014/main" id="{8B942324-FA8D-4680-961F-534975DED8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 xmlns:a16="http://schemas.microsoft.com/office/drawing/2014/main" id="{8E9118F8-E66B-4EFF-A29A-FCABF1EECF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 xmlns:a16="http://schemas.microsoft.com/office/drawing/2014/main" id="{B752572D-50C1-48BC-96CB-1C83BA55C0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 xmlns:a16="http://schemas.microsoft.com/office/drawing/2014/main" id="{D42D1A59-2EDD-4121-B639-7D24FC0744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6" name="直線コネクタ 545">
          <a:extLst>
            <a:ext uri="{FF2B5EF4-FFF2-40B4-BE49-F238E27FC236}">
              <a16:creationId xmlns="" xmlns:a16="http://schemas.microsoft.com/office/drawing/2014/main" id="{EA36FBD1-ADDC-40E8-9BE5-593D0021D398}"/>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7" name="【保健センター・保健所】&#10;一人当たり面積最小値テキスト">
          <a:extLst>
            <a:ext uri="{FF2B5EF4-FFF2-40B4-BE49-F238E27FC236}">
              <a16:creationId xmlns="" xmlns:a16="http://schemas.microsoft.com/office/drawing/2014/main" id="{7DADE026-ACD4-4443-A962-D4109FCB108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8" name="直線コネクタ 547">
          <a:extLst>
            <a:ext uri="{FF2B5EF4-FFF2-40B4-BE49-F238E27FC236}">
              <a16:creationId xmlns="" xmlns:a16="http://schemas.microsoft.com/office/drawing/2014/main" id="{1C848AAB-2734-4B9A-9AFF-94E519CF7602}"/>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9" name="【保健センター・保健所】&#10;一人当たり面積最大値テキスト">
          <a:extLst>
            <a:ext uri="{FF2B5EF4-FFF2-40B4-BE49-F238E27FC236}">
              <a16:creationId xmlns="" xmlns:a16="http://schemas.microsoft.com/office/drawing/2014/main" id="{231B78FE-B55E-47F6-939F-317673FE5D46}"/>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50" name="直線コネクタ 549">
          <a:extLst>
            <a:ext uri="{FF2B5EF4-FFF2-40B4-BE49-F238E27FC236}">
              <a16:creationId xmlns="" xmlns:a16="http://schemas.microsoft.com/office/drawing/2014/main" id="{DAE950BC-A7C8-4F08-9DC7-5D27FC37412B}"/>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51" name="【保健センター・保健所】&#10;一人当たり面積平均値テキスト">
          <a:extLst>
            <a:ext uri="{FF2B5EF4-FFF2-40B4-BE49-F238E27FC236}">
              <a16:creationId xmlns="" xmlns:a16="http://schemas.microsoft.com/office/drawing/2014/main" id="{0E7D832A-6AFB-4614-A290-BCB5F81320C9}"/>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52" name="フローチャート: 判断 551">
          <a:extLst>
            <a:ext uri="{FF2B5EF4-FFF2-40B4-BE49-F238E27FC236}">
              <a16:creationId xmlns="" xmlns:a16="http://schemas.microsoft.com/office/drawing/2014/main" id="{04FAAE86-E6C1-43CB-8F61-3263B868EC57}"/>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53" name="フローチャート: 判断 552">
          <a:extLst>
            <a:ext uri="{FF2B5EF4-FFF2-40B4-BE49-F238E27FC236}">
              <a16:creationId xmlns="" xmlns:a16="http://schemas.microsoft.com/office/drawing/2014/main" id="{A2EB452E-DE71-4801-9CAD-11EB8AB1D9F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54" name="n_1aveValue【保健センター・保健所】&#10;一人当たり面積">
          <a:extLst>
            <a:ext uri="{FF2B5EF4-FFF2-40B4-BE49-F238E27FC236}">
              <a16:creationId xmlns="" xmlns:a16="http://schemas.microsoft.com/office/drawing/2014/main" id="{90B77996-1FE1-490E-815A-9A60111D13B8}"/>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55" name="フローチャート: 判断 554">
          <a:extLst>
            <a:ext uri="{FF2B5EF4-FFF2-40B4-BE49-F238E27FC236}">
              <a16:creationId xmlns="" xmlns:a16="http://schemas.microsoft.com/office/drawing/2014/main" id="{2160E3FE-5E50-4D01-BD5E-79CC89F2DA96}"/>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56" name="n_2aveValue【保健センター・保健所】&#10;一人当たり面積">
          <a:extLst>
            <a:ext uri="{FF2B5EF4-FFF2-40B4-BE49-F238E27FC236}">
              <a16:creationId xmlns="" xmlns:a16="http://schemas.microsoft.com/office/drawing/2014/main" id="{A438D997-770C-4ADC-9510-A9CED6418DAC}"/>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57" name="フローチャート: 判断 556">
          <a:extLst>
            <a:ext uri="{FF2B5EF4-FFF2-40B4-BE49-F238E27FC236}">
              <a16:creationId xmlns="" xmlns:a16="http://schemas.microsoft.com/office/drawing/2014/main" id="{E0930A9F-1822-44B6-9A24-93EF270D52E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58" name="n_3aveValue【保健センター・保健所】&#10;一人当たり面積">
          <a:extLst>
            <a:ext uri="{FF2B5EF4-FFF2-40B4-BE49-F238E27FC236}">
              <a16:creationId xmlns="" xmlns:a16="http://schemas.microsoft.com/office/drawing/2014/main" id="{2DC212A1-0015-4820-B02F-AE3D1A52BDF3}"/>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32F43631-1D1C-47CC-909D-DCFEFD01F2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A91EC385-E8E1-4582-B343-ADB517510A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4A8F2AC0-3039-4DA0-9AE9-D4C4919F2F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33FD5A06-A002-488F-9615-7F4084D983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8798E665-D14C-41FD-8DEB-5E646C4E9D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28448</xdr:rowOff>
    </xdr:from>
    <xdr:to>
      <xdr:col>116</xdr:col>
      <xdr:colOff>114300</xdr:colOff>
      <xdr:row>63</xdr:row>
      <xdr:rowOff>130048</xdr:rowOff>
    </xdr:to>
    <xdr:sp macro="" textlink="">
      <xdr:nvSpPr>
        <xdr:cNvPr id="564" name="楕円 563">
          <a:extLst>
            <a:ext uri="{FF2B5EF4-FFF2-40B4-BE49-F238E27FC236}">
              <a16:creationId xmlns="" xmlns:a16="http://schemas.microsoft.com/office/drawing/2014/main" id="{FAE0C260-2C84-4023-9C2D-9AA309FBACEF}"/>
            </a:ext>
          </a:extLst>
        </xdr:cNvPr>
        <xdr:cNvSpPr/>
      </xdr:nvSpPr>
      <xdr:spPr>
        <a:xfrm>
          <a:off x="221107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6875</xdr:rowOff>
    </xdr:from>
    <xdr:ext cx="469744" cy="259045"/>
    <xdr:sp macro="" textlink="">
      <xdr:nvSpPr>
        <xdr:cNvPr id="565" name="【保健センター・保健所】&#10;一人当たり面積該当値テキスト">
          <a:extLst>
            <a:ext uri="{FF2B5EF4-FFF2-40B4-BE49-F238E27FC236}">
              <a16:creationId xmlns="" xmlns:a16="http://schemas.microsoft.com/office/drawing/2014/main" id="{B845DEEA-C289-4C4E-8B9D-21417AC3949A}"/>
            </a:ext>
          </a:extLst>
        </xdr:cNvPr>
        <xdr:cNvSpPr txBox="1"/>
      </xdr:nvSpPr>
      <xdr:spPr>
        <a:xfrm>
          <a:off x="22199600"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31496</xdr:rowOff>
    </xdr:from>
    <xdr:to>
      <xdr:col>112</xdr:col>
      <xdr:colOff>38100</xdr:colOff>
      <xdr:row>63</xdr:row>
      <xdr:rowOff>133096</xdr:rowOff>
    </xdr:to>
    <xdr:sp macro="" textlink="">
      <xdr:nvSpPr>
        <xdr:cNvPr id="566" name="楕円 565">
          <a:extLst>
            <a:ext uri="{FF2B5EF4-FFF2-40B4-BE49-F238E27FC236}">
              <a16:creationId xmlns="" xmlns:a16="http://schemas.microsoft.com/office/drawing/2014/main" id="{87030C88-08C9-4C2D-A88C-6FC7FC6EDAA2}"/>
            </a:ext>
          </a:extLst>
        </xdr:cNvPr>
        <xdr:cNvSpPr/>
      </xdr:nvSpPr>
      <xdr:spPr>
        <a:xfrm>
          <a:off x="2127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79248</xdr:rowOff>
    </xdr:from>
    <xdr:to>
      <xdr:col>116</xdr:col>
      <xdr:colOff>63500</xdr:colOff>
      <xdr:row>63</xdr:row>
      <xdr:rowOff>82296</xdr:rowOff>
    </xdr:to>
    <xdr:cxnSp macro="">
      <xdr:nvCxnSpPr>
        <xdr:cNvPr id="567" name="直線コネクタ 566">
          <a:extLst>
            <a:ext uri="{FF2B5EF4-FFF2-40B4-BE49-F238E27FC236}">
              <a16:creationId xmlns="" xmlns:a16="http://schemas.microsoft.com/office/drawing/2014/main" id="{08B54754-4302-4B67-988A-4C2C7F30D174}"/>
            </a:ext>
          </a:extLst>
        </xdr:cNvPr>
        <xdr:cNvCxnSpPr/>
      </xdr:nvCxnSpPr>
      <xdr:spPr>
        <a:xfrm flipV="1">
          <a:off x="21323300" y="1088059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568" name="楕円 567">
          <a:extLst>
            <a:ext uri="{FF2B5EF4-FFF2-40B4-BE49-F238E27FC236}">
              <a16:creationId xmlns="" xmlns:a16="http://schemas.microsoft.com/office/drawing/2014/main" id="{924E9D74-0D76-49F2-99DC-AB131F5FC166}"/>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82296</xdr:rowOff>
    </xdr:from>
    <xdr:to>
      <xdr:col>111</xdr:col>
      <xdr:colOff>177800</xdr:colOff>
      <xdr:row>63</xdr:row>
      <xdr:rowOff>84582</xdr:rowOff>
    </xdr:to>
    <xdr:cxnSp macro="">
      <xdr:nvCxnSpPr>
        <xdr:cNvPr id="569" name="直線コネクタ 568">
          <a:extLst>
            <a:ext uri="{FF2B5EF4-FFF2-40B4-BE49-F238E27FC236}">
              <a16:creationId xmlns="" xmlns:a16="http://schemas.microsoft.com/office/drawing/2014/main" id="{1AABBFB0-B1D7-40AA-AE47-E0D0A0C51302}"/>
            </a:ext>
          </a:extLst>
        </xdr:cNvPr>
        <xdr:cNvCxnSpPr/>
      </xdr:nvCxnSpPr>
      <xdr:spPr>
        <a:xfrm flipV="1">
          <a:off x="20434300" y="1088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36068</xdr:rowOff>
    </xdr:from>
    <xdr:to>
      <xdr:col>102</xdr:col>
      <xdr:colOff>165100</xdr:colOff>
      <xdr:row>63</xdr:row>
      <xdr:rowOff>137668</xdr:rowOff>
    </xdr:to>
    <xdr:sp macro="" textlink="">
      <xdr:nvSpPr>
        <xdr:cNvPr id="570" name="楕円 569">
          <a:extLst>
            <a:ext uri="{FF2B5EF4-FFF2-40B4-BE49-F238E27FC236}">
              <a16:creationId xmlns="" xmlns:a16="http://schemas.microsoft.com/office/drawing/2014/main" id="{85C7C285-EA82-422A-9CD4-CE92C7FC62F8}"/>
            </a:ext>
          </a:extLst>
        </xdr:cNvPr>
        <xdr:cNvSpPr/>
      </xdr:nvSpPr>
      <xdr:spPr>
        <a:xfrm>
          <a:off x="19494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86868</xdr:rowOff>
    </xdr:to>
    <xdr:cxnSp macro="">
      <xdr:nvCxnSpPr>
        <xdr:cNvPr id="571" name="直線コネクタ 570">
          <a:extLst>
            <a:ext uri="{FF2B5EF4-FFF2-40B4-BE49-F238E27FC236}">
              <a16:creationId xmlns="" xmlns:a16="http://schemas.microsoft.com/office/drawing/2014/main" id="{6B57E167-6DD2-4CB0-ABD0-08C2D8BD9F92}"/>
            </a:ext>
          </a:extLst>
        </xdr:cNvPr>
        <xdr:cNvCxnSpPr/>
      </xdr:nvCxnSpPr>
      <xdr:spPr>
        <a:xfrm flipV="1">
          <a:off x="19545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124223</xdr:rowOff>
    </xdr:from>
    <xdr:ext cx="469744" cy="259045"/>
    <xdr:sp macro="" textlink="">
      <xdr:nvSpPr>
        <xdr:cNvPr id="572" name="n_1mainValue【保健センター・保健所】&#10;一人当たり面積">
          <a:extLst>
            <a:ext uri="{FF2B5EF4-FFF2-40B4-BE49-F238E27FC236}">
              <a16:creationId xmlns="" xmlns:a16="http://schemas.microsoft.com/office/drawing/2014/main" id="{7EF3AB51-6437-42B8-920D-464C8A625A3C}"/>
            </a:ext>
          </a:extLst>
        </xdr:cNvPr>
        <xdr:cNvSpPr txBox="1"/>
      </xdr:nvSpPr>
      <xdr:spPr>
        <a:xfrm>
          <a:off x="210757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73" name="n_2mainValue【保健センター・保健所】&#10;一人当たり面積">
          <a:extLst>
            <a:ext uri="{FF2B5EF4-FFF2-40B4-BE49-F238E27FC236}">
              <a16:creationId xmlns="" xmlns:a16="http://schemas.microsoft.com/office/drawing/2014/main" id="{81F849DB-8518-43E6-A0FA-78DC6D842F37}"/>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128795</xdr:rowOff>
    </xdr:from>
    <xdr:ext cx="469744" cy="259045"/>
    <xdr:sp macro="" textlink="">
      <xdr:nvSpPr>
        <xdr:cNvPr id="574" name="n_3mainValue【保健センター・保健所】&#10;一人当たり面積">
          <a:extLst>
            <a:ext uri="{FF2B5EF4-FFF2-40B4-BE49-F238E27FC236}">
              <a16:creationId xmlns="" xmlns:a16="http://schemas.microsoft.com/office/drawing/2014/main" id="{308D298D-CE16-4524-90D9-08AEB78DEEC0}"/>
            </a:ext>
          </a:extLst>
        </xdr:cNvPr>
        <xdr:cNvSpPr txBox="1"/>
      </xdr:nvSpPr>
      <xdr:spPr>
        <a:xfrm>
          <a:off x="19310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 xmlns:a16="http://schemas.microsoft.com/office/drawing/2014/main" id="{9068F4A4-1131-4617-9A46-A73743803F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 xmlns:a16="http://schemas.microsoft.com/office/drawing/2014/main" id="{9D401B0F-CC21-4F5F-A565-F9C478A71D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 xmlns:a16="http://schemas.microsoft.com/office/drawing/2014/main" id="{CE69C71A-B275-4191-B302-E45ACC8C2B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 xmlns:a16="http://schemas.microsoft.com/office/drawing/2014/main" id="{871A2420-F4E7-45A5-80B5-FAB35ADDA0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 xmlns:a16="http://schemas.microsoft.com/office/drawing/2014/main" id="{C0A5100C-D943-4820-81A4-9F7D250BBB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 xmlns:a16="http://schemas.microsoft.com/office/drawing/2014/main" id="{4249ED54-A756-480A-B330-F827EA8996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 xmlns:a16="http://schemas.microsoft.com/office/drawing/2014/main" id="{9436DAC4-5217-4D16-A11B-3AE8BE3C3B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 xmlns:a16="http://schemas.microsoft.com/office/drawing/2014/main" id="{D398813D-5F96-40FD-B016-CEF150D184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 xmlns:a16="http://schemas.microsoft.com/office/drawing/2014/main" id="{8FD934BF-9758-4601-9066-F5EFF5B7A1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 xmlns:a16="http://schemas.microsoft.com/office/drawing/2014/main" id="{C2CFFF18-4593-4F4C-8176-31EC4466B9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 xmlns:a16="http://schemas.microsoft.com/office/drawing/2014/main" id="{DF7A4EC9-64D9-430B-BF64-D61DFE483C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 xmlns:a16="http://schemas.microsoft.com/office/drawing/2014/main" id="{9CB9FE33-1B2E-45B0-A7A0-EFA6271958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 xmlns:a16="http://schemas.microsoft.com/office/drawing/2014/main" id="{9929F336-AC1E-4ACC-B0CE-5541F676F2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 xmlns:a16="http://schemas.microsoft.com/office/drawing/2014/main" id="{5ACCABAB-DC70-4113-B415-CEA6091CB1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 xmlns:a16="http://schemas.microsoft.com/office/drawing/2014/main" id="{EEC2128B-6C63-4605-BA11-3F8454276D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 xmlns:a16="http://schemas.microsoft.com/office/drawing/2014/main" id="{64C5D555-4BD9-458F-B40D-A502451061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 xmlns:a16="http://schemas.microsoft.com/office/drawing/2014/main" id="{3DF518A3-4BFA-4ADE-974D-05EA6C61EF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 xmlns:a16="http://schemas.microsoft.com/office/drawing/2014/main" id="{264F3DF0-DDC0-4BE6-91B3-3CC878FCD6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 xmlns:a16="http://schemas.microsoft.com/office/drawing/2014/main" id="{7417A66A-63B9-478B-B749-464ED70DA2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 xmlns:a16="http://schemas.microsoft.com/office/drawing/2014/main" id="{FAAE7F63-2294-4B87-9EF8-44BCF16759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 xmlns:a16="http://schemas.microsoft.com/office/drawing/2014/main" id="{1F1E4B5C-EA38-454F-A94A-F7647B5B37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 xmlns:a16="http://schemas.microsoft.com/office/drawing/2014/main" id="{DBA02D2E-BFAB-4925-AC5E-81FC9221FF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 xmlns:a16="http://schemas.microsoft.com/office/drawing/2014/main" id="{44A85601-2250-451B-AFC8-E5EAF7B022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 xmlns:a16="http://schemas.microsoft.com/office/drawing/2014/main" id="{2ACA6DB0-7A60-4810-A6C3-B98BF371D0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 xmlns:a16="http://schemas.microsoft.com/office/drawing/2014/main" id="{F61F071E-760E-4BD8-9ABC-E64F3E5C6E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 xmlns:a16="http://schemas.microsoft.com/office/drawing/2014/main" id="{DF583054-3E74-426B-9F73-6440FAFE1B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a:extLst>
            <a:ext uri="{FF2B5EF4-FFF2-40B4-BE49-F238E27FC236}">
              <a16:creationId xmlns="" xmlns:a16="http://schemas.microsoft.com/office/drawing/2014/main" id="{E6D0F133-FE43-458A-87F6-0F98288E20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2" name="テキスト ボックス 601">
          <a:extLst>
            <a:ext uri="{FF2B5EF4-FFF2-40B4-BE49-F238E27FC236}">
              <a16:creationId xmlns="" xmlns:a16="http://schemas.microsoft.com/office/drawing/2014/main" id="{A4BB9F2A-C135-4C8C-ADBB-C9D3CFA644D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a:extLst>
            <a:ext uri="{FF2B5EF4-FFF2-40B4-BE49-F238E27FC236}">
              <a16:creationId xmlns="" xmlns:a16="http://schemas.microsoft.com/office/drawing/2014/main" id="{1AE319F6-5E52-42F8-8AB0-70E42A312C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a:extLst>
            <a:ext uri="{FF2B5EF4-FFF2-40B4-BE49-F238E27FC236}">
              <a16:creationId xmlns="" xmlns:a16="http://schemas.microsoft.com/office/drawing/2014/main" id="{01CC625D-5DB9-4A57-AFB9-AF79596BEA0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a:extLst>
            <a:ext uri="{FF2B5EF4-FFF2-40B4-BE49-F238E27FC236}">
              <a16:creationId xmlns="" xmlns:a16="http://schemas.microsoft.com/office/drawing/2014/main" id="{97745B00-3A3A-4BEC-B6AC-B6DA21CC89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a:extLst>
            <a:ext uri="{FF2B5EF4-FFF2-40B4-BE49-F238E27FC236}">
              <a16:creationId xmlns="" xmlns:a16="http://schemas.microsoft.com/office/drawing/2014/main" id="{0DE8165A-BB60-4BB7-969C-9FCD9B5E0D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a:extLst>
            <a:ext uri="{FF2B5EF4-FFF2-40B4-BE49-F238E27FC236}">
              <a16:creationId xmlns="" xmlns:a16="http://schemas.microsoft.com/office/drawing/2014/main" id="{45BF586B-05A1-4264-8E03-4F3483B2C0B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a:extLst>
            <a:ext uri="{FF2B5EF4-FFF2-40B4-BE49-F238E27FC236}">
              <a16:creationId xmlns="" xmlns:a16="http://schemas.microsoft.com/office/drawing/2014/main" id="{D500ABE1-ADB9-4737-AD40-1A669B57EF4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a:extLst>
            <a:ext uri="{FF2B5EF4-FFF2-40B4-BE49-F238E27FC236}">
              <a16:creationId xmlns="" xmlns:a16="http://schemas.microsoft.com/office/drawing/2014/main" id="{BDA1C4EC-41CE-4574-A83D-CF8D4E578B5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0" name="テキスト ボックス 609">
          <a:extLst>
            <a:ext uri="{FF2B5EF4-FFF2-40B4-BE49-F238E27FC236}">
              <a16:creationId xmlns="" xmlns:a16="http://schemas.microsoft.com/office/drawing/2014/main" id="{531A0FDC-9938-4062-8C96-3354D783232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 xmlns:a16="http://schemas.microsoft.com/office/drawing/2014/main" id="{00B59210-8118-455B-86D8-8F891C03B3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 xmlns:a16="http://schemas.microsoft.com/office/drawing/2014/main" id="{33CB6284-2727-4D60-A839-27B179CE82A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a:extLst>
            <a:ext uri="{FF2B5EF4-FFF2-40B4-BE49-F238E27FC236}">
              <a16:creationId xmlns="" xmlns:a16="http://schemas.microsoft.com/office/drawing/2014/main" id="{E6BF5050-F508-440A-8A05-ED5EB48056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4" name="直線コネクタ 613">
          <a:extLst>
            <a:ext uri="{FF2B5EF4-FFF2-40B4-BE49-F238E27FC236}">
              <a16:creationId xmlns="" xmlns:a16="http://schemas.microsoft.com/office/drawing/2014/main" id="{1BAE6599-C4A6-46D7-9848-B91130ED231C}"/>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5" name="【庁舎】&#10;有形固定資産減価償却率最小値テキスト">
          <a:extLst>
            <a:ext uri="{FF2B5EF4-FFF2-40B4-BE49-F238E27FC236}">
              <a16:creationId xmlns="" xmlns:a16="http://schemas.microsoft.com/office/drawing/2014/main" id="{1A338823-A293-4798-B8BF-B69A3B0FB896}"/>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6" name="直線コネクタ 615">
          <a:extLst>
            <a:ext uri="{FF2B5EF4-FFF2-40B4-BE49-F238E27FC236}">
              <a16:creationId xmlns="" xmlns:a16="http://schemas.microsoft.com/office/drawing/2014/main" id="{138F9A1E-4625-4BFA-BD3A-7BBE75FBDB9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7" name="【庁舎】&#10;有形固定資産減価償却率最大値テキスト">
          <a:extLst>
            <a:ext uri="{FF2B5EF4-FFF2-40B4-BE49-F238E27FC236}">
              <a16:creationId xmlns="" xmlns:a16="http://schemas.microsoft.com/office/drawing/2014/main" id="{7E4C62F6-4BCF-4A78-8E62-72A8176182E8}"/>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8" name="直線コネクタ 617">
          <a:extLst>
            <a:ext uri="{FF2B5EF4-FFF2-40B4-BE49-F238E27FC236}">
              <a16:creationId xmlns="" xmlns:a16="http://schemas.microsoft.com/office/drawing/2014/main" id="{98C70BB7-8F11-4E0C-A2BA-18CC6CB90F2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19" name="【庁舎】&#10;有形固定資産減価償却率平均値テキスト">
          <a:extLst>
            <a:ext uri="{FF2B5EF4-FFF2-40B4-BE49-F238E27FC236}">
              <a16:creationId xmlns="" xmlns:a16="http://schemas.microsoft.com/office/drawing/2014/main" id="{11C6636F-070E-4A17-A613-25F318C6A28F}"/>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20" name="フローチャート: 判断 619">
          <a:extLst>
            <a:ext uri="{FF2B5EF4-FFF2-40B4-BE49-F238E27FC236}">
              <a16:creationId xmlns="" xmlns:a16="http://schemas.microsoft.com/office/drawing/2014/main" id="{0BBCF253-D39F-4F31-91F8-CDEA4531EF95}"/>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21" name="フローチャート: 判断 620">
          <a:extLst>
            <a:ext uri="{FF2B5EF4-FFF2-40B4-BE49-F238E27FC236}">
              <a16:creationId xmlns="" xmlns:a16="http://schemas.microsoft.com/office/drawing/2014/main" id="{429287C5-5677-40A4-9A2D-8EE76670DAD2}"/>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22" name="n_1aveValue【庁舎】&#10;有形固定資産減価償却率">
          <a:extLst>
            <a:ext uri="{FF2B5EF4-FFF2-40B4-BE49-F238E27FC236}">
              <a16:creationId xmlns="" xmlns:a16="http://schemas.microsoft.com/office/drawing/2014/main" id="{C46292F3-4CA6-4FCE-8643-D2A1DC2F68D8}"/>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23" name="フローチャート: 判断 622">
          <a:extLst>
            <a:ext uri="{FF2B5EF4-FFF2-40B4-BE49-F238E27FC236}">
              <a16:creationId xmlns="" xmlns:a16="http://schemas.microsoft.com/office/drawing/2014/main" id="{CA280213-C5AC-4AD2-948A-4F3AEBBF1D6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24" name="n_2aveValue【庁舎】&#10;有形固定資産減価償却率">
          <a:extLst>
            <a:ext uri="{FF2B5EF4-FFF2-40B4-BE49-F238E27FC236}">
              <a16:creationId xmlns="" xmlns:a16="http://schemas.microsoft.com/office/drawing/2014/main" id="{3A7DFA04-2DD8-40E6-A9A2-63DF2A3DA915}"/>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25" name="フローチャート: 判断 624">
          <a:extLst>
            <a:ext uri="{FF2B5EF4-FFF2-40B4-BE49-F238E27FC236}">
              <a16:creationId xmlns="" xmlns:a16="http://schemas.microsoft.com/office/drawing/2014/main" id="{6DC29B88-9885-48B1-BC0E-6FB42D61F927}"/>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26" name="n_3aveValue【庁舎】&#10;有形固定資産減価償却率">
          <a:extLst>
            <a:ext uri="{FF2B5EF4-FFF2-40B4-BE49-F238E27FC236}">
              <a16:creationId xmlns="" xmlns:a16="http://schemas.microsoft.com/office/drawing/2014/main" id="{F17FCE74-8D3A-4AB9-91C1-C440459CF312}"/>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 xmlns:a16="http://schemas.microsoft.com/office/drawing/2014/main" id="{EDF9D2BC-1AEB-4A4B-B5A8-32718476D2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 xmlns:a16="http://schemas.microsoft.com/office/drawing/2014/main" id="{A5DB781C-E825-406D-8B1F-2C75BD17A7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 xmlns:a16="http://schemas.microsoft.com/office/drawing/2014/main" id="{4B3D90C5-52BB-4289-882D-6612A7DCE4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E18625D8-5488-4A1A-947B-921FC9980E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92AA4632-5CE3-49F2-8409-76AF23EE1C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74930</xdr:rowOff>
    </xdr:from>
    <xdr:to>
      <xdr:col>85</xdr:col>
      <xdr:colOff>177800</xdr:colOff>
      <xdr:row>103</xdr:row>
      <xdr:rowOff>5080</xdr:rowOff>
    </xdr:to>
    <xdr:sp macro="" textlink="">
      <xdr:nvSpPr>
        <xdr:cNvPr id="632" name="楕円 631">
          <a:extLst>
            <a:ext uri="{FF2B5EF4-FFF2-40B4-BE49-F238E27FC236}">
              <a16:creationId xmlns="" xmlns:a16="http://schemas.microsoft.com/office/drawing/2014/main" id="{5C7AE8EC-46B3-447C-BB9A-75C858D3E2C0}"/>
            </a:ext>
          </a:extLst>
        </xdr:cNvPr>
        <xdr:cNvSpPr/>
      </xdr:nvSpPr>
      <xdr:spPr>
        <a:xfrm>
          <a:off x="162687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97807</xdr:rowOff>
    </xdr:from>
    <xdr:ext cx="405111" cy="259045"/>
    <xdr:sp macro="" textlink="">
      <xdr:nvSpPr>
        <xdr:cNvPr id="633" name="【庁舎】&#10;有形固定資産減価償却率該当値テキスト">
          <a:extLst>
            <a:ext uri="{FF2B5EF4-FFF2-40B4-BE49-F238E27FC236}">
              <a16:creationId xmlns="" xmlns:a16="http://schemas.microsoft.com/office/drawing/2014/main" id="{E351A09E-F496-4EDA-8763-62273FA9DBB8}"/>
            </a:ext>
          </a:extLst>
        </xdr:cNvPr>
        <xdr:cNvSpPr txBox="1"/>
      </xdr:nvSpPr>
      <xdr:spPr>
        <a:xfrm>
          <a:off x="16357600"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102870</xdr:rowOff>
    </xdr:from>
    <xdr:to>
      <xdr:col>81</xdr:col>
      <xdr:colOff>101600</xdr:colOff>
      <xdr:row>103</xdr:row>
      <xdr:rowOff>33020</xdr:rowOff>
    </xdr:to>
    <xdr:sp macro="" textlink="">
      <xdr:nvSpPr>
        <xdr:cNvPr id="634" name="楕円 633">
          <a:extLst>
            <a:ext uri="{FF2B5EF4-FFF2-40B4-BE49-F238E27FC236}">
              <a16:creationId xmlns="" xmlns:a16="http://schemas.microsoft.com/office/drawing/2014/main" id="{6833A0B1-0045-4B8B-AE5E-D9659806B5C2}"/>
            </a:ext>
          </a:extLst>
        </xdr:cNvPr>
        <xdr:cNvSpPr/>
      </xdr:nvSpPr>
      <xdr:spPr>
        <a:xfrm>
          <a:off x="15430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125730</xdr:rowOff>
    </xdr:from>
    <xdr:to>
      <xdr:col>85</xdr:col>
      <xdr:colOff>127000</xdr:colOff>
      <xdr:row>102</xdr:row>
      <xdr:rowOff>153670</xdr:rowOff>
    </xdr:to>
    <xdr:cxnSp macro="">
      <xdr:nvCxnSpPr>
        <xdr:cNvPr id="635" name="直線コネクタ 634">
          <a:extLst>
            <a:ext uri="{FF2B5EF4-FFF2-40B4-BE49-F238E27FC236}">
              <a16:creationId xmlns="" xmlns:a16="http://schemas.microsoft.com/office/drawing/2014/main" id="{97DB2567-DF34-4CD8-A869-0F63B29006F6}"/>
            </a:ext>
          </a:extLst>
        </xdr:cNvPr>
        <xdr:cNvCxnSpPr/>
      </xdr:nvCxnSpPr>
      <xdr:spPr>
        <a:xfrm flipV="1">
          <a:off x="15481300" y="176136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636" name="楕円 635">
          <a:extLst>
            <a:ext uri="{FF2B5EF4-FFF2-40B4-BE49-F238E27FC236}">
              <a16:creationId xmlns="" xmlns:a16="http://schemas.microsoft.com/office/drawing/2014/main" id="{FA21B601-F6FC-401D-B4C6-490D57AA84C6}"/>
            </a:ext>
          </a:extLst>
        </xdr:cNvPr>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153670</xdr:rowOff>
    </xdr:from>
    <xdr:to>
      <xdr:col>81</xdr:col>
      <xdr:colOff>50800</xdr:colOff>
      <xdr:row>102</xdr:row>
      <xdr:rowOff>167639</xdr:rowOff>
    </xdr:to>
    <xdr:cxnSp macro="">
      <xdr:nvCxnSpPr>
        <xdr:cNvPr id="637" name="直線コネクタ 636">
          <a:extLst>
            <a:ext uri="{FF2B5EF4-FFF2-40B4-BE49-F238E27FC236}">
              <a16:creationId xmlns="" xmlns:a16="http://schemas.microsoft.com/office/drawing/2014/main" id="{DAD6DEC4-4EB5-45DB-90FC-3FCDBB6EEDF5}"/>
            </a:ext>
          </a:extLst>
        </xdr:cNvPr>
        <xdr:cNvCxnSpPr/>
      </xdr:nvCxnSpPr>
      <xdr:spPr>
        <a:xfrm flipV="1">
          <a:off x="14592300" y="176415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38" name="楕円 637">
          <a:extLst>
            <a:ext uri="{FF2B5EF4-FFF2-40B4-BE49-F238E27FC236}">
              <a16:creationId xmlns="" xmlns:a16="http://schemas.microsoft.com/office/drawing/2014/main" id="{A715ED29-86CB-4505-BD0B-3F1DBC78BB70}"/>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19050</xdr:rowOff>
    </xdr:to>
    <xdr:cxnSp macro="">
      <xdr:nvCxnSpPr>
        <xdr:cNvPr id="639" name="直線コネクタ 638">
          <a:extLst>
            <a:ext uri="{FF2B5EF4-FFF2-40B4-BE49-F238E27FC236}">
              <a16:creationId xmlns="" xmlns:a16="http://schemas.microsoft.com/office/drawing/2014/main" id="{0D4D3AB6-2064-4E0A-9E16-03CCA3A33700}"/>
            </a:ext>
          </a:extLst>
        </xdr:cNvPr>
        <xdr:cNvCxnSpPr/>
      </xdr:nvCxnSpPr>
      <xdr:spPr>
        <a:xfrm flipV="1">
          <a:off x="13703300" y="17655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49547</xdr:rowOff>
    </xdr:from>
    <xdr:ext cx="405111" cy="259045"/>
    <xdr:sp macro="" textlink="">
      <xdr:nvSpPr>
        <xdr:cNvPr id="640" name="n_1mainValue【庁舎】&#10;有形固定資産減価償却率">
          <a:extLst>
            <a:ext uri="{FF2B5EF4-FFF2-40B4-BE49-F238E27FC236}">
              <a16:creationId xmlns="" xmlns:a16="http://schemas.microsoft.com/office/drawing/2014/main" id="{86627A18-4273-452B-9C0B-B4A23991B414}"/>
            </a:ext>
          </a:extLst>
        </xdr:cNvPr>
        <xdr:cNvSpPr txBox="1"/>
      </xdr:nvSpPr>
      <xdr:spPr>
        <a:xfrm>
          <a:off x="15266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641" name="n_2mainValue【庁舎】&#10;有形固定資産減価償却率">
          <a:extLst>
            <a:ext uri="{FF2B5EF4-FFF2-40B4-BE49-F238E27FC236}">
              <a16:creationId xmlns="" xmlns:a16="http://schemas.microsoft.com/office/drawing/2014/main" id="{04B126E8-BE26-42F2-9C04-5290C6AF9645}"/>
            </a:ext>
          </a:extLst>
        </xdr:cNvPr>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42" name="n_3mainValue【庁舎】&#10;有形固定資産減価償却率">
          <a:extLst>
            <a:ext uri="{FF2B5EF4-FFF2-40B4-BE49-F238E27FC236}">
              <a16:creationId xmlns="" xmlns:a16="http://schemas.microsoft.com/office/drawing/2014/main" id="{29F11537-4A56-42A6-97EA-0D250BBEE07E}"/>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 xmlns:a16="http://schemas.microsoft.com/office/drawing/2014/main" id="{72E85292-6141-4AD7-82FB-99C66DC294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 xmlns:a16="http://schemas.microsoft.com/office/drawing/2014/main" id="{70B50EEA-E938-4FFB-8ED2-4FAA7582D1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 xmlns:a16="http://schemas.microsoft.com/office/drawing/2014/main" id="{A1BB827D-C64B-4612-BC37-9346D9F2BE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 xmlns:a16="http://schemas.microsoft.com/office/drawing/2014/main" id="{2BED2D55-DEF6-4935-9467-09301DCDB2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 xmlns:a16="http://schemas.microsoft.com/office/drawing/2014/main" id="{4D1B8414-5261-425D-AD0C-8C2B53B54E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 xmlns:a16="http://schemas.microsoft.com/office/drawing/2014/main" id="{41C9A681-9111-4AC6-BEEE-BBA329A646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 xmlns:a16="http://schemas.microsoft.com/office/drawing/2014/main" id="{4FD5CCAE-BF36-4650-B3FD-C23C5E2A77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 xmlns:a16="http://schemas.microsoft.com/office/drawing/2014/main" id="{1611FFBD-C629-4E7C-AEDB-A0651400A2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 xmlns:a16="http://schemas.microsoft.com/office/drawing/2014/main" id="{EF0470F1-EF49-4768-8919-1466533677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 xmlns:a16="http://schemas.microsoft.com/office/drawing/2014/main" id="{8DB6A809-E7E4-4F58-A071-D4FA44CFDA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 xmlns:a16="http://schemas.microsoft.com/office/drawing/2014/main" id="{2A358E82-66E7-4F6A-AD03-2BA57501870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 xmlns:a16="http://schemas.microsoft.com/office/drawing/2014/main" id="{561D43C3-B912-487D-AA05-D427383B6E6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 xmlns:a16="http://schemas.microsoft.com/office/drawing/2014/main" id="{60E060FD-8680-49D7-A725-29F38EA4569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 xmlns:a16="http://schemas.microsoft.com/office/drawing/2014/main" id="{FD056D39-DC2A-4E2A-8ED3-D0FA1258A9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 xmlns:a16="http://schemas.microsoft.com/office/drawing/2014/main" id="{6D1AC7E6-9B00-4516-8842-5F927C0A58F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a:extLst>
            <a:ext uri="{FF2B5EF4-FFF2-40B4-BE49-F238E27FC236}">
              <a16:creationId xmlns="" xmlns:a16="http://schemas.microsoft.com/office/drawing/2014/main" id="{22331011-4E33-4BAB-902E-7568E1E3029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 xmlns:a16="http://schemas.microsoft.com/office/drawing/2014/main" id="{72EB2D9F-830E-4CF4-831F-70F9D306E5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a:extLst>
            <a:ext uri="{FF2B5EF4-FFF2-40B4-BE49-F238E27FC236}">
              <a16:creationId xmlns="" xmlns:a16="http://schemas.microsoft.com/office/drawing/2014/main" id="{1DE6E214-9469-4C7B-AA93-0E16CD8CA9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 xmlns:a16="http://schemas.microsoft.com/office/drawing/2014/main" id="{09CA00C8-16E9-42C9-AA31-131D738C68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a:extLst>
            <a:ext uri="{FF2B5EF4-FFF2-40B4-BE49-F238E27FC236}">
              <a16:creationId xmlns="" xmlns:a16="http://schemas.microsoft.com/office/drawing/2014/main" id="{2DE3EDAF-E3E8-4325-9F25-F6DC52D831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 xmlns:a16="http://schemas.microsoft.com/office/drawing/2014/main" id="{AF895970-493F-4E47-A0FC-D346F2E38D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 xmlns:a16="http://schemas.microsoft.com/office/drawing/2014/main" id="{C95B117D-768B-4141-81B9-13CCE159ED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a:extLst>
            <a:ext uri="{FF2B5EF4-FFF2-40B4-BE49-F238E27FC236}">
              <a16:creationId xmlns="" xmlns:a16="http://schemas.microsoft.com/office/drawing/2014/main" id="{AAA87168-D198-426A-9327-CF30CDB7CB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66" name="直線コネクタ 665">
          <a:extLst>
            <a:ext uri="{FF2B5EF4-FFF2-40B4-BE49-F238E27FC236}">
              <a16:creationId xmlns="" xmlns:a16="http://schemas.microsoft.com/office/drawing/2014/main" id="{AD804A9B-765D-4219-A3C0-59DBB11F14FC}"/>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7" name="【庁舎】&#10;一人当たり面積最小値テキスト">
          <a:extLst>
            <a:ext uri="{FF2B5EF4-FFF2-40B4-BE49-F238E27FC236}">
              <a16:creationId xmlns="" xmlns:a16="http://schemas.microsoft.com/office/drawing/2014/main" id="{46421108-4F4F-4C76-819F-62DC1D470BB5}"/>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8" name="直線コネクタ 667">
          <a:extLst>
            <a:ext uri="{FF2B5EF4-FFF2-40B4-BE49-F238E27FC236}">
              <a16:creationId xmlns="" xmlns:a16="http://schemas.microsoft.com/office/drawing/2014/main" id="{766448BA-77E3-455A-BAE2-998C72D18E1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9" name="【庁舎】&#10;一人当たり面積最大値テキスト">
          <a:extLst>
            <a:ext uri="{FF2B5EF4-FFF2-40B4-BE49-F238E27FC236}">
              <a16:creationId xmlns="" xmlns:a16="http://schemas.microsoft.com/office/drawing/2014/main" id="{53D0C865-B932-4351-8241-2E1127DFD507}"/>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70" name="直線コネクタ 669">
          <a:extLst>
            <a:ext uri="{FF2B5EF4-FFF2-40B4-BE49-F238E27FC236}">
              <a16:creationId xmlns="" xmlns:a16="http://schemas.microsoft.com/office/drawing/2014/main" id="{15BFBD4B-9E55-4D78-A108-062228CFC05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71" name="【庁舎】&#10;一人当たり面積平均値テキスト">
          <a:extLst>
            <a:ext uri="{FF2B5EF4-FFF2-40B4-BE49-F238E27FC236}">
              <a16:creationId xmlns="" xmlns:a16="http://schemas.microsoft.com/office/drawing/2014/main" id="{13811DED-4BA8-4917-8E43-A128FD636CA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72" name="フローチャート: 判断 671">
          <a:extLst>
            <a:ext uri="{FF2B5EF4-FFF2-40B4-BE49-F238E27FC236}">
              <a16:creationId xmlns="" xmlns:a16="http://schemas.microsoft.com/office/drawing/2014/main" id="{50DC89C8-14FB-4EA9-982F-F7E85155C87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73" name="フローチャート: 判断 672">
          <a:extLst>
            <a:ext uri="{FF2B5EF4-FFF2-40B4-BE49-F238E27FC236}">
              <a16:creationId xmlns="" xmlns:a16="http://schemas.microsoft.com/office/drawing/2014/main" id="{7E81FFA6-6388-4EBA-9C8D-E0267BBA45C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74" name="n_1aveValue【庁舎】&#10;一人当たり面積">
          <a:extLst>
            <a:ext uri="{FF2B5EF4-FFF2-40B4-BE49-F238E27FC236}">
              <a16:creationId xmlns="" xmlns:a16="http://schemas.microsoft.com/office/drawing/2014/main" id="{6F8393C6-FAA0-42C2-AA05-B69BC1BDD591}"/>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75" name="フローチャート: 判断 674">
          <a:extLst>
            <a:ext uri="{FF2B5EF4-FFF2-40B4-BE49-F238E27FC236}">
              <a16:creationId xmlns="" xmlns:a16="http://schemas.microsoft.com/office/drawing/2014/main" id="{BE2C3451-A473-46B8-AB53-80443F257ECA}"/>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76" name="n_2aveValue【庁舎】&#10;一人当たり面積">
          <a:extLst>
            <a:ext uri="{FF2B5EF4-FFF2-40B4-BE49-F238E27FC236}">
              <a16:creationId xmlns="" xmlns:a16="http://schemas.microsoft.com/office/drawing/2014/main" id="{7465308D-BEB3-4C4B-8FC3-BB586023BE08}"/>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77" name="フローチャート: 判断 676">
          <a:extLst>
            <a:ext uri="{FF2B5EF4-FFF2-40B4-BE49-F238E27FC236}">
              <a16:creationId xmlns="" xmlns:a16="http://schemas.microsoft.com/office/drawing/2014/main" id="{E421C37B-5C3A-45E4-941B-D91CBA815E94}"/>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78" name="n_3aveValue【庁舎】&#10;一人当たり面積">
          <a:extLst>
            <a:ext uri="{FF2B5EF4-FFF2-40B4-BE49-F238E27FC236}">
              <a16:creationId xmlns="" xmlns:a16="http://schemas.microsoft.com/office/drawing/2014/main" id="{F084C2E9-BF94-49F3-8289-FE2463E7FF02}"/>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DB6AD505-F2CA-4034-9C52-0120D63AB1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E41D81B1-2AAE-4139-ADB7-E190DBD53D4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86FBBEB1-55C9-492F-AC5D-42C7C61E7B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130CF5F1-E1FD-4830-A199-188BB6A83C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3182C6BD-C80E-4DC7-8ECB-439580C752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84" name="楕円 683">
          <a:extLst>
            <a:ext uri="{FF2B5EF4-FFF2-40B4-BE49-F238E27FC236}">
              <a16:creationId xmlns="" xmlns:a16="http://schemas.microsoft.com/office/drawing/2014/main" id="{DBF0962D-6FDB-4E97-97F6-96A5AAB8A648}"/>
            </a:ext>
          </a:extLst>
        </xdr:cNvPr>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12716</xdr:rowOff>
    </xdr:from>
    <xdr:ext cx="469744" cy="259045"/>
    <xdr:sp macro="" textlink="">
      <xdr:nvSpPr>
        <xdr:cNvPr id="685" name="【庁舎】&#10;一人当たり面積該当値テキスト">
          <a:extLst>
            <a:ext uri="{FF2B5EF4-FFF2-40B4-BE49-F238E27FC236}">
              <a16:creationId xmlns="" xmlns:a16="http://schemas.microsoft.com/office/drawing/2014/main" id="{0CA45202-95CC-4994-9097-64F7F07D39B4}"/>
            </a:ext>
          </a:extLst>
        </xdr:cNvPr>
        <xdr:cNvSpPr txBox="1"/>
      </xdr:nvSpPr>
      <xdr:spPr>
        <a:xfrm>
          <a:off x="22199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57023</xdr:rowOff>
    </xdr:from>
    <xdr:to>
      <xdr:col>112</xdr:col>
      <xdr:colOff>38100</xdr:colOff>
      <xdr:row>107</xdr:row>
      <xdr:rowOff>158623</xdr:rowOff>
    </xdr:to>
    <xdr:sp macro="" textlink="">
      <xdr:nvSpPr>
        <xdr:cNvPr id="686" name="楕円 685">
          <a:extLst>
            <a:ext uri="{FF2B5EF4-FFF2-40B4-BE49-F238E27FC236}">
              <a16:creationId xmlns="" xmlns:a16="http://schemas.microsoft.com/office/drawing/2014/main" id="{16D24E2F-E410-4138-BBB5-AB4CACB73C0F}"/>
            </a:ext>
          </a:extLst>
        </xdr:cNvPr>
        <xdr:cNvSpPr/>
      </xdr:nvSpPr>
      <xdr:spPr>
        <a:xfrm>
          <a:off x="21272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107823</xdr:rowOff>
    </xdr:from>
    <xdr:to>
      <xdr:col>116</xdr:col>
      <xdr:colOff>63500</xdr:colOff>
      <xdr:row>107</xdr:row>
      <xdr:rowOff>148589</xdr:rowOff>
    </xdr:to>
    <xdr:cxnSp macro="">
      <xdr:nvCxnSpPr>
        <xdr:cNvPr id="687" name="直線コネクタ 686">
          <a:extLst>
            <a:ext uri="{FF2B5EF4-FFF2-40B4-BE49-F238E27FC236}">
              <a16:creationId xmlns="" xmlns:a16="http://schemas.microsoft.com/office/drawing/2014/main" id="{DDFCB8A0-784E-4B41-A30E-2A96580029D8}"/>
            </a:ext>
          </a:extLst>
        </xdr:cNvPr>
        <xdr:cNvCxnSpPr/>
      </xdr:nvCxnSpPr>
      <xdr:spPr>
        <a:xfrm>
          <a:off x="21323300" y="18452973"/>
          <a:ext cx="8382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60452</xdr:rowOff>
    </xdr:from>
    <xdr:to>
      <xdr:col>107</xdr:col>
      <xdr:colOff>101600</xdr:colOff>
      <xdr:row>107</xdr:row>
      <xdr:rowOff>162052</xdr:rowOff>
    </xdr:to>
    <xdr:sp macro="" textlink="">
      <xdr:nvSpPr>
        <xdr:cNvPr id="688" name="楕円 687">
          <a:extLst>
            <a:ext uri="{FF2B5EF4-FFF2-40B4-BE49-F238E27FC236}">
              <a16:creationId xmlns="" xmlns:a16="http://schemas.microsoft.com/office/drawing/2014/main" id="{1D4C3C4C-1EDB-4D32-8253-0BE59040999D}"/>
            </a:ext>
          </a:extLst>
        </xdr:cNvPr>
        <xdr:cNvSpPr/>
      </xdr:nvSpPr>
      <xdr:spPr>
        <a:xfrm>
          <a:off x="20383500" y="184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107823</xdr:rowOff>
    </xdr:from>
    <xdr:to>
      <xdr:col>111</xdr:col>
      <xdr:colOff>177800</xdr:colOff>
      <xdr:row>107</xdr:row>
      <xdr:rowOff>111252</xdr:rowOff>
    </xdr:to>
    <xdr:cxnSp macro="">
      <xdr:nvCxnSpPr>
        <xdr:cNvPr id="689" name="直線コネクタ 688">
          <a:extLst>
            <a:ext uri="{FF2B5EF4-FFF2-40B4-BE49-F238E27FC236}">
              <a16:creationId xmlns="" xmlns:a16="http://schemas.microsoft.com/office/drawing/2014/main" id="{353D464B-1B7C-448E-9994-17567F4023A6}"/>
            </a:ext>
          </a:extLst>
        </xdr:cNvPr>
        <xdr:cNvCxnSpPr/>
      </xdr:nvCxnSpPr>
      <xdr:spPr>
        <a:xfrm flipV="1">
          <a:off x="20434300" y="1845297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62737</xdr:rowOff>
    </xdr:from>
    <xdr:to>
      <xdr:col>102</xdr:col>
      <xdr:colOff>165100</xdr:colOff>
      <xdr:row>107</xdr:row>
      <xdr:rowOff>164337</xdr:rowOff>
    </xdr:to>
    <xdr:sp macro="" textlink="">
      <xdr:nvSpPr>
        <xdr:cNvPr id="690" name="楕円 689">
          <a:extLst>
            <a:ext uri="{FF2B5EF4-FFF2-40B4-BE49-F238E27FC236}">
              <a16:creationId xmlns="" xmlns:a16="http://schemas.microsoft.com/office/drawing/2014/main" id="{FD7C50DE-C91F-4E28-AE3E-86BABCAEE018}"/>
            </a:ext>
          </a:extLst>
        </xdr:cNvPr>
        <xdr:cNvSpPr/>
      </xdr:nvSpPr>
      <xdr:spPr>
        <a:xfrm>
          <a:off x="19494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111252</xdr:rowOff>
    </xdr:from>
    <xdr:to>
      <xdr:col>107</xdr:col>
      <xdr:colOff>50800</xdr:colOff>
      <xdr:row>107</xdr:row>
      <xdr:rowOff>113537</xdr:rowOff>
    </xdr:to>
    <xdr:cxnSp macro="">
      <xdr:nvCxnSpPr>
        <xdr:cNvPr id="691" name="直線コネクタ 690">
          <a:extLst>
            <a:ext uri="{FF2B5EF4-FFF2-40B4-BE49-F238E27FC236}">
              <a16:creationId xmlns="" xmlns:a16="http://schemas.microsoft.com/office/drawing/2014/main" id="{E6696065-4009-425D-97E1-3110A8EDDD4E}"/>
            </a:ext>
          </a:extLst>
        </xdr:cNvPr>
        <xdr:cNvCxnSpPr/>
      </xdr:nvCxnSpPr>
      <xdr:spPr>
        <a:xfrm flipV="1">
          <a:off x="19545300" y="184564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149750</xdr:rowOff>
    </xdr:from>
    <xdr:ext cx="469744" cy="259045"/>
    <xdr:sp macro="" textlink="">
      <xdr:nvSpPr>
        <xdr:cNvPr id="692" name="n_1mainValue【庁舎】&#10;一人当たり面積">
          <a:extLst>
            <a:ext uri="{FF2B5EF4-FFF2-40B4-BE49-F238E27FC236}">
              <a16:creationId xmlns="" xmlns:a16="http://schemas.microsoft.com/office/drawing/2014/main" id="{E3D8068F-FC72-4551-8770-86EDD412C6BD}"/>
            </a:ext>
          </a:extLst>
        </xdr:cNvPr>
        <xdr:cNvSpPr txBox="1"/>
      </xdr:nvSpPr>
      <xdr:spPr>
        <a:xfrm>
          <a:off x="210757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153179</xdr:rowOff>
    </xdr:from>
    <xdr:ext cx="469744" cy="259045"/>
    <xdr:sp macro="" textlink="">
      <xdr:nvSpPr>
        <xdr:cNvPr id="693" name="n_2mainValue【庁舎】&#10;一人当たり面積">
          <a:extLst>
            <a:ext uri="{FF2B5EF4-FFF2-40B4-BE49-F238E27FC236}">
              <a16:creationId xmlns="" xmlns:a16="http://schemas.microsoft.com/office/drawing/2014/main" id="{664E6303-DBFD-4B2E-90EE-9EBF9A1E9F42}"/>
            </a:ext>
          </a:extLst>
        </xdr:cNvPr>
        <xdr:cNvSpPr txBox="1"/>
      </xdr:nvSpPr>
      <xdr:spPr>
        <a:xfrm>
          <a:off x="20199427" y="184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155464</xdr:rowOff>
    </xdr:from>
    <xdr:ext cx="469744" cy="259045"/>
    <xdr:sp macro="" textlink="">
      <xdr:nvSpPr>
        <xdr:cNvPr id="694" name="n_3mainValue【庁舎】&#10;一人当たり面積">
          <a:extLst>
            <a:ext uri="{FF2B5EF4-FFF2-40B4-BE49-F238E27FC236}">
              <a16:creationId xmlns="" xmlns:a16="http://schemas.microsoft.com/office/drawing/2014/main" id="{86050DEF-AA8B-42CD-8AB5-CC295ED3E9F3}"/>
            </a:ext>
          </a:extLst>
        </xdr:cNvPr>
        <xdr:cNvSpPr txBox="1"/>
      </xdr:nvSpPr>
      <xdr:spPr>
        <a:xfrm>
          <a:off x="193104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 xmlns:a16="http://schemas.microsoft.com/office/drawing/2014/main" id="{E87285E0-477F-44F3-B4A7-C39EF22B21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 xmlns:a16="http://schemas.microsoft.com/office/drawing/2014/main" id="{4064E36E-73A7-47EF-8BCD-861FF57735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 xmlns:a16="http://schemas.microsoft.com/office/drawing/2014/main" id="{BBF0C6C1-5E51-4E23-B296-43D29FB4E8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全ての類型において有形固定資産減価償却率は類似団体を上回っているが、一人当たり面積ではどの類型も類似団体平均を下回っている。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このうち、一般廃棄物処理施設は現在稼働していないことから、今後は除却する方向で検討を進める。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昭和４６年に建設されており、建物の老朽化が著しく大規模災害時の防災拠点施設機能等を考えると十分に機能を果たせない状況にあることから、平成３０年度から令和２年度にかけて建替えを実施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個人所得割、たばこ税）等の増加により基準財政収入額が増加し、地域経済・雇用対策費の廃止等により基準財政需要額が減少したことから、単年の財政力指数は微増し、３ヶ年平均も０．０１ポイント増加したが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このため、税の収納率向上対策を中心とする自主財源の確保に努める必要がある。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は物件費や補助費等は減額となっているが、職員数の縮減目標を緩和し新規採用や派遣職員を増員したため人件費が増額となったことなどから、前年度比２２，９１１千円、１．７％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一方、経常一般財源は地方交付税が減少したものの、地方税（たばこ税等）の増加により前年度比１，３９８千円、０．１％の微増となった。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このことから、経常収支比率は前年度から１．５ポイント増加し、依然として類似団体平均を上回る結果となった。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51435</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114800" y="1099407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112289</xdr:rowOff>
    </xdr:from>
    <xdr:to>
      <xdr:col>19</xdr:col>
      <xdr:colOff>133350</xdr:colOff>
      <xdr:row>64</xdr:row>
      <xdr:rowOff>21272</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09136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112289</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0803044"/>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120332</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1447800" y="10803044"/>
          <a:ext cx="889000" cy="1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61489</xdr:rowOff>
    </xdr:from>
    <xdr:to>
      <xdr:col>15</xdr:col>
      <xdr:colOff>133350</xdr:colOff>
      <xdr:row>63</xdr:row>
      <xdr:rowOff>163089</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147866</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職員数の縮減目標を緩和したことにより人件費が増加したことや、分母となる人口が減少したことにより人口１人当たりの額は増加したが、類似団体平均は下回っている。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ここ数年は増加傾向にあることから、引き続き行政改革大綱の着実な実施などにより、類似団体平均を上回らないよう努める。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59198</xdr:rowOff>
    </xdr:from>
    <xdr:to>
      <xdr:col>23</xdr:col>
      <xdr:colOff>133350</xdr:colOff>
      <xdr:row>82</xdr:row>
      <xdr:rowOff>103085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118098"/>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56015</xdr:rowOff>
    </xdr:from>
    <xdr:to>
      <xdr:col>19</xdr:col>
      <xdr:colOff>133350</xdr:colOff>
      <xdr:row>82</xdr:row>
      <xdr:rowOff>59198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11491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34968</xdr:rowOff>
    </xdr:from>
    <xdr:to>
      <xdr:col>15</xdr:col>
      <xdr:colOff>82550</xdr:colOff>
      <xdr:row>82</xdr:row>
      <xdr:rowOff>56015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093868"/>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22777</xdr:rowOff>
    </xdr:from>
    <xdr:to>
      <xdr:col>11</xdr:col>
      <xdr:colOff>31750</xdr:colOff>
      <xdr:row>82</xdr:row>
      <xdr:rowOff>34968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08167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52285</xdr:rowOff>
    </xdr:from>
    <xdr:to>
      <xdr:col>23</xdr:col>
      <xdr:colOff>184150</xdr:colOff>
      <xdr:row>82</xdr:row>
      <xdr:rowOff>153885</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1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68812</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95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8398</xdr:rowOff>
    </xdr:from>
    <xdr:to>
      <xdr:col>19</xdr:col>
      <xdr:colOff>184150</xdr:colOff>
      <xdr:row>82</xdr:row>
      <xdr:rowOff>109998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120175</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83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5215</xdr:rowOff>
    </xdr:from>
    <xdr:to>
      <xdr:col>15</xdr:col>
      <xdr:colOff>133350</xdr:colOff>
      <xdr:row>82</xdr:row>
      <xdr:rowOff>106815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116992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155618</xdr:rowOff>
    </xdr:from>
    <xdr:to>
      <xdr:col>11</xdr:col>
      <xdr:colOff>82550</xdr:colOff>
      <xdr:row>82</xdr:row>
      <xdr:rowOff>85768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0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95945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81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143427</xdr:rowOff>
    </xdr:from>
    <xdr:to>
      <xdr:col>7</xdr:col>
      <xdr:colOff>31750</xdr:colOff>
      <xdr:row>82</xdr:row>
      <xdr:rowOff>73577</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0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83754</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7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地方公務員の給与削減の影響により、ラスパイレス指数は１００を下回っているが、依然として類似団体平均を上回っている。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今後においても、類似団体との均衡も考慮しつつ適切な給与水準を維持していく必要がある。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88</xdr:row>
      <xdr:rowOff>12064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6179800" y="149790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12064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5290800" y="14966950"/>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50800</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4401800" y="148764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131763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3512800" y="147739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人員抑制の結果、類似団体平均と比較しても低水準で推移してきたが、増大・多様化する行政需要に対応するため、職員数の増員を図ったことから類似団体平均と同程度まで上昇し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16438</xdr:rowOff>
    </xdr:from>
    <xdr:to>
      <xdr:col>81</xdr:col>
      <xdr:colOff>44450</xdr:colOff>
      <xdr:row>60</xdr:row>
      <xdr:rowOff>29192</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303438"/>
          <a:ext cx="8382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152382</xdr:rowOff>
    </xdr:from>
    <xdr:to>
      <xdr:col>77</xdr:col>
      <xdr:colOff>44450</xdr:colOff>
      <xdr:row>60</xdr:row>
      <xdr:rowOff>16438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267932"/>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132733</xdr:rowOff>
    </xdr:from>
    <xdr:to>
      <xdr:col>72</xdr:col>
      <xdr:colOff>203200</xdr:colOff>
      <xdr:row>59</xdr:row>
      <xdr:rowOff>152382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024828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84128</xdr:rowOff>
    </xdr:from>
    <xdr:to>
      <xdr:col>68</xdr:col>
      <xdr:colOff>152400</xdr:colOff>
      <xdr:row>59</xdr:row>
      <xdr:rowOff>132733</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199678"/>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149842</xdr:rowOff>
    </xdr:from>
    <xdr:to>
      <xdr:col>81</xdr:col>
      <xdr:colOff>95250</xdr:colOff>
      <xdr:row>60</xdr:row>
      <xdr:rowOff>79992</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166369</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1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137088</xdr:rowOff>
    </xdr:from>
    <xdr:to>
      <xdr:col>77</xdr:col>
      <xdr:colOff>95250</xdr:colOff>
      <xdr:row>60</xdr:row>
      <xdr:rowOff>67238</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02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77415</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02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101582</xdr:rowOff>
    </xdr:from>
    <xdr:to>
      <xdr:col>73</xdr:col>
      <xdr:colOff>44450</xdr:colOff>
      <xdr:row>60</xdr:row>
      <xdr:rowOff>31732</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02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41909</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99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81933</xdr:rowOff>
    </xdr:from>
    <xdr:to>
      <xdr:col>68</xdr:col>
      <xdr:colOff>203200</xdr:colOff>
      <xdr:row>60</xdr:row>
      <xdr:rowOff>12083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01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22260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996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33328</xdr:rowOff>
    </xdr:from>
    <xdr:to>
      <xdr:col>64</xdr:col>
      <xdr:colOff>152400</xdr:colOff>
      <xdr:row>59</xdr:row>
      <xdr:rowOff>134928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145105</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99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過去に発行した大型建設事業に係る地方債の償還が順次始まったことから、前年度比０．８ポイントの増となっている。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今後においても、庁舎建設事業や防災行政無線デジタル化事業の実施による新たな地方債の発行により数値の上昇が見込まれていることから適切な起債管理に努める必要がある。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93218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179800" y="69126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35306</xdr:rowOff>
    </xdr:from>
    <xdr:to>
      <xdr:col>77</xdr:col>
      <xdr:colOff>44450</xdr:colOff>
      <xdr:row>40</xdr:row>
      <xdr:rowOff>54610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5290800" y="6893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35306</xdr:rowOff>
    </xdr:from>
    <xdr:to>
      <xdr:col>72</xdr:col>
      <xdr:colOff>203200</xdr:colOff>
      <xdr:row>40</xdr:row>
      <xdr:rowOff>88392</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4401800" y="689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41</xdr:row>
      <xdr:rowOff>3810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69463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4" name="楕円 393">
          <a:extLst>
            <a:ext uri="{FF2B5EF4-FFF2-40B4-BE49-F238E27FC236}">
              <a16:creationId xmlns="" xmlns:a16="http://schemas.microsoft.com/office/drawing/2014/main" id="{00000000-0008-0000-0300-00008A010000}"/>
            </a:ext>
          </a:extLst>
        </xdr:cNvPr>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6" name="楕円 395">
          <a:extLst>
            <a:ext uri="{FF2B5EF4-FFF2-40B4-BE49-F238E27FC236}">
              <a16:creationId xmlns="" xmlns:a16="http://schemas.microsoft.com/office/drawing/2014/main" id="{00000000-0008-0000-0300-00008C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155956</xdr:rowOff>
    </xdr:from>
    <xdr:to>
      <xdr:col>73</xdr:col>
      <xdr:colOff>44450</xdr:colOff>
      <xdr:row>40</xdr:row>
      <xdr:rowOff>86106</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5240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96283</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数値には表れていないが、近年進めてきた大型建設事業に伴う起債発行額の増加により今後は、数値の上昇が見込まれている。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このことから、今後は充当可能基金への積立てや新規発行地方債の抑制などにより財政のさらなる健全化に努める。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職員数を増員したことにより前年度より１．１ポイント上昇し依然として類似団体平均を上回っている。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広域連合で行っており、広域連合への人件費見合い分の負担金を合計するとさらに上昇することとなることから、今後はこれらも含めた人件費関係経費全体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53848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18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3556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165862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97282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各種計画の策定委託が完了したことなどで決算額が減少したことから、前年度から０．５ポイント減少している。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今後も徹底した経費の削減に努め、現在の水準を維持できるように努める。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99568</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2819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99568</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4782800" y="2787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44704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3893800" y="2746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3556</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714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広域連合に給付事業等が移管されていることから、類似団体平均を下回ってはいるが、町独自の医療費助成や出産祝金などの扶助を行っていることから、今後は増加する要因もある。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性質的に削減は厳しいところであるが、現在の水準を維持できるように努めていく必要がある。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53</xdr:row>
      <xdr:rowOff>158750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3987800" y="924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1" name="楕円 200">
          <a:extLst>
            <a:ext uri="{FF2B5EF4-FFF2-40B4-BE49-F238E27FC236}">
              <a16:creationId xmlns="" xmlns:a16="http://schemas.microsoft.com/office/drawing/2014/main" id="{00000000-0008-0000-0400-0000C9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簡易水道）会計への基準外繰出しを必要最小限に止めることなどにより、類似団体平均を下回る数値で推移してきたが、近年は国保会計への基準外繰出しや老朽化した水道施設の更新事業などの実施による繰出しが増加しており、これに伴い数値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今後は、国保税や水道使用料の見直しも視野に入れ基準外繰出しの抑制に努めていく必要がある。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133858</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5671800" y="9536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55</xdr:row>
      <xdr:rowOff>106426</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4782800" y="9504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74422</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3893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65278</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004800" y="9467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83058</xdr:rowOff>
    </xdr:from>
    <xdr:to>
      <xdr:col>82</xdr:col>
      <xdr:colOff>158750</xdr:colOff>
      <xdr:row>56</xdr:row>
      <xdr:rowOff>13208</xdr:rowOff>
    </xdr:to>
    <xdr:sp macro="" textlink="">
      <xdr:nvSpPr>
        <xdr:cNvPr id="259" name="楕円 258">
          <a:extLst>
            <a:ext uri="{FF2B5EF4-FFF2-40B4-BE49-F238E27FC236}">
              <a16:creationId xmlns="" xmlns:a16="http://schemas.microsoft.com/office/drawing/2014/main" id="{00000000-0008-0000-0400-000003010000}"/>
            </a:ext>
          </a:extLst>
        </xdr:cNvPr>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99585</xdr:rowOff>
    </xdr:from>
    <xdr:ext cx="762000" cy="259045"/>
    <xdr:sp macro="" textlink="">
      <xdr:nvSpPr>
        <xdr:cNvPr id="260" name="その他該当値テキスト">
          <a:extLst>
            <a:ext uri="{FF2B5EF4-FFF2-40B4-BE49-F238E27FC236}">
              <a16:creationId xmlns="" xmlns:a16="http://schemas.microsoft.com/office/drawing/2014/main" id="{00000000-0008-0000-0400-000004010000}"/>
            </a:ext>
          </a:extLst>
        </xdr:cNvPr>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xdr:rowOff>
    </xdr:from>
    <xdr:to>
      <xdr:col>69</xdr:col>
      <xdr:colOff>142875</xdr:colOff>
      <xdr:row>55</xdr:row>
      <xdr:rowOff>116078</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3843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126255</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広域連合において、ごみ処理、消防、介護保険、保健福祉業務などを行っており、これらに要する経費を負担金として支出していることから、類似団体平均を大きく上回る数値で推移している。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今後も、施設の老朽化による更新等が予定されており、負担金はさらに増加する見込みであることから、町単補助金等の見直しなどを行うなどし総額の抑制を図っていく必要がある。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106426</xdr:rowOff>
    </xdr:from>
    <xdr:to>
      <xdr:col>82</xdr:col>
      <xdr:colOff>107950</xdr:colOff>
      <xdr:row>39</xdr:row>
      <xdr:rowOff>120142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5671800" y="6792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106426</xdr:rowOff>
    </xdr:from>
    <xdr:to>
      <xdr:col>78</xdr:col>
      <xdr:colOff>69850</xdr:colOff>
      <xdr:row>39</xdr:row>
      <xdr:rowOff>120142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4782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106426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3893800" y="67381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133858</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3004800" y="6738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17" name="楕円 316">
          <a:extLst>
            <a:ext uri="{FF2B5EF4-FFF2-40B4-BE49-F238E27FC236}">
              <a16:creationId xmlns="" xmlns:a16="http://schemas.microsoft.com/office/drawing/2014/main" id="{00000000-0008-0000-0400-00003D010000}"/>
            </a:ext>
          </a:extLst>
        </xdr:cNvPr>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27703</xdr:rowOff>
    </xdr:from>
    <xdr:ext cx="762000" cy="259045"/>
    <xdr:sp macro="" textlink="">
      <xdr:nvSpPr>
        <xdr:cNvPr id="318" name="補助費等該当値テキスト">
          <a:extLst>
            <a:ext uri="{FF2B5EF4-FFF2-40B4-BE49-F238E27FC236}">
              <a16:creationId xmlns="" xmlns:a16="http://schemas.microsoft.com/office/drawing/2014/main" id="{00000000-0008-0000-0400-00003E010000}"/>
            </a:ext>
          </a:extLst>
        </xdr:cNvPr>
        <xdr:cNvSpPr txBox="1"/>
      </xdr:nvSpPr>
      <xdr:spPr>
        <a:xfrm>
          <a:off x="16598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55626</xdr:rowOff>
    </xdr:from>
    <xdr:to>
      <xdr:col>74</xdr:col>
      <xdr:colOff>31750</xdr:colOff>
      <xdr:row>39</xdr:row>
      <xdr:rowOff>157226</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4732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142003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近年は類似団体平均を下回っていたが、過去の大型建設事業に伴う起債の償還が順次始まったことから、前年度から０．６ポイント上昇し類似団体平均を上回る結果となった。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今後においても、庁舎建設事業や防災行政無線デジタル化事業で総額１０億円程度の起債の発行を予定しており、償還額が増加することから、引き続き適正な起債管理を行っていく必要がある。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168911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3987800" y="131762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146050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3098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43180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1320800" y="131191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7" name="楕円 376">
          <a:extLst>
            <a:ext uri="{FF2B5EF4-FFF2-40B4-BE49-F238E27FC236}">
              <a16:creationId xmlns="" xmlns:a16="http://schemas.microsoft.com/office/drawing/2014/main" id="{00000000-0008-0000-0400-000079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8" name="公債費該当値テキスト">
          <a:extLst>
            <a:ext uri="{FF2B5EF4-FFF2-40B4-BE49-F238E27FC236}">
              <a16:creationId xmlns="" xmlns:a16="http://schemas.microsoft.com/office/drawing/2014/main" id="{00000000-0008-0000-0400-00007A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以前は公債費が大きなウェイトを占めていたが、近年は人件費と一部事務組合負担金を含む補助費等のウェイトが大きく両経費で全体の６５％を占めている。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これらの経費の削減は中長期的に、また計画的に行っていく必要があるため現状では、現在の水準を維持することに努める。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145287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5671800" y="133263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72137</xdr:rowOff>
    </xdr:from>
    <xdr:to>
      <xdr:col>78</xdr:col>
      <xdr:colOff>69850</xdr:colOff>
      <xdr:row>77</xdr:row>
      <xdr:rowOff>124713</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4782800" y="132737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72137</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3893800" y="1314348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1270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3004800" y="131434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94487</xdr:rowOff>
    </xdr:from>
    <xdr:to>
      <xdr:col>82</xdr:col>
      <xdr:colOff>158750</xdr:colOff>
      <xdr:row>78</xdr:row>
      <xdr:rowOff>24637</xdr:rowOff>
    </xdr:to>
    <xdr:sp macro="" textlink="">
      <xdr:nvSpPr>
        <xdr:cNvPr id="436" name="楕円 435">
          <a:extLst>
            <a:ext uri="{FF2B5EF4-FFF2-40B4-BE49-F238E27FC236}">
              <a16:creationId xmlns="" xmlns:a16="http://schemas.microsoft.com/office/drawing/2014/main" id="{00000000-0008-0000-0400-0000B4010000}"/>
            </a:ext>
          </a:extLst>
        </xdr:cNvPr>
        <xdr:cNvSpPr/>
      </xdr:nvSpPr>
      <xdr:spPr>
        <a:xfrm>
          <a:off x="164592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66564</xdr:rowOff>
    </xdr:from>
    <xdr:ext cx="762000" cy="259045"/>
    <xdr:sp macro="" textlink="">
      <xdr:nvSpPr>
        <xdr:cNvPr id="437" name="公債費以外該当値テキスト">
          <a:extLst>
            <a:ext uri="{FF2B5EF4-FFF2-40B4-BE49-F238E27FC236}">
              <a16:creationId xmlns="" xmlns:a16="http://schemas.microsoft.com/office/drawing/2014/main" id="{00000000-0008-0000-0400-0000B5010000}"/>
            </a:ext>
          </a:extLst>
        </xdr:cNvPr>
        <xdr:cNvSpPr txBox="1"/>
      </xdr:nvSpPr>
      <xdr:spPr>
        <a:xfrm>
          <a:off x="16598900" y="1326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38" name="楕円 437">
          <a:extLst>
            <a:ext uri="{FF2B5EF4-FFF2-40B4-BE49-F238E27FC236}">
              <a16:creationId xmlns="" xmlns:a16="http://schemas.microsoft.com/office/drawing/2014/main" id="{00000000-0008-0000-0400-0000B6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21337</xdr:rowOff>
    </xdr:from>
    <xdr:to>
      <xdr:col>74</xdr:col>
      <xdr:colOff>31750</xdr:colOff>
      <xdr:row>77</xdr:row>
      <xdr:rowOff>122937</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4732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107714</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157446</xdr:rowOff>
    </xdr:from>
    <xdr:to>
      <xdr:col>29</xdr:col>
      <xdr:colOff>127000</xdr:colOff>
      <xdr:row>18</xdr:row>
      <xdr:rowOff>18105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119721"/>
          <a:ext cx="647700" cy="3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18105</xdr:rowOff>
    </xdr:from>
    <xdr:to>
      <xdr:col>26</xdr:col>
      <xdr:colOff>50800</xdr:colOff>
      <xdr:row>18</xdr:row>
      <xdr:rowOff>31135</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151830"/>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31135</xdr:rowOff>
    </xdr:from>
    <xdr:to>
      <xdr:col>22</xdr:col>
      <xdr:colOff>114300</xdr:colOff>
      <xdr:row>18</xdr:row>
      <xdr:rowOff>42612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164860"/>
          <a:ext cx="698500" cy="11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42612</xdr:rowOff>
    </xdr:from>
    <xdr:to>
      <xdr:col>18</xdr:col>
      <xdr:colOff>177800</xdr:colOff>
      <xdr:row>18</xdr:row>
      <xdr:rowOff>47779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176337"/>
          <a:ext cx="6985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106646</xdr:rowOff>
    </xdr:from>
    <xdr:to>
      <xdr:col>29</xdr:col>
      <xdr:colOff>177800</xdr:colOff>
      <xdr:row>18</xdr:row>
      <xdr:rowOff>36796</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068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78723</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04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138755</xdr:rowOff>
    </xdr:from>
    <xdr:to>
      <xdr:col>26</xdr:col>
      <xdr:colOff>101600</xdr:colOff>
      <xdr:row>18</xdr:row>
      <xdr:rowOff>68905</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1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53681</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18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151785</xdr:rowOff>
    </xdr:from>
    <xdr:to>
      <xdr:col>22</xdr:col>
      <xdr:colOff>165100</xdr:colOff>
      <xdr:row>18</xdr:row>
      <xdr:rowOff>81935</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1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66712</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163262</xdr:rowOff>
    </xdr:from>
    <xdr:to>
      <xdr:col>19</xdr:col>
      <xdr:colOff>38100</xdr:colOff>
      <xdr:row>18</xdr:row>
      <xdr:rowOff>93412</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12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78189</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168429</xdr:rowOff>
    </xdr:from>
    <xdr:to>
      <xdr:col>15</xdr:col>
      <xdr:colOff>101600</xdr:colOff>
      <xdr:row>18</xdr:row>
      <xdr:rowOff>98579</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13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83355</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1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303768</xdr:rowOff>
    </xdr:from>
    <xdr:to>
      <xdr:col>29</xdr:col>
      <xdr:colOff>127000</xdr:colOff>
      <xdr:row>35</xdr:row>
      <xdr:rowOff>304636</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914118"/>
          <a:ext cx="6477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304636</xdr:rowOff>
    </xdr:from>
    <xdr:to>
      <xdr:col>26</xdr:col>
      <xdr:colOff>50800</xdr:colOff>
      <xdr:row>36</xdr:row>
      <xdr:rowOff>19668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6914986"/>
          <a:ext cx="698500" cy="5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14328</xdr:rowOff>
    </xdr:from>
    <xdr:to>
      <xdr:col>22</xdr:col>
      <xdr:colOff>114300</xdr:colOff>
      <xdr:row>36</xdr:row>
      <xdr:rowOff>19668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967578"/>
          <a:ext cx="698500" cy="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326495</xdr:rowOff>
    </xdr:from>
    <xdr:to>
      <xdr:col>18</xdr:col>
      <xdr:colOff>177800</xdr:colOff>
      <xdr:row>36</xdr:row>
      <xdr:rowOff>14328</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936845"/>
          <a:ext cx="698500" cy="3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252968</xdr:rowOff>
    </xdr:from>
    <xdr:to>
      <xdr:col>29</xdr:col>
      <xdr:colOff>177800</xdr:colOff>
      <xdr:row>36</xdr:row>
      <xdr:rowOff>11668</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86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225045</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8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253836</xdr:rowOff>
    </xdr:from>
    <xdr:to>
      <xdr:col>26</xdr:col>
      <xdr:colOff>101600</xdr:colOff>
      <xdr:row>36</xdr:row>
      <xdr:rowOff>12536</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864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340213</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95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311768</xdr:rowOff>
    </xdr:from>
    <xdr:to>
      <xdr:col>22</xdr:col>
      <xdr:colOff>165100</xdr:colOff>
      <xdr:row>36</xdr:row>
      <xdr:rowOff>70468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55245</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70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306428</xdr:rowOff>
    </xdr:from>
    <xdr:to>
      <xdr:col>19</xdr:col>
      <xdr:colOff>38100</xdr:colOff>
      <xdr:row>36</xdr:row>
      <xdr:rowOff>65128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91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49905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00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275695</xdr:rowOff>
    </xdr:from>
    <xdr:to>
      <xdr:col>15</xdr:col>
      <xdr:colOff>101600</xdr:colOff>
      <xdr:row>36</xdr:row>
      <xdr:rowOff>34395</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88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19172</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97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85599</xdr:rowOff>
    </xdr:from>
    <xdr:to>
      <xdr:col>24</xdr:col>
      <xdr:colOff>63500</xdr:colOff>
      <xdr:row>36</xdr:row>
      <xdr:rowOff>102477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257799"/>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102477</xdr:rowOff>
    </xdr:from>
    <xdr:to>
      <xdr:col>19</xdr:col>
      <xdr:colOff>177800</xdr:colOff>
      <xdr:row>36</xdr:row>
      <xdr:rowOff>105344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274677"/>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105344</xdr:rowOff>
    </xdr:from>
    <xdr:to>
      <xdr:col>15</xdr:col>
      <xdr:colOff>50800</xdr:colOff>
      <xdr:row>36</xdr:row>
      <xdr:rowOff>130458</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277544"/>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130458</xdr:rowOff>
    </xdr:from>
    <xdr:to>
      <xdr:col>10</xdr:col>
      <xdr:colOff>114300</xdr:colOff>
      <xdr:row>36</xdr:row>
      <xdr:rowOff>130750</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30265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34799</xdr:rowOff>
    </xdr:from>
    <xdr:to>
      <xdr:col>24</xdr:col>
      <xdr:colOff>114300</xdr:colOff>
      <xdr:row>36</xdr:row>
      <xdr:rowOff>136399</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2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13226</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8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51677</xdr:rowOff>
    </xdr:from>
    <xdr:to>
      <xdr:col>20</xdr:col>
      <xdr:colOff>38100</xdr:colOff>
      <xdr:row>36</xdr:row>
      <xdr:rowOff>153277</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144404</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63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54544</xdr:rowOff>
    </xdr:from>
    <xdr:to>
      <xdr:col>15</xdr:col>
      <xdr:colOff>101600</xdr:colOff>
      <xdr:row>36</xdr:row>
      <xdr:rowOff>156144</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2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147271</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6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79658</xdr:rowOff>
    </xdr:from>
    <xdr:to>
      <xdr:col>10</xdr:col>
      <xdr:colOff>165100</xdr:colOff>
      <xdr:row>37</xdr:row>
      <xdr:rowOff>9808</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935</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3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79950</xdr:rowOff>
    </xdr:from>
    <xdr:to>
      <xdr:col>6</xdr:col>
      <xdr:colOff>38100</xdr:colOff>
      <xdr:row>37</xdr:row>
      <xdr:rowOff>10100</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1227</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34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142566</xdr:rowOff>
    </xdr:from>
    <xdr:to>
      <xdr:col>24</xdr:col>
      <xdr:colOff>63500</xdr:colOff>
      <xdr:row>57</xdr:row>
      <xdr:rowOff>167191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915216"/>
          <a:ext cx="8382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158845</xdr:rowOff>
    </xdr:from>
    <xdr:to>
      <xdr:col>19</xdr:col>
      <xdr:colOff>177800</xdr:colOff>
      <xdr:row>57</xdr:row>
      <xdr:rowOff>167191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2908300" y="9931495"/>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158845</xdr:rowOff>
    </xdr:from>
    <xdr:to>
      <xdr:col>15</xdr:col>
      <xdr:colOff>50800</xdr:colOff>
      <xdr:row>58</xdr:row>
      <xdr:rowOff>19977</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931495"/>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19977</xdr:rowOff>
    </xdr:from>
    <xdr:to>
      <xdr:col>10</xdr:col>
      <xdr:colOff>114300</xdr:colOff>
      <xdr:row>58</xdr:row>
      <xdr:rowOff>36500</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9640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91766</xdr:rowOff>
    </xdr:from>
    <xdr:to>
      <xdr:col>24</xdr:col>
      <xdr:colOff>114300</xdr:colOff>
      <xdr:row>58</xdr:row>
      <xdr:rowOff>21916</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8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70193</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8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116391</xdr:rowOff>
    </xdr:from>
    <xdr:to>
      <xdr:col>20</xdr:col>
      <xdr:colOff>38100</xdr:colOff>
      <xdr:row>58</xdr:row>
      <xdr:rowOff>46541</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8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37668</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998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108045</xdr:rowOff>
    </xdr:from>
    <xdr:to>
      <xdr:col>15</xdr:col>
      <xdr:colOff>101600</xdr:colOff>
      <xdr:row>58</xdr:row>
      <xdr:rowOff>38195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29322</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997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140627</xdr:rowOff>
    </xdr:from>
    <xdr:to>
      <xdr:col>10</xdr:col>
      <xdr:colOff>165100</xdr:colOff>
      <xdr:row>58</xdr:row>
      <xdr:rowOff>70777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9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61904</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100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157150</xdr:rowOff>
    </xdr:from>
    <xdr:to>
      <xdr:col>6</xdr:col>
      <xdr:colOff>38100</xdr:colOff>
      <xdr:row>58</xdr:row>
      <xdr:rowOff>87300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9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78427</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100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66937</xdr:rowOff>
    </xdr:from>
    <xdr:to>
      <xdr:col>24</xdr:col>
      <xdr:colOff>63500</xdr:colOff>
      <xdr:row>78</xdr:row>
      <xdr:rowOff>170447</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440037"/>
          <a:ext cx="838200" cy="1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170447</xdr:rowOff>
    </xdr:from>
    <xdr:to>
      <xdr:col>19</xdr:col>
      <xdr:colOff>177800</xdr:colOff>
      <xdr:row>79</xdr:row>
      <xdr:rowOff>13612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543547"/>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5764</xdr:rowOff>
    </xdr:from>
    <xdr:to>
      <xdr:col>15</xdr:col>
      <xdr:colOff>50800</xdr:colOff>
      <xdr:row>79</xdr:row>
      <xdr:rowOff>13612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550314"/>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169632</xdr:rowOff>
    </xdr:from>
    <xdr:to>
      <xdr:col>10</xdr:col>
      <xdr:colOff>114300</xdr:colOff>
      <xdr:row>79</xdr:row>
      <xdr:rowOff>5764</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54273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16137</xdr:rowOff>
    </xdr:from>
    <xdr:to>
      <xdr:col>24</xdr:col>
      <xdr:colOff>114300</xdr:colOff>
      <xdr:row>78</xdr:row>
      <xdr:rowOff>117737</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166014</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3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119647</xdr:rowOff>
    </xdr:from>
    <xdr:to>
      <xdr:col>20</xdr:col>
      <xdr:colOff>38100</xdr:colOff>
      <xdr:row>79</xdr:row>
      <xdr:rowOff>49797</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40924</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134262</xdr:rowOff>
    </xdr:from>
    <xdr:to>
      <xdr:col>15</xdr:col>
      <xdr:colOff>101600</xdr:colOff>
      <xdr:row>79</xdr:row>
      <xdr:rowOff>64412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5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55539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6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126414</xdr:rowOff>
    </xdr:from>
    <xdr:to>
      <xdr:col>10</xdr:col>
      <xdr:colOff>165100</xdr:colOff>
      <xdr:row>79</xdr:row>
      <xdr:rowOff>56564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4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47691</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59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118832</xdr:rowOff>
    </xdr:from>
    <xdr:to>
      <xdr:col>6</xdr:col>
      <xdr:colOff>38100</xdr:colOff>
      <xdr:row>79</xdr:row>
      <xdr:rowOff>48982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4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40109</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5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70216</xdr:rowOff>
    </xdr:from>
    <xdr:to>
      <xdr:col>24</xdr:col>
      <xdr:colOff>63500</xdr:colOff>
      <xdr:row>98</xdr:row>
      <xdr:rowOff>109792</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6872316"/>
          <a:ext cx="8382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39326</xdr:rowOff>
    </xdr:from>
    <xdr:to>
      <xdr:col>19</xdr:col>
      <xdr:colOff>177800</xdr:colOff>
      <xdr:row>98</xdr:row>
      <xdr:rowOff>70216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6841426"/>
          <a:ext cx="889000" cy="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39326</xdr:rowOff>
    </xdr:from>
    <xdr:to>
      <xdr:col>15</xdr:col>
      <xdr:colOff>50800</xdr:colOff>
      <xdr:row>98</xdr:row>
      <xdr:rowOff>83350</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841426"/>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49203</xdr:rowOff>
    </xdr:from>
    <xdr:to>
      <xdr:col>10</xdr:col>
      <xdr:colOff>114300</xdr:colOff>
      <xdr:row>98</xdr:row>
      <xdr:rowOff>83350</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1130300" y="16851303"/>
          <a:ext cx="889000" cy="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58992</xdr:rowOff>
    </xdr:from>
    <xdr:to>
      <xdr:col>24</xdr:col>
      <xdr:colOff>114300</xdr:colOff>
      <xdr:row>98</xdr:row>
      <xdr:rowOff>160592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145369</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77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19416</xdr:rowOff>
    </xdr:from>
    <xdr:to>
      <xdr:col>20</xdr:col>
      <xdr:colOff>38100</xdr:colOff>
      <xdr:row>98</xdr:row>
      <xdr:rowOff>121016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8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112143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9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159976</xdr:rowOff>
    </xdr:from>
    <xdr:to>
      <xdr:col>15</xdr:col>
      <xdr:colOff>101600</xdr:colOff>
      <xdr:row>98</xdr:row>
      <xdr:rowOff>90126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81253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8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32550</xdr:rowOff>
    </xdr:from>
    <xdr:to>
      <xdr:col>10</xdr:col>
      <xdr:colOff>165100</xdr:colOff>
      <xdr:row>98</xdr:row>
      <xdr:rowOff>134150</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125277</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169853</xdr:rowOff>
    </xdr:from>
    <xdr:to>
      <xdr:col>6</xdr:col>
      <xdr:colOff>38100</xdr:colOff>
      <xdr:row>98</xdr:row>
      <xdr:rowOff>100003</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8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91130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89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46262</xdr:rowOff>
    </xdr:from>
    <xdr:to>
      <xdr:col>55</xdr:col>
      <xdr:colOff>0</xdr:colOff>
      <xdr:row>37</xdr:row>
      <xdr:rowOff>62725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389912"/>
          <a:ext cx="8382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46262</xdr:rowOff>
    </xdr:from>
    <xdr:to>
      <xdr:col>50</xdr:col>
      <xdr:colOff>114300</xdr:colOff>
      <xdr:row>37</xdr:row>
      <xdr:rowOff>54790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389912"/>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54790</xdr:rowOff>
    </xdr:from>
    <xdr:to>
      <xdr:col>45</xdr:col>
      <xdr:colOff>177800</xdr:colOff>
      <xdr:row>37</xdr:row>
      <xdr:rowOff>94736</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398440"/>
          <a:ext cx="889000" cy="3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80967</xdr:rowOff>
    </xdr:from>
    <xdr:to>
      <xdr:col>41</xdr:col>
      <xdr:colOff>50800</xdr:colOff>
      <xdr:row>37</xdr:row>
      <xdr:rowOff>94736</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424617"/>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11925</xdr:rowOff>
    </xdr:from>
    <xdr:to>
      <xdr:col>55</xdr:col>
      <xdr:colOff>50800</xdr:colOff>
      <xdr:row>37</xdr:row>
      <xdr:rowOff>113525</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3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161802</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33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166912</xdr:rowOff>
    </xdr:from>
    <xdr:to>
      <xdr:col>50</xdr:col>
      <xdr:colOff>165100</xdr:colOff>
      <xdr:row>37</xdr:row>
      <xdr:rowOff>97062</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3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88189</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64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3990</xdr:rowOff>
    </xdr:from>
    <xdr:to>
      <xdr:col>46</xdr:col>
      <xdr:colOff>38100</xdr:colOff>
      <xdr:row>37</xdr:row>
      <xdr:rowOff>105590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3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96717</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5" y="644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43936</xdr:rowOff>
    </xdr:from>
    <xdr:to>
      <xdr:col>41</xdr:col>
      <xdr:colOff>101600</xdr:colOff>
      <xdr:row>37</xdr:row>
      <xdr:rowOff>145536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3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136663</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61795" y="64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30167</xdr:rowOff>
    </xdr:from>
    <xdr:to>
      <xdr:col>36</xdr:col>
      <xdr:colOff>165100</xdr:colOff>
      <xdr:row>37</xdr:row>
      <xdr:rowOff>131767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3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122894</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672795" y="64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54470</xdr:rowOff>
    </xdr:from>
    <xdr:to>
      <xdr:col>55</xdr:col>
      <xdr:colOff>0</xdr:colOff>
      <xdr:row>58</xdr:row>
      <xdr:rowOff>69157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9639300" y="9998570"/>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32160</xdr:rowOff>
    </xdr:from>
    <xdr:to>
      <xdr:col>50</xdr:col>
      <xdr:colOff>114300</xdr:colOff>
      <xdr:row>58</xdr:row>
      <xdr:rowOff>69157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8750300" y="9976260"/>
          <a:ext cx="8890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139391</xdr:rowOff>
    </xdr:from>
    <xdr:to>
      <xdr:col>45</xdr:col>
      <xdr:colOff>177800</xdr:colOff>
      <xdr:row>58</xdr:row>
      <xdr:rowOff>32160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9912041"/>
          <a:ext cx="889000" cy="6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139391</xdr:rowOff>
    </xdr:from>
    <xdr:to>
      <xdr:col>41</xdr:col>
      <xdr:colOff>50800</xdr:colOff>
      <xdr:row>57</xdr:row>
      <xdr:rowOff>143225</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6972300" y="9912041"/>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3670</xdr:rowOff>
    </xdr:from>
    <xdr:to>
      <xdr:col>55</xdr:col>
      <xdr:colOff>50800</xdr:colOff>
      <xdr:row>58</xdr:row>
      <xdr:rowOff>105270</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18357</xdr:rowOff>
    </xdr:from>
    <xdr:to>
      <xdr:col>50</xdr:col>
      <xdr:colOff>165100</xdr:colOff>
      <xdr:row>58</xdr:row>
      <xdr:rowOff>119957</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9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111084</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39795" y="1005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152810</xdr:rowOff>
    </xdr:from>
    <xdr:to>
      <xdr:col>46</xdr:col>
      <xdr:colOff>38100</xdr:colOff>
      <xdr:row>58</xdr:row>
      <xdr:rowOff>82960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99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74087</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1001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88591</xdr:rowOff>
    </xdr:from>
    <xdr:to>
      <xdr:col>41</xdr:col>
      <xdr:colOff>101600</xdr:colOff>
      <xdr:row>58</xdr:row>
      <xdr:rowOff>18741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35268</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96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92425</xdr:rowOff>
    </xdr:from>
    <xdr:to>
      <xdr:col>36</xdr:col>
      <xdr:colOff>165100</xdr:colOff>
      <xdr:row>58</xdr:row>
      <xdr:rowOff>22575</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39102</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964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114534</xdr:rowOff>
    </xdr:from>
    <xdr:to>
      <xdr:col>55</xdr:col>
      <xdr:colOff>0</xdr:colOff>
      <xdr:row>79</xdr:row>
      <xdr:rowOff>6956</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487634"/>
          <a:ext cx="838200" cy="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109674</xdr:rowOff>
    </xdr:from>
    <xdr:to>
      <xdr:col>50</xdr:col>
      <xdr:colOff>114300</xdr:colOff>
      <xdr:row>79</xdr:row>
      <xdr:rowOff>6956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482774"/>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170917</xdr:rowOff>
    </xdr:from>
    <xdr:to>
      <xdr:col>45</xdr:col>
      <xdr:colOff>177800</xdr:colOff>
      <xdr:row>78</xdr:row>
      <xdr:rowOff>109674</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372567"/>
          <a:ext cx="889000" cy="1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170917</xdr:rowOff>
    </xdr:from>
    <xdr:to>
      <xdr:col>41</xdr:col>
      <xdr:colOff>50800</xdr:colOff>
      <xdr:row>78</xdr:row>
      <xdr:rowOff>42199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6972300" y="13372567"/>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63734</xdr:rowOff>
    </xdr:from>
    <xdr:to>
      <xdr:col>55</xdr:col>
      <xdr:colOff>50800</xdr:colOff>
      <xdr:row>78</xdr:row>
      <xdr:rowOff>165334</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23111</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2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127606</xdr:rowOff>
    </xdr:from>
    <xdr:to>
      <xdr:col>50</xdr:col>
      <xdr:colOff>165100</xdr:colOff>
      <xdr:row>79</xdr:row>
      <xdr:rowOff>57756</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5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48883</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35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58874</xdr:rowOff>
    </xdr:from>
    <xdr:to>
      <xdr:col>46</xdr:col>
      <xdr:colOff>38100</xdr:colOff>
      <xdr:row>78</xdr:row>
      <xdr:rowOff>160474</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4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151601</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83111" y="135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120117</xdr:rowOff>
    </xdr:from>
    <xdr:to>
      <xdr:col>41</xdr:col>
      <xdr:colOff>101600</xdr:colOff>
      <xdr:row>78</xdr:row>
      <xdr:rowOff>50267</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3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66794</xdr:rowOff>
    </xdr:from>
    <xdr:ext cx="59901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61795" y="130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162849</xdr:rowOff>
    </xdr:from>
    <xdr:to>
      <xdr:col>36</xdr:col>
      <xdr:colOff>165100</xdr:colOff>
      <xdr:row>78</xdr:row>
      <xdr:rowOff>92999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3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84126</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672795" y="134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100062</xdr:rowOff>
    </xdr:from>
    <xdr:to>
      <xdr:col>55</xdr:col>
      <xdr:colOff>0</xdr:colOff>
      <xdr:row>98</xdr:row>
      <xdr:rowOff>113257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902162"/>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98792</xdr:rowOff>
    </xdr:from>
    <xdr:to>
      <xdr:col>50</xdr:col>
      <xdr:colOff>114300</xdr:colOff>
      <xdr:row>98</xdr:row>
      <xdr:rowOff>100062</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90089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55288</xdr:rowOff>
    </xdr:from>
    <xdr:to>
      <xdr:col>45</xdr:col>
      <xdr:colOff>177800</xdr:colOff>
      <xdr:row>98</xdr:row>
      <xdr:rowOff>98792</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7861300" y="16857388"/>
          <a:ext cx="889000" cy="4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52541</xdr:rowOff>
    </xdr:from>
    <xdr:to>
      <xdr:col>41</xdr:col>
      <xdr:colOff>50800</xdr:colOff>
      <xdr:row>98</xdr:row>
      <xdr:rowOff>55288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6972300" y="16854641"/>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62457</xdr:rowOff>
    </xdr:from>
    <xdr:to>
      <xdr:col>55</xdr:col>
      <xdr:colOff>50800</xdr:colOff>
      <xdr:row>98</xdr:row>
      <xdr:rowOff>164057</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49262</xdr:rowOff>
    </xdr:from>
    <xdr:to>
      <xdr:col>50</xdr:col>
      <xdr:colOff>165100</xdr:colOff>
      <xdr:row>98</xdr:row>
      <xdr:rowOff>150862</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8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141989</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72111" y="169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47992</xdr:rowOff>
    </xdr:from>
    <xdr:to>
      <xdr:col>46</xdr:col>
      <xdr:colOff>38100</xdr:colOff>
      <xdr:row>98</xdr:row>
      <xdr:rowOff>149592</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8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140719</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83111" y="169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4488</xdr:rowOff>
    </xdr:from>
    <xdr:to>
      <xdr:col>41</xdr:col>
      <xdr:colOff>101600</xdr:colOff>
      <xdr:row>98</xdr:row>
      <xdr:rowOff>106088</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8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122615</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61795" y="1658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1741</xdr:rowOff>
    </xdr:from>
    <xdr:to>
      <xdr:col>36</xdr:col>
      <xdr:colOff>165100</xdr:colOff>
      <xdr:row>98</xdr:row>
      <xdr:rowOff>103341</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8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119868</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672795" y="1657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152913</xdr:rowOff>
    </xdr:from>
    <xdr:to>
      <xdr:col>85</xdr:col>
      <xdr:colOff>127000</xdr:colOff>
      <xdr:row>39</xdr:row>
      <xdr:rowOff>36891</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668013"/>
          <a:ext cx="8382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141598</xdr:rowOff>
    </xdr:from>
    <xdr:to>
      <xdr:col>81</xdr:col>
      <xdr:colOff>50800</xdr:colOff>
      <xdr:row>39</xdr:row>
      <xdr:rowOff>36891</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592300" y="6656698"/>
          <a:ext cx="8890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107288</xdr:rowOff>
    </xdr:from>
    <xdr:to>
      <xdr:col>76</xdr:col>
      <xdr:colOff>114300</xdr:colOff>
      <xdr:row>38</xdr:row>
      <xdr:rowOff>141598</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450938"/>
          <a:ext cx="8890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107288</xdr:rowOff>
    </xdr:from>
    <xdr:to>
      <xdr:col>71</xdr:col>
      <xdr:colOff>177800</xdr:colOff>
      <xdr:row>38</xdr:row>
      <xdr:rowOff>112245</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6450938"/>
          <a:ext cx="889000" cy="17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102113</xdr:rowOff>
    </xdr:from>
    <xdr:to>
      <xdr:col>85</xdr:col>
      <xdr:colOff>177800</xdr:colOff>
      <xdr:row>39</xdr:row>
      <xdr:rowOff>32263</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6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157541</xdr:rowOff>
    </xdr:from>
    <xdr:to>
      <xdr:col>81</xdr:col>
      <xdr:colOff>101600</xdr:colOff>
      <xdr:row>39</xdr:row>
      <xdr:rowOff>87691</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78818</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46428" y="67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90798</xdr:rowOff>
    </xdr:from>
    <xdr:to>
      <xdr:col>76</xdr:col>
      <xdr:colOff>165100</xdr:colOff>
      <xdr:row>39</xdr:row>
      <xdr:rowOff>20948</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6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37475</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325111" y="63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56488</xdr:rowOff>
    </xdr:from>
    <xdr:to>
      <xdr:col>72</xdr:col>
      <xdr:colOff>38100</xdr:colOff>
      <xdr:row>37</xdr:row>
      <xdr:rowOff>158088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4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3165</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36111" y="61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61445</xdr:rowOff>
    </xdr:from>
    <xdr:to>
      <xdr:col>67</xdr:col>
      <xdr:colOff>101600</xdr:colOff>
      <xdr:row>38</xdr:row>
      <xdr:rowOff>163045</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8122</xdr:rowOff>
    </xdr:from>
    <xdr:ext cx="534377"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547111" y="6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165943</xdr:rowOff>
    </xdr:from>
    <xdr:to>
      <xdr:col>85</xdr:col>
      <xdr:colOff>127000</xdr:colOff>
      <xdr:row>78</xdr:row>
      <xdr:rowOff>3003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36759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3003</xdr:rowOff>
    </xdr:from>
    <xdr:to>
      <xdr:col>81</xdr:col>
      <xdr:colOff>50800</xdr:colOff>
      <xdr:row>78</xdr:row>
      <xdr:rowOff>25891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376103"/>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21138</xdr:rowOff>
    </xdr:from>
    <xdr:to>
      <xdr:col>76</xdr:col>
      <xdr:colOff>114300</xdr:colOff>
      <xdr:row>78</xdr:row>
      <xdr:rowOff>25891</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394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138359</xdr:rowOff>
    </xdr:from>
    <xdr:to>
      <xdr:col>71</xdr:col>
      <xdr:colOff>177800</xdr:colOff>
      <xdr:row>78</xdr:row>
      <xdr:rowOff>21138</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340009"/>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115143</xdr:rowOff>
    </xdr:from>
    <xdr:to>
      <xdr:col>85</xdr:col>
      <xdr:colOff>177800</xdr:colOff>
      <xdr:row>78</xdr:row>
      <xdr:rowOff>45293</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3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93570</xdr:rowOff>
    </xdr:from>
    <xdr:ext cx="599010"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29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123653</xdr:rowOff>
    </xdr:from>
    <xdr:to>
      <xdr:col>81</xdr:col>
      <xdr:colOff>101600</xdr:colOff>
      <xdr:row>78</xdr:row>
      <xdr:rowOff>53803</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3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44930</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181795" y="1341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146541</xdr:rowOff>
    </xdr:from>
    <xdr:to>
      <xdr:col>76</xdr:col>
      <xdr:colOff>165100</xdr:colOff>
      <xdr:row>78</xdr:row>
      <xdr:rowOff>76691</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3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67818</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141788</xdr:rowOff>
    </xdr:from>
    <xdr:to>
      <xdr:col>72</xdr:col>
      <xdr:colOff>38100</xdr:colOff>
      <xdr:row>78</xdr:row>
      <xdr:rowOff>71938</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3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63065</xdr:rowOff>
    </xdr:from>
    <xdr:ext cx="59901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03795" y="1343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87559</xdr:rowOff>
    </xdr:from>
    <xdr:to>
      <xdr:col>67</xdr:col>
      <xdr:colOff>101600</xdr:colOff>
      <xdr:row>78</xdr:row>
      <xdr:rowOff>17709</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2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8836</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14795" y="1338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127256</xdr:rowOff>
    </xdr:from>
    <xdr:to>
      <xdr:col>85</xdr:col>
      <xdr:colOff>127000</xdr:colOff>
      <xdr:row>99</xdr:row>
      <xdr:rowOff>19901</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5481300" y="16929356"/>
          <a:ext cx="838200" cy="6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127256</xdr:rowOff>
    </xdr:from>
    <xdr:to>
      <xdr:col>81</xdr:col>
      <xdr:colOff>50800</xdr:colOff>
      <xdr:row>99</xdr:row>
      <xdr:rowOff>3431</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4592300" y="1692935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3431</xdr:rowOff>
    </xdr:from>
    <xdr:to>
      <xdr:col>76</xdr:col>
      <xdr:colOff>114300</xdr:colOff>
      <xdr:row>99</xdr:row>
      <xdr:rowOff>7308</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3703300" y="16976981"/>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7308</xdr:rowOff>
    </xdr:from>
    <xdr:to>
      <xdr:col>71</xdr:col>
      <xdr:colOff>177800</xdr:colOff>
      <xdr:row>99</xdr:row>
      <xdr:rowOff>29262</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flipV="1">
          <a:off x="12814300" y="16980858"/>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140551</xdr:rowOff>
    </xdr:from>
    <xdr:to>
      <xdr:col>85</xdr:col>
      <xdr:colOff>177800</xdr:colOff>
      <xdr:row>99</xdr:row>
      <xdr:rowOff>70701</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6268700" y="169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99928</xdr:rowOff>
    </xdr:from>
    <xdr:ext cx="534377" cy="25904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6370300" y="167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76456</xdr:rowOff>
    </xdr:from>
    <xdr:to>
      <xdr:col>81</xdr:col>
      <xdr:colOff>101600</xdr:colOff>
      <xdr:row>99</xdr:row>
      <xdr:rowOff>6606</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5430500" y="168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23133</xdr:rowOff>
    </xdr:from>
    <xdr:ext cx="599010"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5181795" y="1665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124081</xdr:rowOff>
    </xdr:from>
    <xdr:to>
      <xdr:col>76</xdr:col>
      <xdr:colOff>165100</xdr:colOff>
      <xdr:row>99</xdr:row>
      <xdr:rowOff>54231</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4541500" y="169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70758</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4325111" y="167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127958</xdr:rowOff>
    </xdr:from>
    <xdr:to>
      <xdr:col>72</xdr:col>
      <xdr:colOff>38100</xdr:colOff>
      <xdr:row>99</xdr:row>
      <xdr:rowOff>58108</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3652500" y="169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74635</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436111" y="167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149912</xdr:rowOff>
    </xdr:from>
    <xdr:to>
      <xdr:col>67</xdr:col>
      <xdr:colOff>101600</xdr:colOff>
      <xdr:row>99</xdr:row>
      <xdr:rowOff>80062</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2763500" y="169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71189</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547111" y="170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43707</xdr:rowOff>
    </xdr:from>
    <xdr:to>
      <xdr:col>111</xdr:col>
      <xdr:colOff>177800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7302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43707</xdr:rowOff>
    </xdr:from>
    <xdr:to>
      <xdr:col>107</xdr:col>
      <xdr:colOff>50800</xdr:colOff>
      <xdr:row>39</xdr:row>
      <xdr:rowOff>43707</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7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43517</xdr:rowOff>
    </xdr:from>
    <xdr:to>
      <xdr:col>102</xdr:col>
      <xdr:colOff>114300</xdr:colOff>
      <xdr:row>39</xdr:row>
      <xdr:rowOff>43707</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73006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164357</xdr:rowOff>
    </xdr:from>
    <xdr:to>
      <xdr:col>107</xdr:col>
      <xdr:colOff>101600</xdr:colOff>
      <xdr:row>39</xdr:row>
      <xdr:rowOff>94507</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85634</xdr:rowOff>
    </xdr:from>
    <xdr:ext cx="313932"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77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164357</xdr:rowOff>
    </xdr:from>
    <xdr:to>
      <xdr:col>102</xdr:col>
      <xdr:colOff>165100</xdr:colOff>
      <xdr:row>39</xdr:row>
      <xdr:rowOff>94507</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85634</xdr:rowOff>
    </xdr:from>
    <xdr:ext cx="313932"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88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164167</xdr:rowOff>
    </xdr:from>
    <xdr:to>
      <xdr:col>98</xdr:col>
      <xdr:colOff>38100</xdr:colOff>
      <xdr:row>39</xdr:row>
      <xdr:rowOff>94317</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85444</xdr:rowOff>
    </xdr:from>
    <xdr:ext cx="313932"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99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65157</xdr:rowOff>
    </xdr:from>
    <xdr:to>
      <xdr:col>116</xdr:col>
      <xdr:colOff>63500</xdr:colOff>
      <xdr:row>58</xdr:row>
      <xdr:rowOff>89522</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1323300" y="10009257"/>
          <a:ext cx="8382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65157</xdr:rowOff>
    </xdr:from>
    <xdr:to>
      <xdr:col>111</xdr:col>
      <xdr:colOff>177800</xdr:colOff>
      <xdr:row>59</xdr:row>
      <xdr:rowOff>19114</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20434300" y="10009257"/>
          <a:ext cx="889000" cy="1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19114</xdr:rowOff>
    </xdr:from>
    <xdr:to>
      <xdr:col>107</xdr:col>
      <xdr:colOff>50800</xdr:colOff>
      <xdr:row>59</xdr:row>
      <xdr:rowOff>37154</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19545300" y="10134664"/>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37154</xdr:rowOff>
    </xdr:from>
    <xdr:to>
      <xdr:col>102</xdr:col>
      <xdr:colOff>114300</xdr:colOff>
      <xdr:row>59</xdr:row>
      <xdr:rowOff>39688</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flipV="1">
          <a:off x="18656300" y="10152704"/>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38722</xdr:rowOff>
    </xdr:from>
    <xdr:to>
      <xdr:col>116</xdr:col>
      <xdr:colOff>114300</xdr:colOff>
      <xdr:row>58</xdr:row>
      <xdr:rowOff>140322</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167777</xdr:rowOff>
    </xdr:from>
    <xdr:ext cx="469744"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99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14357</xdr:rowOff>
    </xdr:from>
    <xdr:to>
      <xdr:col>112</xdr:col>
      <xdr:colOff>38100</xdr:colOff>
      <xdr:row>58</xdr:row>
      <xdr:rowOff>115957</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99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107084</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088428" y="10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139764</xdr:rowOff>
    </xdr:from>
    <xdr:to>
      <xdr:col>107</xdr:col>
      <xdr:colOff>101600</xdr:colOff>
      <xdr:row>59</xdr:row>
      <xdr:rowOff>69914</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61041</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199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157804</xdr:rowOff>
    </xdr:from>
    <xdr:to>
      <xdr:col>102</xdr:col>
      <xdr:colOff>165100</xdr:colOff>
      <xdr:row>59</xdr:row>
      <xdr:rowOff>87954</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79081</xdr:rowOff>
    </xdr:from>
    <xdr:ext cx="378565"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56017" y="1019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160338</xdr:rowOff>
    </xdr:from>
    <xdr:to>
      <xdr:col>98</xdr:col>
      <xdr:colOff>38100</xdr:colOff>
      <xdr:row>59</xdr:row>
      <xdr:rowOff>90488</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1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81615</xdr:rowOff>
    </xdr:from>
    <xdr:ext cx="378565"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7017" y="1019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136742</xdr:rowOff>
    </xdr:from>
    <xdr:to>
      <xdr:col>116</xdr:col>
      <xdr:colOff>63500</xdr:colOff>
      <xdr:row>76</xdr:row>
      <xdr:rowOff>150110</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3166942"/>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150110</xdr:rowOff>
    </xdr:from>
    <xdr:to>
      <xdr:col>111</xdr:col>
      <xdr:colOff>177800</xdr:colOff>
      <xdr:row>77</xdr:row>
      <xdr:rowOff>2339</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3180310"/>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2339</xdr:rowOff>
    </xdr:from>
    <xdr:to>
      <xdr:col>107</xdr:col>
      <xdr:colOff>50800</xdr:colOff>
      <xdr:row>77</xdr:row>
      <xdr:rowOff>7369</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320398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7369</xdr:rowOff>
    </xdr:from>
    <xdr:to>
      <xdr:col>102</xdr:col>
      <xdr:colOff>114300</xdr:colOff>
      <xdr:row>77</xdr:row>
      <xdr:rowOff>58671</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3209019"/>
          <a:ext cx="889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85942</xdr:rowOff>
    </xdr:from>
    <xdr:to>
      <xdr:col>116</xdr:col>
      <xdr:colOff>114300</xdr:colOff>
      <xdr:row>77</xdr:row>
      <xdr:rowOff>16092</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1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64369</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0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99310</xdr:rowOff>
    </xdr:from>
    <xdr:to>
      <xdr:col>112</xdr:col>
      <xdr:colOff>38100</xdr:colOff>
      <xdr:row>77</xdr:row>
      <xdr:rowOff>29460</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1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20587</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22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122989</xdr:rowOff>
    </xdr:from>
    <xdr:to>
      <xdr:col>107</xdr:col>
      <xdr:colOff>101600</xdr:colOff>
      <xdr:row>77</xdr:row>
      <xdr:rowOff>53139</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1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44266</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2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128019</xdr:rowOff>
    </xdr:from>
    <xdr:to>
      <xdr:col>102</xdr:col>
      <xdr:colOff>165100</xdr:colOff>
      <xdr:row>77</xdr:row>
      <xdr:rowOff>58169</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1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49296</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2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7871</xdr:rowOff>
    </xdr:from>
    <xdr:to>
      <xdr:col>98</xdr:col>
      <xdr:colOff>38100</xdr:colOff>
      <xdr:row>77</xdr:row>
      <xdr:rowOff>109471</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2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100598</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3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人件費については、多様な行政需要に対応するため職員の増員を図ったことから前年度より増加しているものの、類似団体平均は下回っている。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扶助費については、給付事業の多くを広域連合にて行っていることから、類似団体内において最小値に近い数値となっている。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普通建設費（うち新規整備）については、前年度比１７０％の増となっている。これは、新庁舎建設事業に着手したことによるもので、今後も増加する見込みである。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災害復旧事業費は、台風や豪雨の影響で被災施設が増加したことに伴い、前年度から大幅な増額となっている。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繰出金については、特別会計への基準外繰出や定額運用基金への積立てを行ったことから前年度より増加している。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
2,697
52.36
2,876,416
2,813,436
43,315
1,520,328
3,223,841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49365</xdr:rowOff>
    </xdr:from>
    <xdr:to>
      <xdr:col>24</xdr:col>
      <xdr:colOff>63500</xdr:colOff>
      <xdr:row>37</xdr:row>
      <xdr:rowOff>53003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393015"/>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53003</xdr:rowOff>
    </xdr:from>
    <xdr:to>
      <xdr:col>19</xdr:col>
      <xdr:colOff>177800</xdr:colOff>
      <xdr:row>37</xdr:row>
      <xdr:rowOff>56204</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39665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34506</xdr:rowOff>
    </xdr:from>
    <xdr:to>
      <xdr:col>15</xdr:col>
      <xdr:colOff>50800</xdr:colOff>
      <xdr:row>37</xdr:row>
      <xdr:rowOff>56204</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6378156"/>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34506</xdr:rowOff>
    </xdr:from>
    <xdr:to>
      <xdr:col>10</xdr:col>
      <xdr:colOff>114300</xdr:colOff>
      <xdr:row>37</xdr:row>
      <xdr:rowOff>57176</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37815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170015</xdr:rowOff>
    </xdr:from>
    <xdr:to>
      <xdr:col>24</xdr:col>
      <xdr:colOff>114300</xdr:colOff>
      <xdr:row>37</xdr:row>
      <xdr:rowOff>100165</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3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21442</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2203</xdr:rowOff>
    </xdr:from>
    <xdr:to>
      <xdr:col>20</xdr:col>
      <xdr:colOff>38100</xdr:colOff>
      <xdr:row>37</xdr:row>
      <xdr:rowOff>103803</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3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120330</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1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5404</xdr:rowOff>
    </xdr:from>
    <xdr:to>
      <xdr:col>15</xdr:col>
      <xdr:colOff>101600</xdr:colOff>
      <xdr:row>37</xdr:row>
      <xdr:rowOff>107004</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98131</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155156</xdr:rowOff>
    </xdr:from>
    <xdr:to>
      <xdr:col>10</xdr:col>
      <xdr:colOff>165100</xdr:colOff>
      <xdr:row>37</xdr:row>
      <xdr:rowOff>85306</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3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101833</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1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6376</xdr:rowOff>
    </xdr:from>
    <xdr:to>
      <xdr:col>6</xdr:col>
      <xdr:colOff>38100</xdr:colOff>
      <xdr:row>37</xdr:row>
      <xdr:rowOff>107976</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3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99103</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4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678</xdr:rowOff>
    </xdr:from>
    <xdr:to>
      <xdr:col>24</xdr:col>
      <xdr:colOff>63500</xdr:colOff>
      <xdr:row>58</xdr:row>
      <xdr:rowOff>2797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944778"/>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2797</xdr:rowOff>
    </xdr:from>
    <xdr:to>
      <xdr:col>19</xdr:col>
      <xdr:colOff>177800</xdr:colOff>
      <xdr:row>58</xdr:row>
      <xdr:rowOff>10032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946897"/>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10032</xdr:rowOff>
    </xdr:from>
    <xdr:to>
      <xdr:col>15</xdr:col>
      <xdr:colOff>50800</xdr:colOff>
      <xdr:row>58</xdr:row>
      <xdr:rowOff>24361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9954132"/>
          <a:ext cx="889000" cy="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24361</xdr:rowOff>
    </xdr:from>
    <xdr:to>
      <xdr:col>10</xdr:col>
      <xdr:colOff>114300</xdr:colOff>
      <xdr:row>58</xdr:row>
      <xdr:rowOff>25268</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9968461"/>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121328</xdr:rowOff>
    </xdr:from>
    <xdr:to>
      <xdr:col>24</xdr:col>
      <xdr:colOff>114300</xdr:colOff>
      <xdr:row>58</xdr:row>
      <xdr:rowOff>51478</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80705</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68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123447</xdr:rowOff>
    </xdr:from>
    <xdr:to>
      <xdr:col>20</xdr:col>
      <xdr:colOff>38100</xdr:colOff>
      <xdr:row>58</xdr:row>
      <xdr:rowOff>53597</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8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70124</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96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130682</xdr:rowOff>
    </xdr:from>
    <xdr:to>
      <xdr:col>15</xdr:col>
      <xdr:colOff>101600</xdr:colOff>
      <xdr:row>58</xdr:row>
      <xdr:rowOff>60832</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77359</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967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145011</xdr:rowOff>
    </xdr:from>
    <xdr:to>
      <xdr:col>10</xdr:col>
      <xdr:colOff>165100</xdr:colOff>
      <xdr:row>58</xdr:row>
      <xdr:rowOff>75161</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9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66288</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1001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145918</xdr:rowOff>
    </xdr:from>
    <xdr:to>
      <xdr:col>6</xdr:col>
      <xdr:colOff>38100</xdr:colOff>
      <xdr:row>58</xdr:row>
      <xdr:rowOff>76068</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92595</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969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7538</xdr:rowOff>
    </xdr:from>
    <xdr:to>
      <xdr:col>24</xdr:col>
      <xdr:colOff>63500</xdr:colOff>
      <xdr:row>78</xdr:row>
      <xdr:rowOff>8623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3797300" y="13380638"/>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7538</xdr:rowOff>
    </xdr:from>
    <xdr:to>
      <xdr:col>19</xdr:col>
      <xdr:colOff>177800</xdr:colOff>
      <xdr:row>78</xdr:row>
      <xdr:rowOff>10557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380638"/>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10557</xdr:rowOff>
    </xdr:from>
    <xdr:to>
      <xdr:col>15</xdr:col>
      <xdr:colOff>50800</xdr:colOff>
      <xdr:row>78</xdr:row>
      <xdr:rowOff>18810</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383657"/>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18810</xdr:rowOff>
    </xdr:from>
    <xdr:to>
      <xdr:col>10</xdr:col>
      <xdr:colOff>114300</xdr:colOff>
      <xdr:row>78</xdr:row>
      <xdr:rowOff>30257</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391910"/>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129273</xdr:rowOff>
    </xdr:from>
    <xdr:to>
      <xdr:col>24</xdr:col>
      <xdr:colOff>114300</xdr:colOff>
      <xdr:row>78</xdr:row>
      <xdr:rowOff>59423</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44200</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128188</xdr:rowOff>
    </xdr:from>
    <xdr:to>
      <xdr:col>20</xdr:col>
      <xdr:colOff>38100</xdr:colOff>
      <xdr:row>78</xdr:row>
      <xdr:rowOff>58338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3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49465</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42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131207</xdr:rowOff>
    </xdr:from>
    <xdr:to>
      <xdr:col>15</xdr:col>
      <xdr:colOff>101600</xdr:colOff>
      <xdr:row>78</xdr:row>
      <xdr:rowOff>61357</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3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52484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4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139460</xdr:rowOff>
    </xdr:from>
    <xdr:to>
      <xdr:col>10</xdr:col>
      <xdr:colOff>165100</xdr:colOff>
      <xdr:row>78</xdr:row>
      <xdr:rowOff>69610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60737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43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150907</xdr:rowOff>
    </xdr:from>
    <xdr:to>
      <xdr:col>6</xdr:col>
      <xdr:colOff>38100</xdr:colOff>
      <xdr:row>78</xdr:row>
      <xdr:rowOff>81057</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3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72184</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44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94856</xdr:rowOff>
    </xdr:from>
    <xdr:to>
      <xdr:col>24</xdr:col>
      <xdr:colOff>63500</xdr:colOff>
      <xdr:row>97</xdr:row>
      <xdr:rowOff>97766</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725506"/>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97766</xdr:rowOff>
    </xdr:from>
    <xdr:to>
      <xdr:col>19</xdr:col>
      <xdr:colOff>177800</xdr:colOff>
      <xdr:row>97</xdr:row>
      <xdr:rowOff>106542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728416"/>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106542</xdr:rowOff>
    </xdr:from>
    <xdr:to>
      <xdr:col>15</xdr:col>
      <xdr:colOff>50800</xdr:colOff>
      <xdr:row>97</xdr:row>
      <xdr:rowOff>122200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73719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122200</xdr:rowOff>
    </xdr:from>
    <xdr:to>
      <xdr:col>10</xdr:col>
      <xdr:colOff>114300</xdr:colOff>
      <xdr:row>97</xdr:row>
      <xdr:rowOff>123977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1130300" y="1675285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44056</xdr:rowOff>
    </xdr:from>
    <xdr:to>
      <xdr:col>24</xdr:col>
      <xdr:colOff>114300</xdr:colOff>
      <xdr:row>97</xdr:row>
      <xdr:rowOff>145656</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22483</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6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46966</xdr:rowOff>
    </xdr:from>
    <xdr:to>
      <xdr:col>20</xdr:col>
      <xdr:colOff>38100</xdr:colOff>
      <xdr:row>97</xdr:row>
      <xdr:rowOff>148566</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139693</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7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55742</xdr:rowOff>
    </xdr:from>
    <xdr:to>
      <xdr:col>15</xdr:col>
      <xdr:colOff>101600</xdr:colOff>
      <xdr:row>97</xdr:row>
      <xdr:rowOff>157342</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6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148469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7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71400</xdr:rowOff>
    </xdr:from>
    <xdr:to>
      <xdr:col>10</xdr:col>
      <xdr:colOff>165100</xdr:colOff>
      <xdr:row>98</xdr:row>
      <xdr:rowOff>1550</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7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164127</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7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73177</xdr:rowOff>
    </xdr:from>
    <xdr:to>
      <xdr:col>6</xdr:col>
      <xdr:colOff>38100</xdr:colOff>
      <xdr:row>98</xdr:row>
      <xdr:rowOff>3327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7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165904</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18651</xdr:rowOff>
    </xdr:from>
    <xdr:to>
      <xdr:col>41</xdr:col>
      <xdr:colOff>50800</xdr:colOff>
      <xdr:row>39</xdr:row>
      <xdr:rowOff>98878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6972300" y="6533751"/>
          <a:ext cx="889000" cy="2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139301</xdr:rowOff>
    </xdr:from>
    <xdr:to>
      <xdr:col>36</xdr:col>
      <xdr:colOff>165100</xdr:colOff>
      <xdr:row>38</xdr:row>
      <xdr:rowOff>69451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4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60578</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37428" y="65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152108</xdr:rowOff>
    </xdr:from>
    <xdr:to>
      <xdr:col>55</xdr:col>
      <xdr:colOff>0</xdr:colOff>
      <xdr:row>58</xdr:row>
      <xdr:rowOff>153764</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96208"/>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152108</xdr:rowOff>
    </xdr:from>
    <xdr:to>
      <xdr:col>50</xdr:col>
      <xdr:colOff>114300</xdr:colOff>
      <xdr:row>58</xdr:row>
      <xdr:rowOff>168825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10096208"/>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168825</xdr:rowOff>
    </xdr:from>
    <xdr:to>
      <xdr:col>45</xdr:col>
      <xdr:colOff>177800</xdr:colOff>
      <xdr:row>59</xdr:row>
      <xdr:rowOff>2054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112925"/>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2054</xdr:rowOff>
    </xdr:from>
    <xdr:to>
      <xdr:col>41</xdr:col>
      <xdr:colOff>50800</xdr:colOff>
      <xdr:row>59</xdr:row>
      <xdr:rowOff>7813</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117604"/>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102964</xdr:rowOff>
    </xdr:from>
    <xdr:to>
      <xdr:col>55</xdr:col>
      <xdr:colOff>50800</xdr:colOff>
      <xdr:row>59</xdr:row>
      <xdr:rowOff>33114</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21110</xdr:rowOff>
    </xdr:from>
    <xdr:ext cx="599010"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6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101308</xdr:rowOff>
    </xdr:from>
    <xdr:to>
      <xdr:col>50</xdr:col>
      <xdr:colOff>165100</xdr:colOff>
      <xdr:row>59</xdr:row>
      <xdr:rowOff>31458</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10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22585</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39795" y="1013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118025</xdr:rowOff>
    </xdr:from>
    <xdr:to>
      <xdr:col>46</xdr:col>
      <xdr:colOff>38100</xdr:colOff>
      <xdr:row>59</xdr:row>
      <xdr:rowOff>48175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39302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101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122704</xdr:rowOff>
    </xdr:from>
    <xdr:to>
      <xdr:col>41</xdr:col>
      <xdr:colOff>101600</xdr:colOff>
      <xdr:row>59</xdr:row>
      <xdr:rowOff>52854</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43981</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128463</xdr:rowOff>
    </xdr:from>
    <xdr:to>
      <xdr:col>36</xdr:col>
      <xdr:colOff>165100</xdr:colOff>
      <xdr:row>59</xdr:row>
      <xdr:rowOff>58613</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49740</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1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100831</xdr:rowOff>
    </xdr:from>
    <xdr:to>
      <xdr:col>55</xdr:col>
      <xdr:colOff>0</xdr:colOff>
      <xdr:row>78</xdr:row>
      <xdr:rowOff>102499</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473931"/>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102499</xdr:rowOff>
    </xdr:from>
    <xdr:to>
      <xdr:col>50</xdr:col>
      <xdr:colOff>114300</xdr:colOff>
      <xdr:row>78</xdr:row>
      <xdr:rowOff>113477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475599"/>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113477</xdr:rowOff>
    </xdr:from>
    <xdr:to>
      <xdr:col>45</xdr:col>
      <xdr:colOff>177800</xdr:colOff>
      <xdr:row>78</xdr:row>
      <xdr:rowOff>115657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486577"/>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113336</xdr:rowOff>
    </xdr:from>
    <xdr:to>
      <xdr:col>41</xdr:col>
      <xdr:colOff>50800</xdr:colOff>
      <xdr:row>78</xdr:row>
      <xdr:rowOff>115657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486436"/>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50031</xdr:rowOff>
    </xdr:from>
    <xdr:to>
      <xdr:col>55</xdr:col>
      <xdr:colOff>50800</xdr:colOff>
      <xdr:row>78</xdr:row>
      <xdr:rowOff>151631</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4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136408</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3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51699</xdr:rowOff>
    </xdr:from>
    <xdr:to>
      <xdr:col>50</xdr:col>
      <xdr:colOff>165100</xdr:colOff>
      <xdr:row>78</xdr:row>
      <xdr:rowOff>153299</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4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144426</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5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62677</xdr:rowOff>
    </xdr:from>
    <xdr:to>
      <xdr:col>46</xdr:col>
      <xdr:colOff>38100</xdr:colOff>
      <xdr:row>78</xdr:row>
      <xdr:rowOff>164277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4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155404</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5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64857</xdr:rowOff>
    </xdr:from>
    <xdr:to>
      <xdr:col>41</xdr:col>
      <xdr:colOff>101600</xdr:colOff>
      <xdr:row>78</xdr:row>
      <xdr:rowOff>166457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4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157584</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35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62536</xdr:rowOff>
    </xdr:from>
    <xdr:to>
      <xdr:col>36</xdr:col>
      <xdr:colOff>165100</xdr:colOff>
      <xdr:row>78</xdr:row>
      <xdr:rowOff>164136</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155263</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151777</xdr:rowOff>
    </xdr:from>
    <xdr:to>
      <xdr:col>55</xdr:col>
      <xdr:colOff>0</xdr:colOff>
      <xdr:row>97</xdr:row>
      <xdr:rowOff>162077</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9639300" y="16782427"/>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146469</xdr:rowOff>
    </xdr:from>
    <xdr:to>
      <xdr:col>50</xdr:col>
      <xdr:colOff>114300</xdr:colOff>
      <xdr:row>97</xdr:row>
      <xdr:rowOff>151777</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777119"/>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82983</xdr:rowOff>
    </xdr:from>
    <xdr:to>
      <xdr:col>45</xdr:col>
      <xdr:colOff>177800</xdr:colOff>
      <xdr:row>97</xdr:row>
      <xdr:rowOff>146469</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6713633"/>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82983</xdr:rowOff>
    </xdr:from>
    <xdr:to>
      <xdr:col>41</xdr:col>
      <xdr:colOff>50800</xdr:colOff>
      <xdr:row>97</xdr:row>
      <xdr:rowOff>90812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71363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111277</xdr:rowOff>
    </xdr:from>
    <xdr:to>
      <xdr:col>55</xdr:col>
      <xdr:colOff>50800</xdr:colOff>
      <xdr:row>98</xdr:row>
      <xdr:rowOff>41427</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7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100977</xdr:rowOff>
    </xdr:from>
    <xdr:to>
      <xdr:col>50</xdr:col>
      <xdr:colOff>165100</xdr:colOff>
      <xdr:row>98</xdr:row>
      <xdr:rowOff>31127</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7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22254</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8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95669</xdr:rowOff>
    </xdr:from>
    <xdr:to>
      <xdr:col>46</xdr:col>
      <xdr:colOff>38100</xdr:colOff>
      <xdr:row>98</xdr:row>
      <xdr:rowOff>25819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7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16946</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8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32183</xdr:rowOff>
    </xdr:from>
    <xdr:to>
      <xdr:col>41</xdr:col>
      <xdr:colOff>101600</xdr:colOff>
      <xdr:row>97</xdr:row>
      <xdr:rowOff>133783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6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150310</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5" y="164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40012</xdr:rowOff>
    </xdr:from>
    <xdr:to>
      <xdr:col>36</xdr:col>
      <xdr:colOff>165100</xdr:colOff>
      <xdr:row>97</xdr:row>
      <xdr:rowOff>141612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6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158139</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672795" y="1644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74059</xdr:rowOff>
    </xdr:from>
    <xdr:to>
      <xdr:col>85</xdr:col>
      <xdr:colOff>127000</xdr:colOff>
      <xdr:row>38</xdr:row>
      <xdr:rowOff>109665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5481300" y="6589159"/>
          <a:ext cx="8382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84989</xdr:rowOff>
    </xdr:from>
    <xdr:to>
      <xdr:col>81</xdr:col>
      <xdr:colOff>50800</xdr:colOff>
      <xdr:row>38</xdr:row>
      <xdr:rowOff>74059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4592300" y="6428639"/>
          <a:ext cx="889000" cy="16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84989</xdr:rowOff>
    </xdr:from>
    <xdr:to>
      <xdr:col>76</xdr:col>
      <xdr:colOff>114300</xdr:colOff>
      <xdr:row>38</xdr:row>
      <xdr:rowOff>62786</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703300" y="6428639"/>
          <a:ext cx="889000" cy="1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11475</xdr:rowOff>
    </xdr:from>
    <xdr:to>
      <xdr:col>71</xdr:col>
      <xdr:colOff>177800</xdr:colOff>
      <xdr:row>38</xdr:row>
      <xdr:rowOff>62786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2814300" y="6526575"/>
          <a:ext cx="889000" cy="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58865</xdr:rowOff>
    </xdr:from>
    <xdr:to>
      <xdr:col>85</xdr:col>
      <xdr:colOff>177800</xdr:colOff>
      <xdr:row>38</xdr:row>
      <xdr:rowOff>160465</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6268700" y="6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37292</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5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23259</xdr:rowOff>
    </xdr:from>
    <xdr:to>
      <xdr:col>81</xdr:col>
      <xdr:colOff>101600</xdr:colOff>
      <xdr:row>38</xdr:row>
      <xdr:rowOff>124859</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5430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141386</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3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34189</xdr:rowOff>
    </xdr:from>
    <xdr:to>
      <xdr:col>76</xdr:col>
      <xdr:colOff>165100</xdr:colOff>
      <xdr:row>37</xdr:row>
      <xdr:rowOff>135789</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4541500" y="63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152316</xdr:rowOff>
    </xdr:from>
    <xdr:ext cx="59901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292795" y="61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11986</xdr:rowOff>
    </xdr:from>
    <xdr:to>
      <xdr:col>72</xdr:col>
      <xdr:colOff>38100</xdr:colOff>
      <xdr:row>38</xdr:row>
      <xdr:rowOff>113586</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3652500" y="65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130113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3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132125</xdr:rowOff>
    </xdr:from>
    <xdr:to>
      <xdr:col>67</xdr:col>
      <xdr:colOff>101600</xdr:colOff>
      <xdr:row>38</xdr:row>
      <xdr:rowOff>62275</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2763500" y="64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78802</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2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86283</xdr:rowOff>
    </xdr:from>
    <xdr:to>
      <xdr:col>85</xdr:col>
      <xdr:colOff>127000</xdr:colOff>
      <xdr:row>57</xdr:row>
      <xdr:rowOff>142036</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858933"/>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117060</xdr:rowOff>
    </xdr:from>
    <xdr:to>
      <xdr:col>81</xdr:col>
      <xdr:colOff>50800</xdr:colOff>
      <xdr:row>57</xdr:row>
      <xdr:rowOff>142036</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889710"/>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149782</xdr:rowOff>
    </xdr:from>
    <xdr:to>
      <xdr:col>76</xdr:col>
      <xdr:colOff>114300</xdr:colOff>
      <xdr:row>57</xdr:row>
      <xdr:rowOff>117060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3703300" y="9750982"/>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149782</xdr:rowOff>
    </xdr:from>
    <xdr:to>
      <xdr:col>71</xdr:col>
      <xdr:colOff>177800</xdr:colOff>
      <xdr:row>57</xdr:row>
      <xdr:rowOff>39413</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750982"/>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35483</xdr:rowOff>
    </xdr:from>
    <xdr:to>
      <xdr:col>85</xdr:col>
      <xdr:colOff>177800</xdr:colOff>
      <xdr:row>57</xdr:row>
      <xdr:rowOff>137083</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6268700" y="98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13910</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7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91236</xdr:rowOff>
    </xdr:from>
    <xdr:to>
      <xdr:col>81</xdr:col>
      <xdr:colOff>101600</xdr:colOff>
      <xdr:row>58</xdr:row>
      <xdr:rowOff>21386</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54305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12513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9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66260</xdr:rowOff>
    </xdr:from>
    <xdr:to>
      <xdr:col>76</xdr:col>
      <xdr:colOff>165100</xdr:colOff>
      <xdr:row>57</xdr:row>
      <xdr:rowOff>167860</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4541500" y="98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158987</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99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98982</xdr:rowOff>
    </xdr:from>
    <xdr:to>
      <xdr:col>72</xdr:col>
      <xdr:colOff>38100</xdr:colOff>
      <xdr:row>57</xdr:row>
      <xdr:rowOff>29132</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3652500" y="97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45659</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03795" y="94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160063</xdr:rowOff>
    </xdr:from>
    <xdr:to>
      <xdr:col>67</xdr:col>
      <xdr:colOff>101600</xdr:colOff>
      <xdr:row>57</xdr:row>
      <xdr:rowOff>90213</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2763500" y="97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81340</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5" y="98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152913</xdr:rowOff>
    </xdr:from>
    <xdr:to>
      <xdr:col>85</xdr:col>
      <xdr:colOff>127000</xdr:colOff>
      <xdr:row>79</xdr:row>
      <xdr:rowOff>36891</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5481300" y="13526013"/>
          <a:ext cx="8382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141598</xdr:rowOff>
    </xdr:from>
    <xdr:to>
      <xdr:col>81</xdr:col>
      <xdr:colOff>50800</xdr:colOff>
      <xdr:row>79</xdr:row>
      <xdr:rowOff>36891</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4592300" y="13514698"/>
          <a:ext cx="8890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107288</xdr:rowOff>
    </xdr:from>
    <xdr:to>
      <xdr:col>76</xdr:col>
      <xdr:colOff>114300</xdr:colOff>
      <xdr:row>78</xdr:row>
      <xdr:rowOff>141598</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3703300" y="13308938"/>
          <a:ext cx="8890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107288</xdr:rowOff>
    </xdr:from>
    <xdr:to>
      <xdr:col>71</xdr:col>
      <xdr:colOff>177800</xdr:colOff>
      <xdr:row>78</xdr:row>
      <xdr:rowOff>112246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2814300" y="13308938"/>
          <a:ext cx="889000" cy="1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102113</xdr:rowOff>
    </xdr:from>
    <xdr:to>
      <xdr:col>85</xdr:col>
      <xdr:colOff>177800</xdr:colOff>
      <xdr:row>79</xdr:row>
      <xdr:rowOff>32263</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6268700" y="13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534377"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157541</xdr:rowOff>
    </xdr:from>
    <xdr:to>
      <xdr:col>81</xdr:col>
      <xdr:colOff>101600</xdr:colOff>
      <xdr:row>79</xdr:row>
      <xdr:rowOff>87691</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5430500" y="135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78818</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46428" y="1362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90798</xdr:rowOff>
    </xdr:from>
    <xdr:to>
      <xdr:col>76</xdr:col>
      <xdr:colOff>165100</xdr:colOff>
      <xdr:row>79</xdr:row>
      <xdr:rowOff>20948</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4541500" y="134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37475</xdr:rowOff>
    </xdr:from>
    <xdr:ext cx="534377"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25111" y="132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56488</xdr:rowOff>
    </xdr:from>
    <xdr:to>
      <xdr:col>72</xdr:col>
      <xdr:colOff>38100</xdr:colOff>
      <xdr:row>77</xdr:row>
      <xdr:rowOff>158088</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3652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3165</xdr:rowOff>
    </xdr:from>
    <xdr:ext cx="534377"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436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61446</xdr:rowOff>
    </xdr:from>
    <xdr:to>
      <xdr:col>67</xdr:col>
      <xdr:colOff>101600</xdr:colOff>
      <xdr:row>78</xdr:row>
      <xdr:rowOff>163046</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2763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8123</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47111" y="132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165943</xdr:rowOff>
    </xdr:from>
    <xdr:to>
      <xdr:col>85</xdr:col>
      <xdr:colOff>127000</xdr:colOff>
      <xdr:row>98</xdr:row>
      <xdr:rowOff>3003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79659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3003</xdr:rowOff>
    </xdr:from>
    <xdr:to>
      <xdr:col>81</xdr:col>
      <xdr:colOff>50800</xdr:colOff>
      <xdr:row>98</xdr:row>
      <xdr:rowOff>25891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4592300" y="16805103"/>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21138</xdr:rowOff>
    </xdr:from>
    <xdr:to>
      <xdr:col>76</xdr:col>
      <xdr:colOff>114300</xdr:colOff>
      <xdr:row>98</xdr:row>
      <xdr:rowOff>25891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823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138359</xdr:rowOff>
    </xdr:from>
    <xdr:to>
      <xdr:col>71</xdr:col>
      <xdr:colOff>177800</xdr:colOff>
      <xdr:row>98</xdr:row>
      <xdr:rowOff>21138</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769009"/>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115143</xdr:rowOff>
    </xdr:from>
    <xdr:to>
      <xdr:col>85</xdr:col>
      <xdr:colOff>177800</xdr:colOff>
      <xdr:row>98</xdr:row>
      <xdr:rowOff>45293</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6268700" y="167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93570</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72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123653</xdr:rowOff>
    </xdr:from>
    <xdr:to>
      <xdr:col>81</xdr:col>
      <xdr:colOff>101600</xdr:colOff>
      <xdr:row>98</xdr:row>
      <xdr:rowOff>53803</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5430500" y="167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44930</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5" y="168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146541</xdr:rowOff>
    </xdr:from>
    <xdr:to>
      <xdr:col>76</xdr:col>
      <xdr:colOff>165100</xdr:colOff>
      <xdr:row>98</xdr:row>
      <xdr:rowOff>76691</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4541500" y="167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67818</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325111" y="168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141788</xdr:rowOff>
    </xdr:from>
    <xdr:to>
      <xdr:col>72</xdr:col>
      <xdr:colOff>38100</xdr:colOff>
      <xdr:row>98</xdr:row>
      <xdr:rowOff>71938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3652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63065</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5" y="168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87559</xdr:rowOff>
    </xdr:from>
    <xdr:to>
      <xdr:col>67</xdr:col>
      <xdr:colOff>101600</xdr:colOff>
      <xdr:row>98</xdr:row>
      <xdr:rowOff>17709</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2763500" y="167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8836</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5" y="1681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47163</xdr:rowOff>
    </xdr:from>
    <xdr:to>
      <xdr:col>116</xdr:col>
      <xdr:colOff>63500</xdr:colOff>
      <xdr:row>38</xdr:row>
      <xdr:rowOff>137002</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1323300" y="6562263"/>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47163</xdr:rowOff>
    </xdr:from>
    <xdr:to>
      <xdr:col>111</xdr:col>
      <xdr:colOff>177800</xdr:colOff>
      <xdr:row>38</xdr:row>
      <xdr:rowOff>109936</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0434300" y="6562263"/>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80950</xdr:rowOff>
    </xdr:from>
    <xdr:to>
      <xdr:col>107</xdr:col>
      <xdr:colOff>50800</xdr:colOff>
      <xdr:row>38</xdr:row>
      <xdr:rowOff>109936</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9545300" y="659605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80950</xdr:rowOff>
    </xdr:from>
    <xdr:to>
      <xdr:col>102</xdr:col>
      <xdr:colOff>114300</xdr:colOff>
      <xdr:row>38</xdr:row>
      <xdr:rowOff>113045</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flipV="1">
          <a:off x="18656300" y="6596050"/>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86202</xdr:rowOff>
    </xdr:from>
    <xdr:to>
      <xdr:col>116</xdr:col>
      <xdr:colOff>114300</xdr:colOff>
      <xdr:row>39</xdr:row>
      <xdr:rowOff>16352</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21107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313932" cy="259045"/>
    <xdr:sp macro="" textlink="">
      <xdr:nvSpPr>
        <xdr:cNvPr id="758" name="諸支出金該当値テキスト">
          <a:extLst>
            <a:ext uri="{FF2B5EF4-FFF2-40B4-BE49-F238E27FC236}">
              <a16:creationId xmlns="" xmlns:a16="http://schemas.microsoft.com/office/drawing/2014/main" id="{00000000-0008-0000-0700-0000F6020000}"/>
            </a:ext>
          </a:extLst>
        </xdr:cNvPr>
        <xdr:cNvSpPr txBox="1"/>
      </xdr:nvSpPr>
      <xdr:spPr>
        <a:xfrm>
          <a:off x="22212300" y="6569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167813</xdr:rowOff>
    </xdr:from>
    <xdr:to>
      <xdr:col>112</xdr:col>
      <xdr:colOff>38100</xdr:colOff>
      <xdr:row>38</xdr:row>
      <xdr:rowOff>97963</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12725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114490</xdr:rowOff>
    </xdr:from>
    <xdr:ext cx="469744"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088428" y="628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59136</xdr:rowOff>
    </xdr:from>
    <xdr:to>
      <xdr:col>107</xdr:col>
      <xdr:colOff>101600</xdr:colOff>
      <xdr:row>38</xdr:row>
      <xdr:rowOff>160736</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0383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5813</xdr:rowOff>
    </xdr:from>
    <xdr:ext cx="378565"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5017" y="634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30150</xdr:rowOff>
    </xdr:from>
    <xdr:to>
      <xdr:col>102</xdr:col>
      <xdr:colOff>165100</xdr:colOff>
      <xdr:row>38</xdr:row>
      <xdr:rowOff>131750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9494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148277</xdr:rowOff>
    </xdr:from>
    <xdr:ext cx="469744"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10428" y="63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62245</xdr:rowOff>
    </xdr:from>
    <xdr:to>
      <xdr:col>98</xdr:col>
      <xdr:colOff>38100</xdr:colOff>
      <xdr:row>38</xdr:row>
      <xdr:rowOff>163845</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8605500" y="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154972</xdr:rowOff>
    </xdr:from>
    <xdr:ext cx="378565"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7017" y="667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総務費については、ふるさと納税関連経費や電算システム関連経費の増加に伴い年々増加している。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商工費については、アウトドア拠点施設など観光施設の充実・強化を図っていることから年々増加している。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教育費については、教育大綱に基づき学力向上対策などの施策の展開により前年度比約３３％の増となっている。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公債費については、過年来の大型建設事業に係る起債の償還が順次開始されているため、年々増加傾向にある。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地方交付税の確保や、国・県補助事業の活用により特定財源の確保に努めてきたが、近年は経常経費が増加傾向にあることから、一昨年度、前年度に引き続き財政調整基金取り崩しを行った。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実質単年度収支については、年度末における不急事業の整理などにより歳出の削減に努めたが、例年、財政調整基金の取り崩しを行っているため、赤字計上となっている。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調整基金の取り崩し、国民健康保険事業特別会計及び簡易水道事業特別会計については、一般会計からの財源補てん繰り出しを行っているため、全ての年度及び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しかしながら、国保会計及び簡水会計については一般会計からの財源補てんを行っていることから、国保税及び水道料金の見直しを視野に入れ、特別会計の原則である独立採算に努める必要がある。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2876416</v>
      </c>
      <c r="BO4" s="461"/>
      <c r="BP4" s="461"/>
      <c r="BQ4" s="461"/>
      <c r="BR4" s="461"/>
      <c r="BS4" s="461"/>
      <c r="BT4" s="461"/>
      <c r="BU4" s="462"/>
      <c r="BV4" s="460">
        <v>2869116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2813436</v>
      </c>
      <c r="BO5" s="466"/>
      <c r="BP5" s="466"/>
      <c r="BQ5" s="466"/>
      <c r="BR5" s="466"/>
      <c r="BS5" s="466"/>
      <c r="BT5" s="466"/>
      <c r="BU5" s="467"/>
      <c r="BV5" s="465">
        <v>2816310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89.9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62980</v>
      </c>
      <c r="BO6" s="466"/>
      <c r="BP6" s="466"/>
      <c r="BQ6" s="466"/>
      <c r="BR6" s="466"/>
      <c r="BS6" s="466"/>
      <c r="BT6" s="466"/>
      <c r="BU6" s="467"/>
      <c r="BV6" s="465">
        <v>52806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94.9</v>
      </c>
      <c r="CU6" s="616"/>
      <c r="CV6" s="616"/>
      <c r="CW6" s="616"/>
      <c r="CX6" s="616"/>
      <c r="CY6" s="616"/>
      <c r="CZ6" s="616"/>
      <c r="DA6" s="617"/>
      <c r="DB6" s="615">
        <v>93.5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19665</v>
      </c>
      <c r="BO7" s="466"/>
      <c r="BP7" s="466"/>
      <c r="BQ7" s="466"/>
      <c r="BR7" s="466"/>
      <c r="BS7" s="466"/>
      <c r="BT7" s="466"/>
      <c r="BU7" s="467"/>
      <c r="BV7" s="465">
        <v>21870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1520328</v>
      </c>
      <c r="CU7" s="466"/>
      <c r="CV7" s="466"/>
      <c r="CW7" s="466"/>
      <c r="CX7" s="466"/>
      <c r="CY7" s="466"/>
      <c r="CZ7" s="466"/>
      <c r="DA7" s="467"/>
      <c r="DB7" s="465">
        <v>1530160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43315</v>
      </c>
      <c r="BO8" s="466"/>
      <c r="BP8" s="466"/>
      <c r="BQ8" s="466"/>
      <c r="BR8" s="466"/>
      <c r="BS8" s="466"/>
      <c r="BT8" s="466"/>
      <c r="BU8" s="467"/>
      <c r="BV8" s="465">
        <v>30936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0.15</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2631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12379</v>
      </c>
      <c r="BO9" s="466"/>
      <c r="BP9" s="466"/>
      <c r="BQ9" s="466"/>
      <c r="BR9" s="466"/>
      <c r="BS9" s="466"/>
      <c r="BT9" s="466"/>
      <c r="BU9" s="467"/>
      <c r="BV9" s="465">
        <v>-46208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2970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16469</v>
      </c>
      <c r="BO10" s="466"/>
      <c r="BP10" s="466"/>
      <c r="BQ10" s="466"/>
      <c r="BR10" s="466"/>
      <c r="BS10" s="466"/>
      <c r="BT10" s="466"/>
      <c r="BU10" s="467"/>
      <c r="BV10" s="465">
        <v>40209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2700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105</v>
      </c>
      <c r="AV12" s="523"/>
      <c r="AW12" s="523"/>
      <c r="AX12" s="523"/>
      <c r="AY12" s="445" t="s">
        <v>134</v>
      </c>
      <c r="AZ12" s="446"/>
      <c r="BA12" s="446"/>
      <c r="BB12" s="446"/>
      <c r="BC12" s="446"/>
      <c r="BD12" s="446"/>
      <c r="BE12" s="446"/>
      <c r="BF12" s="446"/>
      <c r="BG12" s="446"/>
      <c r="BH12" s="446"/>
      <c r="BI12" s="446"/>
      <c r="BJ12" s="446"/>
      <c r="BK12" s="446"/>
      <c r="BL12" s="446"/>
      <c r="BM12" s="447"/>
      <c r="BN12" s="465">
        <v>69000</v>
      </c>
      <c r="BO12" s="466"/>
      <c r="BP12" s="466"/>
      <c r="BQ12" s="466"/>
      <c r="BR12" s="466"/>
      <c r="BS12" s="466"/>
      <c r="BT12" s="466"/>
      <c r="BU12" s="467"/>
      <c r="BV12" s="465">
        <v>70000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2697</v>
      </c>
      <c r="S13" s="569"/>
      <c r="T13" s="569"/>
      <c r="U13" s="569"/>
      <c r="V13" s="570"/>
      <c r="W13" s="556" t="s">
        <v>138</v>
      </c>
      <c r="X13" s="478"/>
      <c r="Y13" s="478"/>
      <c r="Z13" s="478"/>
      <c r="AA13" s="478"/>
      <c r="AB13" s="479"/>
      <c r="AC13" s="441">
        <v>494</v>
      </c>
      <c r="AD13" s="442"/>
      <c r="AE13" s="442"/>
      <c r="AF13" s="442"/>
      <c r="AG13" s="443"/>
      <c r="AH13" s="441">
        <v>534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-40152</v>
      </c>
      <c r="BO13" s="466"/>
      <c r="BP13" s="466"/>
      <c r="BQ13" s="466"/>
      <c r="BR13" s="466"/>
      <c r="BS13" s="466"/>
      <c r="BT13" s="466"/>
      <c r="BU13" s="467"/>
      <c r="BV13" s="465">
        <v>-75999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4.3</v>
      </c>
      <c r="CU13" s="436"/>
      <c r="CV13" s="436"/>
      <c r="CW13" s="436"/>
      <c r="CX13" s="436"/>
      <c r="CY13" s="436"/>
      <c r="CZ13" s="436"/>
      <c r="DA13" s="437"/>
      <c r="DB13" s="435">
        <v>3.5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2748</v>
      </c>
      <c r="S14" s="569"/>
      <c r="T14" s="569"/>
      <c r="U14" s="569"/>
      <c r="V14" s="570"/>
      <c r="W14" s="571"/>
      <c r="X14" s="481"/>
      <c r="Y14" s="481"/>
      <c r="Z14" s="481"/>
      <c r="AA14" s="481"/>
      <c r="AB14" s="482"/>
      <c r="AC14" s="561">
        <v>37.200000000000003</v>
      </c>
      <c r="AD14" s="562"/>
      <c r="AE14" s="562"/>
      <c r="AF14" s="562"/>
      <c r="AG14" s="563"/>
      <c r="AH14" s="561">
        <v>38.200000000000003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2745</v>
      </c>
      <c r="S15" s="569"/>
      <c r="T15" s="569"/>
      <c r="U15" s="569"/>
      <c r="V15" s="570"/>
      <c r="W15" s="556" t="s">
        <v>145</v>
      </c>
      <c r="X15" s="478"/>
      <c r="Y15" s="478"/>
      <c r="Z15" s="478"/>
      <c r="AA15" s="478"/>
      <c r="AB15" s="479"/>
      <c r="AC15" s="441">
        <v>179</v>
      </c>
      <c r="AD15" s="442"/>
      <c r="AE15" s="442"/>
      <c r="AF15" s="442"/>
      <c r="AG15" s="443"/>
      <c r="AH15" s="441">
        <v>205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225977</v>
      </c>
      <c r="BO15" s="461"/>
      <c r="BP15" s="461"/>
      <c r="BQ15" s="461"/>
      <c r="BR15" s="461"/>
      <c r="BS15" s="461"/>
      <c r="BT15" s="461"/>
      <c r="BU15" s="462"/>
      <c r="BV15" s="460">
        <v>223185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13.5</v>
      </c>
      <c r="AD16" s="562"/>
      <c r="AE16" s="562"/>
      <c r="AF16" s="562"/>
      <c r="AG16" s="563"/>
      <c r="AH16" s="561">
        <v>14.7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1408737</v>
      </c>
      <c r="BO16" s="466"/>
      <c r="BP16" s="466"/>
      <c r="BQ16" s="466"/>
      <c r="BR16" s="466"/>
      <c r="BS16" s="466"/>
      <c r="BT16" s="466"/>
      <c r="BU16" s="467"/>
      <c r="BV16" s="465">
        <v>1418166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655</v>
      </c>
      <c r="AD17" s="442"/>
      <c r="AE17" s="442"/>
      <c r="AF17" s="442"/>
      <c r="AG17" s="443"/>
      <c r="AH17" s="441">
        <v>659</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280757</v>
      </c>
      <c r="BO17" s="466"/>
      <c r="BP17" s="466"/>
      <c r="BQ17" s="466"/>
      <c r="BR17" s="466"/>
      <c r="BS17" s="466"/>
      <c r="BT17" s="466"/>
      <c r="BU17" s="467"/>
      <c r="BV17" s="465">
        <v>277511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154</v>
      </c>
      <c r="C18" s="528"/>
      <c r="D18" s="528"/>
      <c r="E18" s="529"/>
      <c r="F18" s="529"/>
      <c r="G18" s="529"/>
      <c r="H18" s="529"/>
      <c r="I18" s="529"/>
      <c r="J18" s="529"/>
      <c r="K18" s="529"/>
      <c r="L18" s="530">
        <v>52.36</v>
      </c>
      <c r="M18" s="530"/>
      <c r="N18" s="530"/>
      <c r="O18" s="530"/>
      <c r="P18" s="530"/>
      <c r="Q18" s="530"/>
      <c r="R18" s="531"/>
      <c r="S18" s="531"/>
      <c r="T18" s="531"/>
      <c r="U18" s="531"/>
      <c r="V18" s="532"/>
      <c r="W18" s="546"/>
      <c r="X18" s="547"/>
      <c r="Y18" s="547"/>
      <c r="Z18" s="547"/>
      <c r="AA18" s="547"/>
      <c r="AB18" s="557"/>
      <c r="AC18" s="429">
        <v>49.3</v>
      </c>
      <c r="AD18" s="430"/>
      <c r="AE18" s="430"/>
      <c r="AF18" s="430"/>
      <c r="AG18" s="533"/>
      <c r="AH18" s="429">
        <v>47.1</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1409160</v>
      </c>
      <c r="BO18" s="466"/>
      <c r="BP18" s="466"/>
      <c r="BQ18" s="466"/>
      <c r="BR18" s="466"/>
      <c r="BS18" s="466"/>
      <c r="BT18" s="466"/>
      <c r="BU18" s="467"/>
      <c r="BV18" s="465">
        <v>1386249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156</v>
      </c>
      <c r="C19" s="528"/>
      <c r="D19" s="528"/>
      <c r="E19" s="529"/>
      <c r="F19" s="529"/>
      <c r="G19" s="529"/>
      <c r="H19" s="529"/>
      <c r="I19" s="529"/>
      <c r="J19" s="529"/>
      <c r="K19" s="529"/>
      <c r="L19" s="535">
        <v>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1859289</v>
      </c>
      <c r="BO19" s="466"/>
      <c r="BP19" s="466"/>
      <c r="BQ19" s="466"/>
      <c r="BR19" s="466"/>
      <c r="BS19" s="466"/>
      <c r="BT19" s="466"/>
      <c r="BU19" s="467"/>
      <c r="BV19" s="465">
        <v>1994389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158</v>
      </c>
      <c r="C20" s="528"/>
      <c r="D20" s="528"/>
      <c r="E20" s="529"/>
      <c r="F20" s="529"/>
      <c r="G20" s="529"/>
      <c r="H20" s="529"/>
      <c r="I20" s="529"/>
      <c r="J20" s="529"/>
      <c r="K20" s="529"/>
      <c r="L20" s="535">
        <v>1146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3223841</v>
      </c>
      <c r="BO23" s="466"/>
      <c r="BP23" s="466"/>
      <c r="BQ23" s="466"/>
      <c r="BR23" s="466"/>
      <c r="BS23" s="466"/>
      <c r="BT23" s="466"/>
      <c r="BU23" s="467"/>
      <c r="BV23" s="465">
        <v>3273419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167</v>
      </c>
      <c r="F24" s="439"/>
      <c r="G24" s="439"/>
      <c r="H24" s="439"/>
      <c r="I24" s="439"/>
      <c r="J24" s="439"/>
      <c r="K24" s="440"/>
      <c r="L24" s="441">
        <v>1</v>
      </c>
      <c r="M24" s="442"/>
      <c r="N24" s="442"/>
      <c r="O24" s="442"/>
      <c r="P24" s="443"/>
      <c r="Q24" s="441">
        <v>7050</v>
      </c>
      <c r="R24" s="442"/>
      <c r="S24" s="442"/>
      <c r="T24" s="442"/>
      <c r="U24" s="442"/>
      <c r="V24" s="443"/>
      <c r="W24" s="507"/>
      <c r="X24" s="498"/>
      <c r="Y24" s="499"/>
      <c r="Z24" s="438" t="s">
        <v>168</v>
      </c>
      <c r="AA24" s="439"/>
      <c r="AB24" s="439"/>
      <c r="AC24" s="439"/>
      <c r="AD24" s="439"/>
      <c r="AE24" s="439"/>
      <c r="AF24" s="439"/>
      <c r="AG24" s="440"/>
      <c r="AH24" s="441">
        <v>53</v>
      </c>
      <c r="AI24" s="442"/>
      <c r="AJ24" s="442"/>
      <c r="AK24" s="442"/>
      <c r="AL24" s="443"/>
      <c r="AM24" s="441">
        <v>156297</v>
      </c>
      <c r="AN24" s="442"/>
      <c r="AO24" s="442"/>
      <c r="AP24" s="442"/>
      <c r="AQ24" s="442"/>
      <c r="AR24" s="443"/>
      <c r="AS24" s="441">
        <v>2949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3007488</v>
      </c>
      <c r="BO24" s="466"/>
      <c r="BP24" s="466"/>
      <c r="BQ24" s="466"/>
      <c r="BR24" s="466"/>
      <c r="BS24" s="466"/>
      <c r="BT24" s="466"/>
      <c r="BU24" s="467"/>
      <c r="BV24" s="465">
        <v>3080051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170</v>
      </c>
      <c r="F25" s="439"/>
      <c r="G25" s="439"/>
      <c r="H25" s="439"/>
      <c r="I25" s="439"/>
      <c r="J25" s="439"/>
      <c r="K25" s="440"/>
      <c r="L25" s="441">
        <v>1</v>
      </c>
      <c r="M25" s="442"/>
      <c r="N25" s="442"/>
      <c r="O25" s="442"/>
      <c r="P25" s="443"/>
      <c r="Q25" s="441">
        <v>6100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1688080</v>
      </c>
      <c r="BO25" s="461"/>
      <c r="BP25" s="461"/>
      <c r="BQ25" s="461"/>
      <c r="BR25" s="461"/>
      <c r="BS25" s="461"/>
      <c r="BT25" s="461"/>
      <c r="BU25" s="462"/>
      <c r="BV25" s="460">
        <v>1789910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5650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7797</v>
      </c>
      <c r="AN26" s="442"/>
      <c r="AO26" s="442"/>
      <c r="AP26" s="442"/>
      <c r="AQ26" s="442"/>
      <c r="AR26" s="443"/>
      <c r="AS26" s="441">
        <v>2599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2360</v>
      </c>
      <c r="R27" s="442"/>
      <c r="S27" s="442"/>
      <c r="T27" s="442"/>
      <c r="U27" s="442"/>
      <c r="V27" s="443"/>
      <c r="W27" s="507"/>
      <c r="X27" s="498"/>
      <c r="Y27" s="499"/>
      <c r="Z27" s="438" t="s">
        <v>179</v>
      </c>
      <c r="AA27" s="439"/>
      <c r="AB27" s="439"/>
      <c r="AC27" s="439"/>
      <c r="AD27" s="439"/>
      <c r="AE27" s="439"/>
      <c r="AF27" s="439"/>
      <c r="AG27" s="440"/>
      <c r="AH27" s="441">
        <v>4</v>
      </c>
      <c r="AI27" s="442"/>
      <c r="AJ27" s="442"/>
      <c r="AK27" s="442"/>
      <c r="AL27" s="443"/>
      <c r="AM27" s="441">
        <v>8964</v>
      </c>
      <c r="AN27" s="442"/>
      <c r="AO27" s="442"/>
      <c r="AP27" s="442"/>
      <c r="AQ27" s="442"/>
      <c r="AR27" s="443"/>
      <c r="AS27" s="441">
        <v>2241</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7786</v>
      </c>
      <c r="BO27" s="469"/>
      <c r="BP27" s="469"/>
      <c r="BQ27" s="469"/>
      <c r="BR27" s="469"/>
      <c r="BS27" s="469"/>
      <c r="BT27" s="469"/>
      <c r="BU27" s="470"/>
      <c r="BV27" s="468">
        <v>7770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1950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136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439814</v>
      </c>
      <c r="BO28" s="461"/>
      <c r="BP28" s="461"/>
      <c r="BQ28" s="461"/>
      <c r="BR28" s="461"/>
      <c r="BS28" s="461"/>
      <c r="BT28" s="461"/>
      <c r="BU28" s="462"/>
      <c r="BV28" s="460">
        <v>492345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8</v>
      </c>
      <c r="M29" s="442"/>
      <c r="N29" s="442"/>
      <c r="O29" s="442"/>
      <c r="P29" s="443"/>
      <c r="Q29" s="441">
        <v>1700</v>
      </c>
      <c r="R29" s="442"/>
      <c r="S29" s="442"/>
      <c r="T29" s="442"/>
      <c r="U29" s="442"/>
      <c r="V29" s="443"/>
      <c r="W29" s="508"/>
      <c r="X29" s="509"/>
      <c r="Y29" s="510"/>
      <c r="Z29" s="438" t="s">
        <v>185</v>
      </c>
      <c r="AA29" s="439"/>
      <c r="AB29" s="439"/>
      <c r="AC29" s="439"/>
      <c r="AD29" s="439"/>
      <c r="AE29" s="439"/>
      <c r="AF29" s="439"/>
      <c r="AG29" s="440"/>
      <c r="AH29" s="441">
        <v>57</v>
      </c>
      <c r="AI29" s="442"/>
      <c r="AJ29" s="442"/>
      <c r="AK29" s="442"/>
      <c r="AL29" s="443"/>
      <c r="AM29" s="441">
        <v>165261</v>
      </c>
      <c r="AN29" s="442"/>
      <c r="AO29" s="442"/>
      <c r="AP29" s="442"/>
      <c r="AQ29" s="442"/>
      <c r="AR29" s="443"/>
      <c r="AS29" s="441">
        <v>2899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455767</v>
      </c>
      <c r="BO29" s="466"/>
      <c r="BP29" s="466"/>
      <c r="BQ29" s="466"/>
      <c r="BR29" s="466"/>
      <c r="BS29" s="466"/>
      <c r="BT29" s="466"/>
      <c r="BU29" s="467"/>
      <c r="BV29" s="465">
        <v>480510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2056881</v>
      </c>
      <c r="BO30" s="469"/>
      <c r="BP30" s="469"/>
      <c r="BQ30" s="469"/>
      <c r="BR30" s="469"/>
      <c r="BS30" s="469"/>
      <c r="BT30" s="469"/>
      <c r="BU30" s="470"/>
      <c r="BV30" s="468">
        <v>2060880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194</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IF('各会計、関係団体の財政状況及び健全化判断比率'!B30="","",'各会計、関係団体の財政状況及び健全化判断比率'!B30)</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安芸広域市町村圏特別養護老人ホーム組合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やすだソーラーパワー（株）</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土地開発事業特別会計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高知県広域食肉センター事務組合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安芸広域市町村圏事務組合（一般会計）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安芸広域市町村圏事務組合（滞納整理事業特別会計）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中芸広域連合（一般会計）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中芸広域連合（介護保険事業特別会計）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こうち人づくり広域連合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高知県市町村総合事務組合（一般会計）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高知県市町村総合事務組合（交通災害共済事業特別会計）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高知県後期高齢者医療広域連合（一般会計）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czrEzcfzLQ8FJsUiXklo+VCT2bilXBCBrFlpV5IbfnwhvaMGp9aU2/l7Kl+mwm5JsJOZIPg4e+aHVyg/DXYZvg==" saltValue="DSnrn+i/lYCU1T+a09Jn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565</v>
      </c>
      <c r="D34" s="1244"/>
      <c r="E34" s="1245"/>
      <c r="F34" s="32">
        <v>2.06</v>
      </c>
      <c r="G34" s="33">
        <v>3.89</v>
      </c>
      <c r="H34" s="33">
        <v>4.96</v>
      </c>
      <c r="I34" s="33">
        <v>2.0099999999999998</v>
      </c>
      <c r="J34" s="34">
        <v>2.8</v>
      </c>
      <c r="K34" s="22"/>
      <c r="L34" s="22"/>
      <c r="M34" s="22"/>
      <c r="N34" s="22"/>
      <c r="O34" s="22"/>
      <c r="P34" s="22"/>
    </row>
    <row r="35" spans="1:16" ht="39" customHeight="1">
      <c r="A35" s="22"/>
      <c r="B35" s="35"/>
      <c r="C35" s="1238" t="s">
        <v>566</v>
      </c>
      <c r="D35" s="1239"/>
      <c r="E35" s="1240"/>
      <c r="F35" s="36">
        <v>1.82</v>
      </c>
      <c r="G35" s="37">
        <v>0.49</v>
      </c>
      <c r="H35" s="37">
        <v>0.36</v>
      </c>
      <c r="I35" s="37">
        <v>0.56999999999999995</v>
      </c>
      <c r="J35" s="38">
        <v>0.05</v>
      </c>
      <c r="K35" s="22"/>
      <c r="L35" s="22"/>
      <c r="M35" s="22"/>
      <c r="N35" s="22"/>
      <c r="O35" s="22"/>
      <c r="P35" s="22"/>
    </row>
    <row r="36" spans="1:16" ht="39" customHeight="1">
      <c r="A36" s="22"/>
      <c r="B36" s="35"/>
      <c r="C36" s="1238" t="s">
        <v>567</v>
      </c>
      <c r="D36" s="1239"/>
      <c r="E36" s="1240"/>
      <c r="F36" s="36">
        <v>0</v>
      </c>
      <c r="G36" s="37">
        <v>0.01</v>
      </c>
      <c r="H36" s="37">
        <v>0</v>
      </c>
      <c r="I36" s="37">
        <v>0</v>
      </c>
      <c r="J36" s="38">
        <v>0.03</v>
      </c>
      <c r="K36" s="22"/>
      <c r="L36" s="22"/>
      <c r="M36" s="22"/>
      <c r="N36" s="22"/>
      <c r="O36" s="22"/>
      <c r="P36" s="22"/>
    </row>
    <row r="37" spans="1:16" ht="39" customHeight="1">
      <c r="A37" s="22"/>
      <c r="B37" s="35"/>
      <c r="C37" s="1238" t="s">
        <v>568</v>
      </c>
      <c r="D37" s="1239"/>
      <c r="E37" s="1240"/>
      <c r="F37" s="36">
        <v>0</v>
      </c>
      <c r="G37" s="37">
        <v>0</v>
      </c>
      <c r="H37" s="37">
        <v>0.01</v>
      </c>
      <c r="I37" s="37">
        <v>0</v>
      </c>
      <c r="J37" s="38">
        <v>0.03</v>
      </c>
      <c r="K37" s="22"/>
      <c r="L37" s="22"/>
      <c r="M37" s="22"/>
      <c r="N37" s="22"/>
      <c r="O37" s="22"/>
      <c r="P37" s="22"/>
    </row>
    <row r="38" spans="1:16" ht="39" customHeight="1">
      <c r="A38" s="22"/>
      <c r="B38" s="35"/>
      <c r="C38" s="1238" t="s">
        <v>569</v>
      </c>
      <c r="D38" s="1239"/>
      <c r="E38" s="1240"/>
      <c r="F38" s="36">
        <v>0</v>
      </c>
      <c r="G38" s="37">
        <v>0.01</v>
      </c>
      <c r="H38" s="37">
        <v>0</v>
      </c>
      <c r="I38" s="37">
        <v>0.01</v>
      </c>
      <c r="J38" s="38">
        <v>0</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570</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571</v>
      </c>
      <c r="D43" s="1242"/>
      <c r="E43" s="124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f7AM6NFGBzxNTR70gkcp25UyU5Z/V5zlrlyHydU8L5ByBOS62Xws/ZETiQSMwzjykunthUEhJB5wX4+HDQ1w==" saltValue="jueaYXJQdAnH1jvZRXM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64" t="s">
        <v>11</v>
      </c>
      <c r="C45" s="1265"/>
      <c r="D45" s="58"/>
      <c r="E45" s="1270" t="s">
        <v>12</v>
      </c>
      <c r="F45" s="1270"/>
      <c r="G45" s="1270"/>
      <c r="H45" s="1270"/>
      <c r="I45" s="1270"/>
      <c r="J45" s="1271"/>
      <c r="K45" s="59">
        <v>325</v>
      </c>
      <c r="L45" s="60">
        <v>288</v>
      </c>
      <c r="M45" s="60">
        <v>278</v>
      </c>
      <c r="N45" s="60">
        <v>307</v>
      </c>
      <c r="O45" s="61">
        <v>314</v>
      </c>
      <c r="P45" s="48"/>
      <c r="Q45" s="48"/>
      <c r="R45" s="48"/>
      <c r="S45" s="48"/>
      <c r="T45" s="48"/>
      <c r="U45" s="48"/>
    </row>
    <row r="46" spans="1:21" ht="30.75" customHeight="1">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c r="A48" s="48"/>
      <c r="B48" s="1266"/>
      <c r="C48" s="1267"/>
      <c r="D48" s="62"/>
      <c r="E48" s="1248" t="s">
        <v>15</v>
      </c>
      <c r="F48" s="1248"/>
      <c r="G48" s="1248"/>
      <c r="H48" s="1248"/>
      <c r="I48" s="1248"/>
      <c r="J48" s="1249"/>
      <c r="K48" s="63">
        <v>15</v>
      </c>
      <c r="L48" s="64">
        <v>18</v>
      </c>
      <c r="M48" s="64">
        <v>18</v>
      </c>
      <c r="N48" s="64">
        <v>19</v>
      </c>
      <c r="O48" s="65">
        <v>20</v>
      </c>
      <c r="P48" s="48"/>
      <c r="Q48" s="48"/>
      <c r="R48" s="48"/>
      <c r="S48" s="48"/>
      <c r="T48" s="48"/>
      <c r="U48" s="48"/>
    </row>
    <row r="49" spans="1:21" ht="30.75" customHeight="1">
      <c r="A49" s="48"/>
      <c r="B49" s="1266"/>
      <c r="C49" s="1267"/>
      <c r="D49" s="62"/>
      <c r="E49" s="1248" t="s">
        <v>16</v>
      </c>
      <c r="F49" s="1248"/>
      <c r="G49" s="1248"/>
      <c r="H49" s="1248"/>
      <c r="I49" s="1248"/>
      <c r="J49" s="1249"/>
      <c r="K49" s="63">
        <v>32</v>
      </c>
      <c r="L49" s="64">
        <v>32</v>
      </c>
      <c r="M49" s="64">
        <v>27</v>
      </c>
      <c r="N49" s="64">
        <v>30</v>
      </c>
      <c r="O49" s="65">
        <v>30</v>
      </c>
      <c r="P49" s="48"/>
      <c r="Q49" s="48"/>
      <c r="R49" s="48"/>
      <c r="S49" s="48"/>
      <c r="T49" s="48"/>
      <c r="U49" s="48"/>
    </row>
    <row r="50" spans="1:21" ht="30.75" customHeight="1">
      <c r="A50" s="48"/>
      <c r="B50" s="1266"/>
      <c r="C50" s="1267"/>
      <c r="D50" s="62"/>
      <c r="E50" s="1248" t="s">
        <v>17</v>
      </c>
      <c r="F50" s="1248"/>
      <c r="G50" s="1248"/>
      <c r="H50" s="1248"/>
      <c r="I50" s="1248"/>
      <c r="J50" s="1249"/>
      <c r="K50" s="63" t="s">
        <v>516</v>
      </c>
      <c r="L50" s="64" t="s">
        <v>516</v>
      </c>
      <c r="M50" s="64" t="s">
        <v>516</v>
      </c>
      <c r="N50" s="64" t="s">
        <v>516</v>
      </c>
      <c r="O50" s="65" t="s">
        <v>516</v>
      </c>
      <c r="P50" s="48"/>
      <c r="Q50" s="48"/>
      <c r="R50" s="48"/>
      <c r="S50" s="48"/>
      <c r="T50" s="48"/>
      <c r="U50" s="48"/>
    </row>
    <row r="51" spans="1:21" ht="30.75" customHeight="1">
      <c r="A51" s="48"/>
      <c r="B51" s="1268"/>
      <c r="C51" s="1269"/>
      <c r="D51" s="66"/>
      <c r="E51" s="1248" t="s">
        <v>18</v>
      </c>
      <c r="F51" s="1248"/>
      <c r="G51" s="1248"/>
      <c r="H51" s="1248"/>
      <c r="I51" s="1248"/>
      <c r="J51" s="1249"/>
      <c r="K51" s="63" t="s">
        <v>516</v>
      </c>
      <c r="L51" s="64" t="s">
        <v>516</v>
      </c>
      <c r="M51" s="64" t="s">
        <v>516</v>
      </c>
      <c r="N51" s="64" t="s">
        <v>516</v>
      </c>
      <c r="O51" s="65" t="s">
        <v>516</v>
      </c>
      <c r="P51" s="48"/>
      <c r="Q51" s="48"/>
      <c r="R51" s="48"/>
      <c r="S51" s="48"/>
      <c r="T51" s="48"/>
      <c r="U51" s="48"/>
    </row>
    <row r="52" spans="1:21" ht="30.75" customHeight="1">
      <c r="A52" s="48"/>
      <c r="B52" s="1246" t="s">
        <v>19</v>
      </c>
      <c r="C52" s="1247"/>
      <c r="D52" s="66"/>
      <c r="E52" s="1248" t="s">
        <v>20</v>
      </c>
      <c r="F52" s="1248"/>
      <c r="G52" s="1248"/>
      <c r="H52" s="1248"/>
      <c r="I52" s="1248"/>
      <c r="J52" s="1249"/>
      <c r="K52" s="63">
        <v>318</v>
      </c>
      <c r="L52" s="64">
        <v>304</v>
      </c>
      <c r="M52" s="64">
        <v>292</v>
      </c>
      <c r="N52" s="64">
        <v>291</v>
      </c>
      <c r="O52" s="65">
        <v>299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54</v>
      </c>
      <c r="L53" s="69">
        <v>34</v>
      </c>
      <c r="M53" s="69">
        <v>31</v>
      </c>
      <c r="N53" s="69">
        <v>65</v>
      </c>
      <c r="O53" s="70">
        <v>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594</v>
      </c>
      <c r="L57" s="83" t="s">
        <v>594</v>
      </c>
      <c r="M57" s="83" t="s">
        <v>594</v>
      </c>
      <c r="N57" s="83" t="s">
        <v>594</v>
      </c>
      <c r="O57" s="84" t="s">
        <v>594</v>
      </c>
    </row>
    <row r="58" spans="1:21" ht="31.5" customHeight="1" thickBot="1">
      <c r="B58" s="1256"/>
      <c r="C58" s="1257"/>
      <c r="D58" s="1261" t="s">
        <v>27</v>
      </c>
      <c r="E58" s="1262"/>
      <c r="F58" s="1262"/>
      <c r="G58" s="1262"/>
      <c r="H58" s="1262"/>
      <c r="I58" s="1262"/>
      <c r="J58" s="1263"/>
      <c r="K58" s="85" t="s">
        <v>594</v>
      </c>
      <c r="L58" s="86" t="s">
        <v>594</v>
      </c>
      <c r="M58" s="86" t="s">
        <v>594</v>
      </c>
      <c r="N58" s="86" t="s">
        <v>594</v>
      </c>
      <c r="O58" s="87" t="s">
        <v>594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LjY85mElt+om7rVdWxhX4slc9/t/08FcfPPGEvldrGYPKGOLK99LoIm3UDadFpE4+cQJdZHyy8XAVmJnsW7g==" saltValue="36S8zVDpfTTrhl/QZHzn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84" t="s">
        <v>30</v>
      </c>
      <c r="C41" s="1285"/>
      <c r="D41" s="101"/>
      <c r="E41" s="1286" t="s">
        <v>31</v>
      </c>
      <c r="F41" s="1286"/>
      <c r="G41" s="1286"/>
      <c r="H41" s="1287"/>
      <c r="I41" s="102">
        <v>2980</v>
      </c>
      <c r="J41" s="103">
        <v>3244</v>
      </c>
      <c r="K41" s="103">
        <v>3348</v>
      </c>
      <c r="L41" s="103">
        <v>3273</v>
      </c>
      <c r="M41" s="104">
        <v>3224</v>
      </c>
    </row>
    <row r="42" spans="2:13" ht="27.75" customHeight="1">
      <c r="B42" s="1274"/>
      <c r="C42" s="1275"/>
      <c r="D42" s="105"/>
      <c r="E42" s="1278" t="s">
        <v>32</v>
      </c>
      <c r="F42" s="1278"/>
      <c r="G42" s="1278"/>
      <c r="H42" s="1279"/>
      <c r="I42" s="106">
        <v>0</v>
      </c>
      <c r="J42" s="107" t="s">
        <v>516</v>
      </c>
      <c r="K42" s="107" t="s">
        <v>516</v>
      </c>
      <c r="L42" s="107" t="s">
        <v>516</v>
      </c>
      <c r="M42" s="108" t="s">
        <v>516</v>
      </c>
    </row>
    <row r="43" spans="2:13" ht="27.75" customHeight="1">
      <c r="B43" s="1274"/>
      <c r="C43" s="1275"/>
      <c r="D43" s="105"/>
      <c r="E43" s="1278" t="s">
        <v>33</v>
      </c>
      <c r="F43" s="1278"/>
      <c r="G43" s="1278"/>
      <c r="H43" s="1279"/>
      <c r="I43" s="106">
        <v>212</v>
      </c>
      <c r="J43" s="107">
        <v>219</v>
      </c>
      <c r="K43" s="107">
        <v>242</v>
      </c>
      <c r="L43" s="107">
        <v>289</v>
      </c>
      <c r="M43" s="108">
        <v>309</v>
      </c>
    </row>
    <row r="44" spans="2:13" ht="27.75" customHeight="1">
      <c r="B44" s="1274"/>
      <c r="C44" s="1275"/>
      <c r="D44" s="105"/>
      <c r="E44" s="1278" t="s">
        <v>34</v>
      </c>
      <c r="F44" s="1278"/>
      <c r="G44" s="1278"/>
      <c r="H44" s="1279"/>
      <c r="I44" s="106">
        <v>167</v>
      </c>
      <c r="J44" s="107">
        <v>137</v>
      </c>
      <c r="K44" s="107">
        <v>109</v>
      </c>
      <c r="L44" s="107">
        <v>81</v>
      </c>
      <c r="M44" s="108">
        <v>52</v>
      </c>
    </row>
    <row r="45" spans="2:13" ht="27.75" customHeight="1">
      <c r="B45" s="1274"/>
      <c r="C45" s="1275"/>
      <c r="D45" s="105"/>
      <c r="E45" s="1278" t="s">
        <v>35</v>
      </c>
      <c r="F45" s="1278"/>
      <c r="G45" s="1278"/>
      <c r="H45" s="1279"/>
      <c r="I45" s="106">
        <v>493</v>
      </c>
      <c r="J45" s="107">
        <v>476</v>
      </c>
      <c r="K45" s="107">
        <v>434</v>
      </c>
      <c r="L45" s="107">
        <v>425</v>
      </c>
      <c r="M45" s="108">
        <v>413</v>
      </c>
    </row>
    <row r="46" spans="2:13" ht="27.75" customHeight="1">
      <c r="B46" s="1274"/>
      <c r="C46" s="1275"/>
      <c r="D46" s="109"/>
      <c r="E46" s="1278" t="s">
        <v>36</v>
      </c>
      <c r="F46" s="1278"/>
      <c r="G46" s="1278"/>
      <c r="H46" s="1279"/>
      <c r="I46" s="106" t="s">
        <v>516</v>
      </c>
      <c r="J46" s="107" t="s">
        <v>516</v>
      </c>
      <c r="K46" s="107" t="s">
        <v>516</v>
      </c>
      <c r="L46" s="107" t="s">
        <v>516</v>
      </c>
      <c r="M46" s="108" t="s">
        <v>516</v>
      </c>
    </row>
    <row r="47" spans="2:13" ht="27.75" customHeight="1">
      <c r="B47" s="1274"/>
      <c r="C47" s="1275"/>
      <c r="D47" s="110"/>
      <c r="E47" s="1288" t="s">
        <v>37</v>
      </c>
      <c r="F47" s="1289"/>
      <c r="G47" s="1289"/>
      <c r="H47" s="1290"/>
      <c r="I47" s="106" t="s">
        <v>516</v>
      </c>
      <c r="J47" s="107" t="s">
        <v>516</v>
      </c>
      <c r="K47" s="107" t="s">
        <v>516</v>
      </c>
      <c r="L47" s="107" t="s">
        <v>516</v>
      </c>
      <c r="M47" s="108" t="s">
        <v>516</v>
      </c>
    </row>
    <row r="48" spans="2:13" ht="27.75" customHeight="1">
      <c r="B48" s="1274"/>
      <c r="C48" s="1275"/>
      <c r="D48" s="105"/>
      <c r="E48" s="1278" t="s">
        <v>38</v>
      </c>
      <c r="F48" s="1278"/>
      <c r="G48" s="1278"/>
      <c r="H48" s="1279"/>
      <c r="I48" s="106" t="s">
        <v>516</v>
      </c>
      <c r="J48" s="107" t="s">
        <v>516</v>
      </c>
      <c r="K48" s="107" t="s">
        <v>516</v>
      </c>
      <c r="L48" s="107" t="s">
        <v>516</v>
      </c>
      <c r="M48" s="108" t="s">
        <v>516</v>
      </c>
    </row>
    <row r="49" spans="2:13" ht="27.75" customHeight="1">
      <c r="B49" s="1276"/>
      <c r="C49" s="1277"/>
      <c r="D49" s="105"/>
      <c r="E49" s="1278" t="s">
        <v>39</v>
      </c>
      <c r="F49" s="1278"/>
      <c r="G49" s="1278"/>
      <c r="H49" s="1279"/>
      <c r="I49" s="106" t="s">
        <v>516</v>
      </c>
      <c r="J49" s="107" t="s">
        <v>516</v>
      </c>
      <c r="K49" s="107" t="s">
        <v>516</v>
      </c>
      <c r="L49" s="107" t="s">
        <v>516</v>
      </c>
      <c r="M49" s="108" t="s">
        <v>516</v>
      </c>
    </row>
    <row r="50" spans="2:13" ht="27.75" customHeight="1">
      <c r="B50" s="1272" t="s">
        <v>40</v>
      </c>
      <c r="C50" s="1273"/>
      <c r="D50" s="111"/>
      <c r="E50" s="1278" t="s">
        <v>41</v>
      </c>
      <c r="F50" s="1278"/>
      <c r="G50" s="1278"/>
      <c r="H50" s="1279"/>
      <c r="I50" s="106">
        <v>2848</v>
      </c>
      <c r="J50" s="107">
        <v>2853</v>
      </c>
      <c r="K50" s="107">
        <v>2947</v>
      </c>
      <c r="L50" s="107">
        <v>3084</v>
      </c>
      <c r="M50" s="108">
        <v>3007</v>
      </c>
    </row>
    <row r="51" spans="2:13" ht="27.75" customHeight="1">
      <c r="B51" s="1274"/>
      <c r="C51" s="1275"/>
      <c r="D51" s="105"/>
      <c r="E51" s="1278" t="s">
        <v>42</v>
      </c>
      <c r="F51" s="1278"/>
      <c r="G51" s="1278"/>
      <c r="H51" s="1279"/>
      <c r="I51" s="106">
        <v>155</v>
      </c>
      <c r="J51" s="107">
        <v>223</v>
      </c>
      <c r="K51" s="107">
        <v>213</v>
      </c>
      <c r="L51" s="107">
        <v>191</v>
      </c>
      <c r="M51" s="108">
        <v>196</v>
      </c>
    </row>
    <row r="52" spans="2:13" ht="27.75" customHeight="1">
      <c r="B52" s="1276"/>
      <c r="C52" s="1277"/>
      <c r="D52" s="105"/>
      <c r="E52" s="1278" t="s">
        <v>43</v>
      </c>
      <c r="F52" s="1278"/>
      <c r="G52" s="1278"/>
      <c r="H52" s="1279"/>
      <c r="I52" s="106">
        <v>2486</v>
      </c>
      <c r="J52" s="107">
        <v>2617</v>
      </c>
      <c r="K52" s="107">
        <v>2566</v>
      </c>
      <c r="L52" s="107">
        <v>2491</v>
      </c>
      <c r="M52" s="108">
        <v>2459</v>
      </c>
    </row>
    <row r="53" spans="2:13" ht="27.75" customHeight="1" thickBot="1">
      <c r="B53" s="1280" t="s">
        <v>44</v>
      </c>
      <c r="C53" s="1281"/>
      <c r="D53" s="112"/>
      <c r="E53" s="1282" t="s">
        <v>45</v>
      </c>
      <c r="F53" s="1282"/>
      <c r="G53" s="1282"/>
      <c r="H53" s="1283"/>
      <c r="I53" s="113">
        <v>-1637</v>
      </c>
      <c r="J53" s="114">
        <v>-1616</v>
      </c>
      <c r="K53" s="114">
        <v>-1594</v>
      </c>
      <c r="L53" s="114">
        <v>-1698</v>
      </c>
      <c r="M53" s="115">
        <v>-1663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QU6BZoON0tYrZU3vpqGAaKd5kN8pEidddHpf/F98zSo81inyyVIveH8NG8fjpzyXF2jU3QZ4DVi/HBdAvIqkg==" saltValue="fPzYrPVDJ10GRp21uZuN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522</v>
      </c>
      <c r="G55" s="127">
        <v>492</v>
      </c>
      <c r="H55" s="128">
        <v>440</v>
      </c>
    </row>
    <row r="56" spans="2:8" ht="52.5" customHeight="1">
      <c r="B56" s="129"/>
      <c r="C56" s="1301" t="s">
        <v>49</v>
      </c>
      <c r="D56" s="1301"/>
      <c r="E56" s="1302"/>
      <c r="F56" s="130">
        <v>505</v>
      </c>
      <c r="G56" s="130">
        <v>481</v>
      </c>
      <c r="H56" s="131">
        <v>456</v>
      </c>
    </row>
    <row r="57" spans="2:8" ht="53.25" customHeight="1">
      <c r="B57" s="129"/>
      <c r="C57" s="1303" t="s">
        <v>50</v>
      </c>
      <c r="D57" s="1303"/>
      <c r="E57" s="1304"/>
      <c r="F57" s="132">
        <v>1930</v>
      </c>
      <c r="G57" s="132">
        <v>2061</v>
      </c>
      <c r="H57" s="133">
        <v>2057</v>
      </c>
    </row>
    <row r="58" spans="2:8" ht="45.75" customHeight="1">
      <c r="B58" s="134"/>
      <c r="C58" s="1291" t="s">
        <v>590</v>
      </c>
      <c r="D58" s="1292"/>
      <c r="E58" s="1293"/>
      <c r="F58" s="135">
        <v>1013</v>
      </c>
      <c r="G58" s="135">
        <v>1128</v>
      </c>
      <c r="H58" s="136">
        <v>1064</v>
      </c>
    </row>
    <row r="59" spans="2:8" ht="45.75" customHeight="1">
      <c r="B59" s="134"/>
      <c r="C59" s="1291" t="s">
        <v>591</v>
      </c>
      <c r="D59" s="1292"/>
      <c r="E59" s="1293"/>
      <c r="F59" s="135">
        <v>383</v>
      </c>
      <c r="G59" s="135">
        <v>395</v>
      </c>
      <c r="H59" s="136">
        <v>406</v>
      </c>
    </row>
    <row r="60" spans="2:8" ht="45.75" customHeight="1">
      <c r="B60" s="134"/>
      <c r="C60" s="1291" t="s">
        <v>592</v>
      </c>
      <c r="D60" s="1292"/>
      <c r="E60" s="1293"/>
      <c r="F60" s="135">
        <v>128</v>
      </c>
      <c r="G60" s="135">
        <v>194</v>
      </c>
      <c r="H60" s="136">
        <v>231</v>
      </c>
    </row>
    <row r="61" spans="2:8" ht="45.75" customHeight="1">
      <c r="B61" s="134"/>
      <c r="C61" s="1291" t="s">
        <v>593</v>
      </c>
      <c r="D61" s="1292"/>
      <c r="E61" s="1293"/>
      <c r="F61" s="135">
        <v>164</v>
      </c>
      <c r="G61" s="135">
        <v>164</v>
      </c>
      <c r="H61" s="136">
        <v>163</v>
      </c>
    </row>
    <row r="62" spans="2:8" ht="45.75" customHeight="1" thickBot="1">
      <c r="B62" s="137"/>
      <c r="C62" s="1294" t="s">
        <v>595</v>
      </c>
      <c r="D62" s="1295"/>
      <c r="E62" s="1296"/>
      <c r="F62" s="138">
        <v>34</v>
      </c>
      <c r="G62" s="138">
        <v>46</v>
      </c>
      <c r="H62" s="139">
        <v>58</v>
      </c>
    </row>
    <row r="63" spans="2:8" ht="52.5" customHeight="1" thickBot="1">
      <c r="B63" s="140"/>
      <c r="C63" s="1297" t="s">
        <v>51</v>
      </c>
      <c r="D63" s="1297"/>
      <c r="E63" s="1298"/>
      <c r="F63" s="141">
        <v>2957</v>
      </c>
      <c r="G63" s="141">
        <v>3034</v>
      </c>
      <c r="H63" s="142">
        <v>2952</v>
      </c>
    </row>
    <row r="64" spans="2:8" ht="15" customHeight="1"/>
    <row r="65" ht="0" hidden="1" customHeight="1"/>
    <row r="66" ht="0" hidden="1" customHeight="1"/>
  </sheetData>
  <sheetProtection algorithmName="SHA-512" hashValue="HjNKFLPHN9m1i7yGZLDVTemxySxRq4Xlif71MfG27K6amcVVclLPh6N/zKCKbHd4RvUQV9ccnRjc0tTjmZw1pA==" saltValue="DeefqEU4yS/WC7MWna0y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599</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558</v>
      </c>
      <c r="BQ50" s="1309"/>
      <c r="BR50" s="1309"/>
      <c r="BS50" s="1309"/>
      <c r="BT50" s="1309"/>
      <c r="BU50" s="1309"/>
      <c r="BV50" s="1309"/>
      <c r="BW50" s="1309"/>
      <c r="BX50" s="1309" t="s">
        <v>559</v>
      </c>
      <c r="BY50" s="1309"/>
      <c r="BZ50" s="1309"/>
      <c r="CA50" s="1309"/>
      <c r="CB50" s="1309"/>
      <c r="CC50" s="1309"/>
      <c r="CD50" s="1309"/>
      <c r="CE50" s="1309"/>
      <c r="CF50" s="1309" t="s">
        <v>560</v>
      </c>
      <c r="CG50" s="1309"/>
      <c r="CH50" s="1309"/>
      <c r="CI50" s="1309"/>
      <c r="CJ50" s="1309"/>
      <c r="CK50" s="1309"/>
      <c r="CL50" s="1309"/>
      <c r="CM50" s="1309"/>
      <c r="CN50" s="1309" t="s">
        <v>561</v>
      </c>
      <c r="CO50" s="1309"/>
      <c r="CP50" s="1309"/>
      <c r="CQ50" s="1309"/>
      <c r="CR50" s="1309"/>
      <c r="CS50" s="1309"/>
      <c r="CT50" s="1309"/>
      <c r="CU50" s="1309"/>
      <c r="CV50" s="1309" t="s">
        <v>562</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48.9</v>
      </c>
      <c r="BY53" s="1310"/>
      <c r="BZ53" s="1310"/>
      <c r="CA53" s="1310"/>
      <c r="CB53" s="1310"/>
      <c r="CC53" s="1310"/>
      <c r="CD53" s="1310"/>
      <c r="CE53" s="1310"/>
      <c r="CF53" s="1310">
        <v>49.8</v>
      </c>
      <c r="CG53" s="1310"/>
      <c r="CH53" s="1310"/>
      <c r="CI53" s="1310"/>
      <c r="CJ53" s="1310"/>
      <c r="CK53" s="1310"/>
      <c r="CL53" s="1310"/>
      <c r="CM53" s="1310"/>
      <c r="CN53" s="1310">
        <v>51.6</v>
      </c>
      <c r="CO53" s="1310"/>
      <c r="CP53" s="1310"/>
      <c r="CQ53" s="1310"/>
      <c r="CR53" s="1310"/>
      <c r="CS53" s="1310"/>
      <c r="CT53" s="1310"/>
      <c r="CU53" s="1310"/>
      <c r="CV53" s="1310">
        <v>52.8</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603</v>
      </c>
      <c r="AO55" s="1309"/>
      <c r="AP55" s="1309"/>
      <c r="AQ55" s="1309"/>
      <c r="AR55" s="1309"/>
      <c r="AS55" s="1309"/>
      <c r="AT55" s="1309"/>
      <c r="AU55" s="1309"/>
      <c r="AV55" s="1309"/>
      <c r="AW55" s="1309"/>
      <c r="AX55" s="1309"/>
      <c r="AY55" s="1309"/>
      <c r="AZ55" s="1309"/>
      <c r="BA55" s="1309"/>
      <c r="BB55" s="1312" t="s">
        <v>601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602</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54.2</v>
      </c>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604</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599</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558</v>
      </c>
      <c r="BQ72" s="1309"/>
      <c r="BR72" s="1309"/>
      <c r="BS72" s="1309"/>
      <c r="BT72" s="1309"/>
      <c r="BU72" s="1309"/>
      <c r="BV72" s="1309"/>
      <c r="BW72" s="1309"/>
      <c r="BX72" s="1309" t="s">
        <v>559</v>
      </c>
      <c r="BY72" s="1309"/>
      <c r="BZ72" s="1309"/>
      <c r="CA72" s="1309"/>
      <c r="CB72" s="1309"/>
      <c r="CC72" s="1309"/>
      <c r="CD72" s="1309"/>
      <c r="CE72" s="1309"/>
      <c r="CF72" s="1309" t="s">
        <v>560</v>
      </c>
      <c r="CG72" s="1309"/>
      <c r="CH72" s="1309"/>
      <c r="CI72" s="1309"/>
      <c r="CJ72" s="1309"/>
      <c r="CK72" s="1309"/>
      <c r="CL72" s="1309"/>
      <c r="CM72" s="1309"/>
      <c r="CN72" s="1309" t="s">
        <v>561</v>
      </c>
      <c r="CO72" s="1309"/>
      <c r="CP72" s="1309"/>
      <c r="CQ72" s="1309"/>
      <c r="CR72" s="1309"/>
      <c r="CS72" s="1309"/>
      <c r="CT72" s="1309"/>
      <c r="CU72" s="1309"/>
      <c r="CV72" s="1309" t="s">
        <v>562</v>
      </c>
      <c r="CW72" s="1309"/>
      <c r="CX72" s="1309"/>
      <c r="CY72" s="1309"/>
      <c r="CZ72" s="1309"/>
      <c r="DA72" s="1309"/>
      <c r="DB72" s="1309"/>
      <c r="DC72" s="1309"/>
    </row>
    <row r="73" spans="2:107">
      <c r="B73" s="394"/>
      <c r="G73" s="1323"/>
      <c r="H73" s="1323"/>
      <c r="I73" s="1323"/>
      <c r="J73" s="1323"/>
      <c r="K73" s="1326"/>
      <c r="L73" s="1326"/>
      <c r="M73" s="1326"/>
      <c r="N73" s="1326"/>
      <c r="AM73" s="403"/>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10">
        <v>6</v>
      </c>
      <c r="BQ75" s="1310"/>
      <c r="BR75" s="1310"/>
      <c r="BS75" s="1310"/>
      <c r="BT75" s="1310"/>
      <c r="BU75" s="1310"/>
      <c r="BV75" s="1310"/>
      <c r="BW75" s="1310"/>
      <c r="BX75" s="1310">
        <v>4.2</v>
      </c>
      <c r="BY75" s="1310"/>
      <c r="BZ75" s="1310"/>
      <c r="CA75" s="1310"/>
      <c r="CB75" s="1310"/>
      <c r="CC75" s="1310"/>
      <c r="CD75" s="1310"/>
      <c r="CE75" s="1310"/>
      <c r="CF75" s="1310">
        <v>3.1</v>
      </c>
      <c r="CG75" s="1310"/>
      <c r="CH75" s="1310"/>
      <c r="CI75" s="1310"/>
      <c r="CJ75" s="1310"/>
      <c r="CK75" s="1310"/>
      <c r="CL75" s="1310"/>
      <c r="CM75" s="1310"/>
      <c r="CN75" s="1310">
        <v>3.5</v>
      </c>
      <c r="CO75" s="1310"/>
      <c r="CP75" s="1310"/>
      <c r="CQ75" s="1310"/>
      <c r="CR75" s="1310"/>
      <c r="CS75" s="1310"/>
      <c r="CT75" s="1310"/>
      <c r="CU75" s="1310"/>
      <c r="CV75" s="1310">
        <v>4.3</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603</v>
      </c>
      <c r="AO77" s="1309"/>
      <c r="AP77" s="1309"/>
      <c r="AQ77" s="1309"/>
      <c r="AR77" s="1309"/>
      <c r="AS77" s="1309"/>
      <c r="AT77" s="1309"/>
      <c r="AU77" s="1309"/>
      <c r="AV77" s="1309"/>
      <c r="AW77" s="1309"/>
      <c r="AX77" s="1309"/>
      <c r="AY77" s="1309"/>
      <c r="AZ77" s="1309"/>
      <c r="BA77" s="1309"/>
      <c r="BB77" s="1312" t="s">
        <v>601</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605</v>
      </c>
      <c r="BC79" s="1312"/>
      <c r="BD79" s="1312"/>
      <c r="BE79" s="1312"/>
      <c r="BF79" s="1312"/>
      <c r="BG79" s="1312"/>
      <c r="BH79" s="1312"/>
      <c r="BI79" s="1312"/>
      <c r="BJ79" s="1312"/>
      <c r="BK79" s="1312"/>
      <c r="BL79" s="1312"/>
      <c r="BM79" s="1312"/>
      <c r="BN79" s="1312"/>
      <c r="BO79" s="1312"/>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f8v1E8Xx8wRERN2iYQHz0yGMHONpSPYXNYQGbamKCQPPlIwj+WNsi+8vSLw9Ao2jFOgTemNAY3XOUUpUitHVw==" saltValue="b5Jikx6ac3sLaj0vVsL7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DrbQQFCsWWuOoPLLwLPSCmQjx3rmdNUlAub0TFaJVtuBLpaaE/TTLQZH9jMrBiSWVZ+IrKYa10Z0Fyc79aEw==" saltValue="dkGnCe089JodCbugBxL2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FzBpz0P2FESBHu0q9HIT9qcuA+/S2+2VM7RQfCQhsx+OUTcBjQpQssY4DokR1hZ4QfRfFy3cxUwMCH0BxfHfA==" saltValue="Dc/5/F6ZsGZKFG6oFikn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367289</v>
      </c>
      <c r="E3" s="161"/>
      <c r="F3" s="162">
        <v>333013</v>
      </c>
      <c r="G3" s="163"/>
      <c r="H3" s="164"/>
    </row>
    <row r="4" spans="1:8">
      <c r="A4" s="165"/>
      <c r="B4" s="166"/>
      <c r="C4" s="167"/>
      <c r="D4" s="168">
        <v>100786</v>
      </c>
      <c r="E4" s="169"/>
      <c r="F4" s="170">
        <v>126732</v>
      </c>
      <c r="G4" s="171"/>
      <c r="H4" s="172"/>
    </row>
    <row r="5" spans="1:8">
      <c r="A5" s="153" t="s">
        <v>550</v>
      </c>
      <c r="B5" s="158"/>
      <c r="C5" s="159"/>
      <c r="D5" s="160">
        <v>375675</v>
      </c>
      <c r="E5" s="161"/>
      <c r="F5" s="162">
        <v>280458</v>
      </c>
      <c r="G5" s="163"/>
      <c r="H5" s="164"/>
    </row>
    <row r="6" spans="1:8">
      <c r="A6" s="165"/>
      <c r="B6" s="166"/>
      <c r="C6" s="167"/>
      <c r="D6" s="168">
        <v>59609</v>
      </c>
      <c r="E6" s="169"/>
      <c r="F6" s="170">
        <v>127286</v>
      </c>
      <c r="G6" s="171"/>
      <c r="H6" s="172"/>
    </row>
    <row r="7" spans="1:8">
      <c r="A7" s="153" t="s">
        <v>551</v>
      </c>
      <c r="B7" s="158"/>
      <c r="C7" s="159"/>
      <c r="D7" s="160">
        <v>235214</v>
      </c>
      <c r="E7" s="161"/>
      <c r="F7" s="162">
        <v>291945</v>
      </c>
      <c r="G7" s="163"/>
      <c r="H7" s="164"/>
    </row>
    <row r="8" spans="1:8">
      <c r="A8" s="165"/>
      <c r="B8" s="166"/>
      <c r="C8" s="167"/>
      <c r="D8" s="168">
        <v>145538</v>
      </c>
      <c r="E8" s="169"/>
      <c r="F8" s="170">
        <v>127651</v>
      </c>
      <c r="G8" s="171"/>
      <c r="H8" s="172"/>
    </row>
    <row r="9" spans="1:8">
      <c r="A9" s="153" t="s">
        <v>552</v>
      </c>
      <c r="B9" s="158"/>
      <c r="C9" s="159"/>
      <c r="D9" s="160">
        <v>154294</v>
      </c>
      <c r="E9" s="161"/>
      <c r="F9" s="162">
        <v>291173</v>
      </c>
      <c r="G9" s="163"/>
      <c r="H9" s="164"/>
    </row>
    <row r="10" spans="1:8">
      <c r="A10" s="165"/>
      <c r="B10" s="166"/>
      <c r="C10" s="167"/>
      <c r="D10" s="168">
        <v>63496</v>
      </c>
      <c r="E10" s="169"/>
      <c r="F10" s="170">
        <v>119071</v>
      </c>
      <c r="G10" s="171"/>
      <c r="H10" s="172"/>
    </row>
    <row r="11" spans="1:8">
      <c r="A11" s="153" t="s">
        <v>553</v>
      </c>
      <c r="B11" s="158"/>
      <c r="C11" s="159"/>
      <c r="D11" s="160">
        <v>186419</v>
      </c>
      <c r="E11" s="161"/>
      <c r="F11" s="162">
        <v>271581</v>
      </c>
      <c r="G11" s="163"/>
      <c r="H11" s="164"/>
    </row>
    <row r="12" spans="1:8">
      <c r="A12" s="165"/>
      <c r="B12" s="166"/>
      <c r="C12" s="173"/>
      <c r="D12" s="168">
        <v>114009</v>
      </c>
      <c r="E12" s="169"/>
      <c r="F12" s="170">
        <v>117844</v>
      </c>
      <c r="G12" s="171"/>
      <c r="H12" s="172"/>
    </row>
    <row r="13" spans="1:8">
      <c r="A13" s="153"/>
      <c r="B13" s="158"/>
      <c r="C13" s="174"/>
      <c r="D13" s="175">
        <v>263778</v>
      </c>
      <c r="E13" s="176"/>
      <c r="F13" s="177">
        <v>293634</v>
      </c>
      <c r="G13" s="178"/>
      <c r="H13" s="164"/>
    </row>
    <row r="14" spans="1:8">
      <c r="A14" s="165"/>
      <c r="B14" s="166"/>
      <c r="C14" s="167"/>
      <c r="D14" s="168">
        <v>96688</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2.0699999999999998</v>
      </c>
      <c r="C19" s="179">
        <f>ROUND(VALUE(SUBSTITUTE(実質収支比率等に係る経年分析!G$48,"▲","-")),2)</f>
        <v>3.9</v>
      </c>
      <c r="D19" s="179">
        <f>ROUND(VALUE(SUBSTITUTE(実質収支比率等に係る経年分析!H$48,"▲","-")),2)</f>
        <v>4.97</v>
      </c>
      <c r="E19" s="179">
        <f>ROUND(VALUE(SUBSTITUTE(実質収支比率等に係る経年分析!I$48,"▲","-")),2)</f>
        <v>2.02</v>
      </c>
      <c r="F19" s="179">
        <f>ROUND(VALUE(SUBSTITUTE(実質収支比率等に係る経年分析!J$48,"▲","-")),2)</f>
        <v>2.85</v>
      </c>
    </row>
    <row r="20" spans="1:11">
      <c r="A20" s="179" t="s">
        <v>55</v>
      </c>
      <c r="B20" s="179">
        <f>ROUND(VALUE(SUBSTITUTE(実質収支比率等に係る経年分析!F$47,"▲","-")),2)</f>
        <v>33.729999999999997</v>
      </c>
      <c r="C20" s="179">
        <f>ROUND(VALUE(SUBSTITUTE(実質収支比率等に係る経年分析!G$47,"▲","-")),2)</f>
        <v>33.880000000000003</v>
      </c>
      <c r="D20" s="179">
        <f>ROUND(VALUE(SUBSTITUTE(実質収支比率等に係る経年分析!H$47,"▲","-")),2)</f>
        <v>33.619999999999997</v>
      </c>
      <c r="E20" s="179">
        <f>ROUND(VALUE(SUBSTITUTE(実質収支比率等に係る経年分析!I$47,"▲","-")),2)</f>
        <v>32.18</v>
      </c>
      <c r="F20" s="179">
        <f>ROUND(VALUE(SUBSTITUTE(実質収支比率等に係る経年分析!J$47,"▲","-")),2)</f>
        <v>28.93</v>
      </c>
    </row>
    <row r="21" spans="1:11">
      <c r="A21" s="179" t="s">
        <v>56</v>
      </c>
      <c r="B21" s="179">
        <f>IF(ISNUMBER(VALUE(SUBSTITUTE(実質収支比率等に係る経年分析!F$49,"▲","-"))),ROUND(VALUE(SUBSTITUTE(実質収支比率等に係る経年分析!F$49,"▲","-")),2),NA())</f>
        <v>3.76</v>
      </c>
      <c r="C21" s="179">
        <f>IF(ISNUMBER(VALUE(SUBSTITUTE(実質収支比率等に係る経年分析!G$49,"▲","-"))),ROUND(VALUE(SUBSTITUTE(実質収支比率等に係る経年分析!G$49,"▲","-")),2),NA())</f>
        <v>3.57</v>
      </c>
      <c r="D21" s="179">
        <f>IF(ISNUMBER(VALUE(SUBSTITUTE(実質収支比率等に係る経年分析!H$49,"▲","-"))),ROUND(VALUE(SUBSTITUTE(実質収支比率等に係る経年分析!H$49,"▲","-")),2),NA())</f>
        <v>0.37</v>
      </c>
      <c r="E21" s="179">
        <f>IF(ISNUMBER(VALUE(SUBSTITUTE(実質収支比率等に係る経年分析!I$49,"▲","-"))),ROUND(VALUE(SUBSTITUTE(実質収支比率等に係る経年分析!I$49,"▲","-")),2),NA())</f>
        <v>-4.97</v>
      </c>
      <c r="F21" s="179">
        <f>IF(ISNUMBER(VALUE(SUBSTITUTE(実質収支比率等に係る経年分析!J$49,"▲","-"))),ROUND(VALUE(SUBSTITUTE(実質収支比率等に係る経年分析!J$49,"▲","-")),2),NA())</f>
        <v>-2.64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c r="A34" s="180" t="str">
        <f>IF(連結実質赤字比率に係る赤字・黒字の構成分析!C$36="",NA(),連結実質赤字比率に係る赤字・黒字の構成分析!C$36)</f>
        <v>土地開発事業特別会計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0.03</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0.56999999999999995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2.0099999999999998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318</v>
      </c>
      <c r="E42" s="181"/>
      <c r="F42" s="181"/>
      <c r="G42" s="181">
        <f>'実質公債費比率（分子）の構造'!L$52</f>
        <v>304</v>
      </c>
      <c r="H42" s="181"/>
      <c r="I42" s="181"/>
      <c r="J42" s="181">
        <f>'実質公債費比率（分子）の構造'!M$52</f>
        <v>292</v>
      </c>
      <c r="K42" s="181"/>
      <c r="L42" s="181"/>
      <c r="M42" s="181">
        <f>'実質公債費比率（分子）の構造'!N$52</f>
        <v>291</v>
      </c>
      <c r="N42" s="181"/>
      <c r="O42" s="181"/>
      <c r="P42" s="181">
        <f>'実質公債費比率（分子）の構造'!O$52</f>
        <v>299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32</v>
      </c>
      <c r="C45" s="181"/>
      <c r="D45" s="181"/>
      <c r="E45" s="181">
        <f>'実質公債費比率（分子）の構造'!L$49</f>
        <v>32</v>
      </c>
      <c r="F45" s="181"/>
      <c r="G45" s="181"/>
      <c r="H45" s="181">
        <f>'実質公債費比率（分子）の構造'!M$49</f>
        <v>27</v>
      </c>
      <c r="I45" s="181"/>
      <c r="J45" s="181"/>
      <c r="K45" s="181">
        <f>'実質公債費比率（分子）の構造'!N$49</f>
        <v>30</v>
      </c>
      <c r="L45" s="181"/>
      <c r="M45" s="181"/>
      <c r="N45" s="181">
        <f>'実質公債費比率（分子）の構造'!O$49</f>
        <v>30</v>
      </c>
      <c r="O45" s="181"/>
      <c r="P45" s="181"/>
    </row>
    <row r="46" spans="1:16">
      <c r="A46" s="181" t="s">
        <v>67</v>
      </c>
      <c r="B46" s="181">
        <f>'実質公債費比率（分子）の構造'!K$48</f>
        <v>15</v>
      </c>
      <c r="C46" s="181"/>
      <c r="D46" s="181"/>
      <c r="E46" s="181">
        <f>'実質公債費比率（分子）の構造'!L$48</f>
        <v>18</v>
      </c>
      <c r="F46" s="181"/>
      <c r="G46" s="181"/>
      <c r="H46" s="181">
        <f>'実質公債費比率（分子）の構造'!M$48</f>
        <v>18</v>
      </c>
      <c r="I46" s="181"/>
      <c r="J46" s="181"/>
      <c r="K46" s="181">
        <f>'実質公債費比率（分子）の構造'!N$48</f>
        <v>19</v>
      </c>
      <c r="L46" s="181"/>
      <c r="M46" s="181"/>
      <c r="N46" s="181">
        <f>'実質公債費比率（分子）の構造'!O$48</f>
        <v>20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325</v>
      </c>
      <c r="C49" s="181"/>
      <c r="D49" s="181"/>
      <c r="E49" s="181">
        <f>'実質公債費比率（分子）の構造'!L$45</f>
        <v>288</v>
      </c>
      <c r="F49" s="181"/>
      <c r="G49" s="181"/>
      <c r="H49" s="181">
        <f>'実質公債費比率（分子）の構造'!M$45</f>
        <v>278</v>
      </c>
      <c r="I49" s="181"/>
      <c r="J49" s="181"/>
      <c r="K49" s="181">
        <f>'実質公債費比率（分子）の構造'!N$45</f>
        <v>307</v>
      </c>
      <c r="L49" s="181"/>
      <c r="M49" s="181"/>
      <c r="N49" s="181">
        <f>'実質公債費比率（分子）の構造'!O$45</f>
        <v>314</v>
      </c>
      <c r="O49" s="181"/>
      <c r="P49" s="181"/>
    </row>
    <row r="50" spans="1:16">
      <c r="A50" s="181" t="s">
        <v>71</v>
      </c>
      <c r="B50" s="181" t="e">
        <f>NA()</f>
        <v>#N/A</v>
      </c>
      <c r="C50" s="181">
        <f>IF(ISNUMBER('実質公債費比率（分子）の構造'!K$53),'実質公債費比率（分子）の構造'!K$53,NA())</f>
        <v>54</v>
      </c>
      <c r="D50" s="181" t="e">
        <f>NA()</f>
        <v>#N/A</v>
      </c>
      <c r="E50" s="181" t="e">
        <f>NA()</f>
        <v>#N/A</v>
      </c>
      <c r="F50" s="181">
        <f>IF(ISNUMBER('実質公債費比率（分子）の構造'!L$53),'実質公債費比率（分子）の構造'!L$53,NA())</f>
        <v>34</v>
      </c>
      <c r="G50" s="181" t="e">
        <f>NA()</f>
        <v>#N/A</v>
      </c>
      <c r="H50" s="181" t="e">
        <f>NA()</f>
        <v>#N/A</v>
      </c>
      <c r="I50" s="181">
        <f>IF(ISNUMBER('実質公債費比率（分子）の構造'!M$53),'実質公債費比率（分子）の構造'!M$53,NA())</f>
        <v>31</v>
      </c>
      <c r="J50" s="181" t="e">
        <f>NA()</f>
        <v>#N/A</v>
      </c>
      <c r="K50" s="181" t="e">
        <f>NA()</f>
        <v>#N/A</v>
      </c>
      <c r="L50" s="181">
        <f>IF(ISNUMBER('実質公債費比率（分子）の構造'!N$53),'実質公債費比率（分子）の構造'!N$53,NA())</f>
        <v>65</v>
      </c>
      <c r="M50" s="181" t="e">
        <f>NA()</f>
        <v>#N/A</v>
      </c>
      <c r="N50" s="181" t="e">
        <f>NA()</f>
        <v>#N/A</v>
      </c>
      <c r="O50" s="181">
        <f>IF(ISNUMBER('実質公債費比率（分子）の構造'!O$53),'実質公債費比率（分子）の構造'!O$53,NA())</f>
        <v>65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2486</v>
      </c>
      <c r="E56" s="180"/>
      <c r="F56" s="180"/>
      <c r="G56" s="180">
        <f>'将来負担比率（分子）の構造'!J$52</f>
        <v>2617</v>
      </c>
      <c r="H56" s="180"/>
      <c r="I56" s="180"/>
      <c r="J56" s="180">
        <f>'将来負担比率（分子）の構造'!K$52</f>
        <v>2566</v>
      </c>
      <c r="K56" s="180"/>
      <c r="L56" s="180"/>
      <c r="M56" s="180">
        <f>'将来負担比率（分子）の構造'!L$52</f>
        <v>2491</v>
      </c>
      <c r="N56" s="180"/>
      <c r="O56" s="180"/>
      <c r="P56" s="180">
        <f>'将来負担比率（分子）の構造'!M$52</f>
        <v>2459</v>
      </c>
    </row>
    <row r="57" spans="1:16">
      <c r="A57" s="180" t="s">
        <v>42</v>
      </c>
      <c r="B57" s="180"/>
      <c r="C57" s="180"/>
      <c r="D57" s="180">
        <f>'将来負担比率（分子）の構造'!I$51</f>
        <v>155</v>
      </c>
      <c r="E57" s="180"/>
      <c r="F57" s="180"/>
      <c r="G57" s="180">
        <f>'将来負担比率（分子）の構造'!J$51</f>
        <v>223</v>
      </c>
      <c r="H57" s="180"/>
      <c r="I57" s="180"/>
      <c r="J57" s="180">
        <f>'将来負担比率（分子）の構造'!K$51</f>
        <v>213</v>
      </c>
      <c r="K57" s="180"/>
      <c r="L57" s="180"/>
      <c r="M57" s="180">
        <f>'将来負担比率（分子）の構造'!L$51</f>
        <v>191</v>
      </c>
      <c r="N57" s="180"/>
      <c r="O57" s="180"/>
      <c r="P57" s="180">
        <f>'将来負担比率（分子）の構造'!M$51</f>
        <v>196</v>
      </c>
    </row>
    <row r="58" spans="1:16">
      <c r="A58" s="180" t="s">
        <v>41</v>
      </c>
      <c r="B58" s="180"/>
      <c r="C58" s="180"/>
      <c r="D58" s="180">
        <f>'将来負担比率（分子）の構造'!I$50</f>
        <v>2848</v>
      </c>
      <c r="E58" s="180"/>
      <c r="F58" s="180"/>
      <c r="G58" s="180">
        <f>'将来負担比率（分子）の構造'!J$50</f>
        <v>2853</v>
      </c>
      <c r="H58" s="180"/>
      <c r="I58" s="180"/>
      <c r="J58" s="180">
        <f>'将来負担比率（分子）の構造'!K$50</f>
        <v>2947</v>
      </c>
      <c r="K58" s="180"/>
      <c r="L58" s="180"/>
      <c r="M58" s="180">
        <f>'将来負担比率（分子）の構造'!L$50</f>
        <v>3084</v>
      </c>
      <c r="N58" s="180"/>
      <c r="O58" s="180"/>
      <c r="P58" s="180">
        <f>'将来負担比率（分子）の構造'!M$50</f>
        <v>3007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493</v>
      </c>
      <c r="C62" s="180"/>
      <c r="D62" s="180"/>
      <c r="E62" s="180">
        <f>'将来負担比率（分子）の構造'!J$45</f>
        <v>476</v>
      </c>
      <c r="F62" s="180"/>
      <c r="G62" s="180"/>
      <c r="H62" s="180">
        <f>'将来負担比率（分子）の構造'!K$45</f>
        <v>434</v>
      </c>
      <c r="I62" s="180"/>
      <c r="J62" s="180"/>
      <c r="K62" s="180">
        <f>'将来負担比率（分子）の構造'!L$45</f>
        <v>425</v>
      </c>
      <c r="L62" s="180"/>
      <c r="M62" s="180"/>
      <c r="N62" s="180">
        <f>'将来負担比率（分子）の構造'!M$45</f>
        <v>413</v>
      </c>
      <c r="O62" s="180"/>
      <c r="P62" s="180"/>
    </row>
    <row r="63" spans="1:16">
      <c r="A63" s="180" t="s">
        <v>34</v>
      </c>
      <c r="B63" s="180">
        <f>'将来負担比率（分子）の構造'!I$44</f>
        <v>167</v>
      </c>
      <c r="C63" s="180"/>
      <c r="D63" s="180"/>
      <c r="E63" s="180">
        <f>'将来負担比率（分子）の構造'!J$44</f>
        <v>137</v>
      </c>
      <c r="F63" s="180"/>
      <c r="G63" s="180"/>
      <c r="H63" s="180">
        <f>'将来負担比率（分子）の構造'!K$44</f>
        <v>109</v>
      </c>
      <c r="I63" s="180"/>
      <c r="J63" s="180"/>
      <c r="K63" s="180">
        <f>'将来負担比率（分子）の構造'!L$44</f>
        <v>81</v>
      </c>
      <c r="L63" s="180"/>
      <c r="M63" s="180"/>
      <c r="N63" s="180">
        <f>'将来負担比率（分子）の構造'!M$44</f>
        <v>52</v>
      </c>
      <c r="O63" s="180"/>
      <c r="P63" s="180"/>
    </row>
    <row r="64" spans="1:16">
      <c r="A64" s="180" t="s">
        <v>33</v>
      </c>
      <c r="B64" s="180">
        <f>'将来負担比率（分子）の構造'!I$43</f>
        <v>212</v>
      </c>
      <c r="C64" s="180"/>
      <c r="D64" s="180"/>
      <c r="E64" s="180">
        <f>'将来負担比率（分子）の構造'!J$43</f>
        <v>219</v>
      </c>
      <c r="F64" s="180"/>
      <c r="G64" s="180"/>
      <c r="H64" s="180">
        <f>'将来負担比率（分子）の構造'!K$43</f>
        <v>242</v>
      </c>
      <c r="I64" s="180"/>
      <c r="J64" s="180"/>
      <c r="K64" s="180">
        <f>'将来負担比率（分子）の構造'!L$43</f>
        <v>289</v>
      </c>
      <c r="L64" s="180"/>
      <c r="M64" s="180"/>
      <c r="N64" s="180">
        <f>'将来負担比率（分子）の構造'!M$43</f>
        <v>309</v>
      </c>
      <c r="O64" s="180"/>
      <c r="P64" s="180"/>
    </row>
    <row r="65" spans="1:16">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2980</v>
      </c>
      <c r="C66" s="180"/>
      <c r="D66" s="180"/>
      <c r="E66" s="180">
        <f>'将来負担比率（分子）の構造'!J$41</f>
        <v>3244</v>
      </c>
      <c r="F66" s="180"/>
      <c r="G66" s="180"/>
      <c r="H66" s="180">
        <f>'将来負担比率（分子）の構造'!K$41</f>
        <v>3348</v>
      </c>
      <c r="I66" s="180"/>
      <c r="J66" s="180"/>
      <c r="K66" s="180">
        <f>'将来負担比率（分子）の構造'!L$41</f>
        <v>3273</v>
      </c>
      <c r="L66" s="180"/>
      <c r="M66" s="180"/>
      <c r="N66" s="180">
        <f>'将来負担比率（分子）の構造'!M$41</f>
        <v>3224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522</v>
      </c>
      <c r="C72" s="184">
        <f>基金残高に係る経年分析!G55</f>
        <v>492</v>
      </c>
      <c r="D72" s="184">
        <f>基金残高に係る経年分析!H55</f>
        <v>440</v>
      </c>
    </row>
    <row r="73" spans="1:16">
      <c r="A73" s="183" t="s">
        <v>78</v>
      </c>
      <c r="B73" s="184">
        <f>基金残高に係る経年分析!F56</f>
        <v>505</v>
      </c>
      <c r="C73" s="184">
        <f>基金残高に係る経年分析!G56</f>
        <v>481</v>
      </c>
      <c r="D73" s="184">
        <f>基金残高に係る経年分析!H56</f>
        <v>456</v>
      </c>
    </row>
    <row r="74" spans="1:16">
      <c r="A74" s="183" t="s">
        <v>79</v>
      </c>
      <c r="B74" s="184">
        <f>基金残高に係る経年分析!F57</f>
        <v>1930</v>
      </c>
      <c r="C74" s="184">
        <f>基金残高に係る経年分析!G57</f>
        <v>2061</v>
      </c>
      <c r="D74" s="184">
        <f>基金残高に係る経年分析!H57</f>
        <v>2057</v>
      </c>
    </row>
  </sheetData>
  <sheetProtection algorithmName="SHA-512" hashValue="1b7ajYmhTVQeWmRlKXxATeWew0pm8WyofefDclyYJqTDrlfhyPtotychwCmZVjqXUEZcUQ+9gSkBOlzf9rDOhQ==" saltValue="e9SnZ/7EdYtFWSTX+vBB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214060</v>
      </c>
      <c r="S5" s="727"/>
      <c r="T5" s="727"/>
      <c r="U5" s="727"/>
      <c r="V5" s="727"/>
      <c r="W5" s="727"/>
      <c r="X5" s="727"/>
      <c r="Y5" s="773"/>
      <c r="Z5" s="791">
        <v>7.4</v>
      </c>
      <c r="AA5" s="791"/>
      <c r="AB5" s="791"/>
      <c r="AC5" s="791"/>
      <c r="AD5" s="792">
        <v>214060</v>
      </c>
      <c r="AE5" s="792"/>
      <c r="AF5" s="792"/>
      <c r="AG5" s="792"/>
      <c r="AH5" s="792"/>
      <c r="AI5" s="792"/>
      <c r="AJ5" s="792"/>
      <c r="AK5" s="792"/>
      <c r="AL5" s="774">
        <v>14.4</v>
      </c>
      <c r="AM5" s="743"/>
      <c r="AN5" s="743"/>
      <c r="AO5" s="775"/>
      <c r="AP5" s="760" t="s">
        <v>226</v>
      </c>
      <c r="AQ5" s="761"/>
      <c r="AR5" s="761"/>
      <c r="AS5" s="761"/>
      <c r="AT5" s="761"/>
      <c r="AU5" s="761"/>
      <c r="AV5" s="761"/>
      <c r="AW5" s="761"/>
      <c r="AX5" s="761"/>
      <c r="AY5" s="761"/>
      <c r="AZ5" s="761"/>
      <c r="BA5" s="761"/>
      <c r="BB5" s="761"/>
      <c r="BC5" s="761"/>
      <c r="BD5" s="761"/>
      <c r="BE5" s="761"/>
      <c r="BF5" s="762"/>
      <c r="BG5" s="661">
        <v>214060</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23834</v>
      </c>
      <c r="S6" s="664"/>
      <c r="T6" s="664"/>
      <c r="U6" s="664"/>
      <c r="V6" s="664"/>
      <c r="W6" s="664"/>
      <c r="X6" s="664"/>
      <c r="Y6" s="665"/>
      <c r="Z6" s="723">
        <v>0.8</v>
      </c>
      <c r="AA6" s="723"/>
      <c r="AB6" s="723"/>
      <c r="AC6" s="723"/>
      <c r="AD6" s="724">
        <v>23834</v>
      </c>
      <c r="AE6" s="724"/>
      <c r="AF6" s="724"/>
      <c r="AG6" s="724"/>
      <c r="AH6" s="724"/>
      <c r="AI6" s="724"/>
      <c r="AJ6" s="724"/>
      <c r="AK6" s="724"/>
      <c r="AL6" s="666">
        <v>1.6</v>
      </c>
      <c r="AM6" s="667"/>
      <c r="AN6" s="667"/>
      <c r="AO6" s="725"/>
      <c r="AP6" s="658" t="s">
        <v>231</v>
      </c>
      <c r="AQ6" s="659"/>
      <c r="AR6" s="659"/>
      <c r="AS6" s="659"/>
      <c r="AT6" s="659"/>
      <c r="AU6" s="659"/>
      <c r="AV6" s="659"/>
      <c r="AW6" s="659"/>
      <c r="AX6" s="659"/>
      <c r="AY6" s="659"/>
      <c r="AZ6" s="659"/>
      <c r="BA6" s="659"/>
      <c r="BB6" s="659"/>
      <c r="BC6" s="659"/>
      <c r="BD6" s="659"/>
      <c r="BE6" s="659"/>
      <c r="BF6" s="660"/>
      <c r="BG6" s="661">
        <v>214060</v>
      </c>
      <c r="BH6" s="664"/>
      <c r="BI6" s="664"/>
      <c r="BJ6" s="664"/>
      <c r="BK6" s="664"/>
      <c r="BL6" s="664"/>
      <c r="BM6" s="664"/>
      <c r="BN6" s="665"/>
      <c r="BO6" s="723">
        <v>100</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47903</v>
      </c>
      <c r="CS6" s="664"/>
      <c r="CT6" s="664"/>
      <c r="CU6" s="664"/>
      <c r="CV6" s="664"/>
      <c r="CW6" s="664"/>
      <c r="CX6" s="664"/>
      <c r="CY6" s="665"/>
      <c r="CZ6" s="774">
        <v>1.7</v>
      </c>
      <c r="DA6" s="743"/>
      <c r="DB6" s="743"/>
      <c r="DC6" s="777"/>
      <c r="DD6" s="669" t="s">
        <v>128</v>
      </c>
      <c r="DE6" s="664"/>
      <c r="DF6" s="664"/>
      <c r="DG6" s="664"/>
      <c r="DH6" s="664"/>
      <c r="DI6" s="664"/>
      <c r="DJ6" s="664"/>
      <c r="DK6" s="664"/>
      <c r="DL6" s="664"/>
      <c r="DM6" s="664"/>
      <c r="DN6" s="664"/>
      <c r="DO6" s="664"/>
      <c r="DP6" s="665"/>
      <c r="DQ6" s="669">
        <v>47903</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662</v>
      </c>
      <c r="S7" s="664"/>
      <c r="T7" s="664"/>
      <c r="U7" s="664"/>
      <c r="V7" s="664"/>
      <c r="W7" s="664"/>
      <c r="X7" s="664"/>
      <c r="Y7" s="665"/>
      <c r="Z7" s="723">
        <v>0</v>
      </c>
      <c r="AA7" s="723"/>
      <c r="AB7" s="723"/>
      <c r="AC7" s="723"/>
      <c r="AD7" s="724">
        <v>662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87538</v>
      </c>
      <c r="BH7" s="664"/>
      <c r="BI7" s="664"/>
      <c r="BJ7" s="664"/>
      <c r="BK7" s="664"/>
      <c r="BL7" s="664"/>
      <c r="BM7" s="664"/>
      <c r="BN7" s="665"/>
      <c r="BO7" s="723">
        <v>40.9</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820995</v>
      </c>
      <c r="CS7" s="664"/>
      <c r="CT7" s="664"/>
      <c r="CU7" s="664"/>
      <c r="CV7" s="664"/>
      <c r="CW7" s="664"/>
      <c r="CX7" s="664"/>
      <c r="CY7" s="665"/>
      <c r="CZ7" s="723">
        <v>29.2</v>
      </c>
      <c r="DA7" s="723"/>
      <c r="DB7" s="723"/>
      <c r="DC7" s="723"/>
      <c r="DD7" s="669">
        <v>160833</v>
      </c>
      <c r="DE7" s="664"/>
      <c r="DF7" s="664"/>
      <c r="DG7" s="664"/>
      <c r="DH7" s="664"/>
      <c r="DI7" s="664"/>
      <c r="DJ7" s="664"/>
      <c r="DK7" s="664"/>
      <c r="DL7" s="664"/>
      <c r="DM7" s="664"/>
      <c r="DN7" s="664"/>
      <c r="DO7" s="664"/>
      <c r="DP7" s="665"/>
      <c r="DQ7" s="669">
        <v>487415</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640</v>
      </c>
      <c r="S8" s="664"/>
      <c r="T8" s="664"/>
      <c r="U8" s="664"/>
      <c r="V8" s="664"/>
      <c r="W8" s="664"/>
      <c r="X8" s="664"/>
      <c r="Y8" s="665"/>
      <c r="Z8" s="723">
        <v>0</v>
      </c>
      <c r="AA8" s="723"/>
      <c r="AB8" s="723"/>
      <c r="AC8" s="723"/>
      <c r="AD8" s="724">
        <v>640</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4249</v>
      </c>
      <c r="BH8" s="664"/>
      <c r="BI8" s="664"/>
      <c r="BJ8" s="664"/>
      <c r="BK8" s="664"/>
      <c r="BL8" s="664"/>
      <c r="BM8" s="664"/>
      <c r="BN8" s="665"/>
      <c r="BO8" s="723">
        <v>2</v>
      </c>
      <c r="BP8" s="723"/>
      <c r="BQ8" s="723"/>
      <c r="BR8" s="723"/>
      <c r="BS8" s="669" t="s">
        <v>232</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432743</v>
      </c>
      <c r="CS8" s="664"/>
      <c r="CT8" s="664"/>
      <c r="CU8" s="664"/>
      <c r="CV8" s="664"/>
      <c r="CW8" s="664"/>
      <c r="CX8" s="664"/>
      <c r="CY8" s="665"/>
      <c r="CZ8" s="723">
        <v>15.4</v>
      </c>
      <c r="DA8" s="723"/>
      <c r="DB8" s="723"/>
      <c r="DC8" s="723"/>
      <c r="DD8" s="669" t="s">
        <v>232</v>
      </c>
      <c r="DE8" s="664"/>
      <c r="DF8" s="664"/>
      <c r="DG8" s="664"/>
      <c r="DH8" s="664"/>
      <c r="DI8" s="664"/>
      <c r="DJ8" s="664"/>
      <c r="DK8" s="664"/>
      <c r="DL8" s="664"/>
      <c r="DM8" s="664"/>
      <c r="DN8" s="664"/>
      <c r="DO8" s="664"/>
      <c r="DP8" s="665"/>
      <c r="DQ8" s="669">
        <v>314307</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580</v>
      </c>
      <c r="S9" s="664"/>
      <c r="T9" s="664"/>
      <c r="U9" s="664"/>
      <c r="V9" s="664"/>
      <c r="W9" s="664"/>
      <c r="X9" s="664"/>
      <c r="Y9" s="665"/>
      <c r="Z9" s="723">
        <v>0</v>
      </c>
      <c r="AA9" s="723"/>
      <c r="AB9" s="723"/>
      <c r="AC9" s="723"/>
      <c r="AD9" s="724">
        <v>580</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74993</v>
      </c>
      <c r="BH9" s="664"/>
      <c r="BI9" s="664"/>
      <c r="BJ9" s="664"/>
      <c r="BK9" s="664"/>
      <c r="BL9" s="664"/>
      <c r="BM9" s="664"/>
      <c r="BN9" s="665"/>
      <c r="BO9" s="723">
        <v>35</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255466</v>
      </c>
      <c r="CS9" s="664"/>
      <c r="CT9" s="664"/>
      <c r="CU9" s="664"/>
      <c r="CV9" s="664"/>
      <c r="CW9" s="664"/>
      <c r="CX9" s="664"/>
      <c r="CY9" s="665"/>
      <c r="CZ9" s="723">
        <v>9.1</v>
      </c>
      <c r="DA9" s="723"/>
      <c r="DB9" s="723"/>
      <c r="DC9" s="723"/>
      <c r="DD9" s="669">
        <v>20165</v>
      </c>
      <c r="DE9" s="664"/>
      <c r="DF9" s="664"/>
      <c r="DG9" s="664"/>
      <c r="DH9" s="664"/>
      <c r="DI9" s="664"/>
      <c r="DJ9" s="664"/>
      <c r="DK9" s="664"/>
      <c r="DL9" s="664"/>
      <c r="DM9" s="664"/>
      <c r="DN9" s="664"/>
      <c r="DO9" s="664"/>
      <c r="DP9" s="665"/>
      <c r="DQ9" s="669">
        <v>207180</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5315</v>
      </c>
      <c r="BH10" s="664"/>
      <c r="BI10" s="664"/>
      <c r="BJ10" s="664"/>
      <c r="BK10" s="664"/>
      <c r="BL10" s="664"/>
      <c r="BM10" s="664"/>
      <c r="BN10" s="665"/>
      <c r="BO10" s="723">
        <v>2.5</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232</v>
      </c>
      <c r="CS10" s="664"/>
      <c r="CT10" s="664"/>
      <c r="CU10" s="664"/>
      <c r="CV10" s="664"/>
      <c r="CW10" s="664"/>
      <c r="CX10" s="664"/>
      <c r="CY10" s="665"/>
      <c r="CZ10" s="723" t="s">
        <v>232</v>
      </c>
      <c r="DA10" s="723"/>
      <c r="DB10" s="723"/>
      <c r="DC10" s="723"/>
      <c r="DD10" s="669" t="s">
        <v>128</v>
      </c>
      <c r="DE10" s="664"/>
      <c r="DF10" s="664"/>
      <c r="DG10" s="664"/>
      <c r="DH10" s="664"/>
      <c r="DI10" s="664"/>
      <c r="DJ10" s="664"/>
      <c r="DK10" s="664"/>
      <c r="DL10" s="664"/>
      <c r="DM10" s="664"/>
      <c r="DN10" s="664"/>
      <c r="DO10" s="664"/>
      <c r="DP10" s="665"/>
      <c r="DQ10" s="669" t="s">
        <v>232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128</v>
      </c>
      <c r="AA11" s="723"/>
      <c r="AB11" s="723"/>
      <c r="AC11" s="723"/>
      <c r="AD11" s="724" t="s">
        <v>232</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2981</v>
      </c>
      <c r="BH11" s="664"/>
      <c r="BI11" s="664"/>
      <c r="BJ11" s="664"/>
      <c r="BK11" s="664"/>
      <c r="BL11" s="664"/>
      <c r="BM11" s="664"/>
      <c r="BN11" s="665"/>
      <c r="BO11" s="723">
        <v>1.4</v>
      </c>
      <c r="BP11" s="723"/>
      <c r="BQ11" s="723"/>
      <c r="BR11" s="723"/>
      <c r="BS11" s="669" t="s">
        <v>232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289117</v>
      </c>
      <c r="CS11" s="664"/>
      <c r="CT11" s="664"/>
      <c r="CU11" s="664"/>
      <c r="CV11" s="664"/>
      <c r="CW11" s="664"/>
      <c r="CX11" s="664"/>
      <c r="CY11" s="665"/>
      <c r="CZ11" s="723">
        <v>10.3</v>
      </c>
      <c r="DA11" s="723"/>
      <c r="DB11" s="723"/>
      <c r="DC11" s="723"/>
      <c r="DD11" s="669">
        <v>129045</v>
      </c>
      <c r="DE11" s="664"/>
      <c r="DF11" s="664"/>
      <c r="DG11" s="664"/>
      <c r="DH11" s="664"/>
      <c r="DI11" s="664"/>
      <c r="DJ11" s="664"/>
      <c r="DK11" s="664"/>
      <c r="DL11" s="664"/>
      <c r="DM11" s="664"/>
      <c r="DN11" s="664"/>
      <c r="DO11" s="664"/>
      <c r="DP11" s="665"/>
      <c r="DQ11" s="669">
        <v>101073</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44737</v>
      </c>
      <c r="S12" s="664"/>
      <c r="T12" s="664"/>
      <c r="U12" s="664"/>
      <c r="V12" s="664"/>
      <c r="W12" s="664"/>
      <c r="X12" s="664"/>
      <c r="Y12" s="665"/>
      <c r="Z12" s="723">
        <v>1.6</v>
      </c>
      <c r="AA12" s="723"/>
      <c r="AB12" s="723"/>
      <c r="AC12" s="723"/>
      <c r="AD12" s="724">
        <v>44737</v>
      </c>
      <c r="AE12" s="724"/>
      <c r="AF12" s="724"/>
      <c r="AG12" s="724"/>
      <c r="AH12" s="724"/>
      <c r="AI12" s="724"/>
      <c r="AJ12" s="724"/>
      <c r="AK12" s="724"/>
      <c r="AL12" s="666">
        <v>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100421</v>
      </c>
      <c r="BH12" s="664"/>
      <c r="BI12" s="664"/>
      <c r="BJ12" s="664"/>
      <c r="BK12" s="664"/>
      <c r="BL12" s="664"/>
      <c r="BM12" s="664"/>
      <c r="BN12" s="665"/>
      <c r="BO12" s="723">
        <v>46.9</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45907</v>
      </c>
      <c r="CS12" s="664"/>
      <c r="CT12" s="664"/>
      <c r="CU12" s="664"/>
      <c r="CV12" s="664"/>
      <c r="CW12" s="664"/>
      <c r="CX12" s="664"/>
      <c r="CY12" s="665"/>
      <c r="CZ12" s="723">
        <v>1.6</v>
      </c>
      <c r="DA12" s="723"/>
      <c r="DB12" s="723"/>
      <c r="DC12" s="723"/>
      <c r="DD12" s="669">
        <v>1368</v>
      </c>
      <c r="DE12" s="664"/>
      <c r="DF12" s="664"/>
      <c r="DG12" s="664"/>
      <c r="DH12" s="664"/>
      <c r="DI12" s="664"/>
      <c r="DJ12" s="664"/>
      <c r="DK12" s="664"/>
      <c r="DL12" s="664"/>
      <c r="DM12" s="664"/>
      <c r="DN12" s="664"/>
      <c r="DO12" s="664"/>
      <c r="DP12" s="665"/>
      <c r="DQ12" s="669">
        <v>21870</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100368</v>
      </c>
      <c r="BH13" s="664"/>
      <c r="BI13" s="664"/>
      <c r="BJ13" s="664"/>
      <c r="BK13" s="664"/>
      <c r="BL13" s="664"/>
      <c r="BM13" s="664"/>
      <c r="BN13" s="665"/>
      <c r="BO13" s="723">
        <v>46.9</v>
      </c>
      <c r="BP13" s="723"/>
      <c r="BQ13" s="723"/>
      <c r="BR13" s="723"/>
      <c r="BS13" s="669" t="s">
        <v>232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164282</v>
      </c>
      <c r="CS13" s="664"/>
      <c r="CT13" s="664"/>
      <c r="CU13" s="664"/>
      <c r="CV13" s="664"/>
      <c r="CW13" s="664"/>
      <c r="CX13" s="664"/>
      <c r="CY13" s="665"/>
      <c r="CZ13" s="723">
        <v>5.8</v>
      </c>
      <c r="DA13" s="723"/>
      <c r="DB13" s="723"/>
      <c r="DC13" s="723"/>
      <c r="DD13" s="669">
        <v>114118</v>
      </c>
      <c r="DE13" s="664"/>
      <c r="DF13" s="664"/>
      <c r="DG13" s="664"/>
      <c r="DH13" s="664"/>
      <c r="DI13" s="664"/>
      <c r="DJ13" s="664"/>
      <c r="DK13" s="664"/>
      <c r="DL13" s="664"/>
      <c r="DM13" s="664"/>
      <c r="DN13" s="664"/>
      <c r="DO13" s="664"/>
      <c r="DP13" s="665"/>
      <c r="DQ13" s="669">
        <v>52667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232</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12303</v>
      </c>
      <c r="BH14" s="664"/>
      <c r="BI14" s="664"/>
      <c r="BJ14" s="664"/>
      <c r="BK14" s="664"/>
      <c r="BL14" s="664"/>
      <c r="BM14" s="664"/>
      <c r="BN14" s="665"/>
      <c r="BO14" s="723">
        <v>5.7</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132831</v>
      </c>
      <c r="CS14" s="664"/>
      <c r="CT14" s="664"/>
      <c r="CU14" s="664"/>
      <c r="CV14" s="664"/>
      <c r="CW14" s="664"/>
      <c r="CX14" s="664"/>
      <c r="CY14" s="665"/>
      <c r="CZ14" s="723">
        <v>4.7</v>
      </c>
      <c r="DA14" s="723"/>
      <c r="DB14" s="723"/>
      <c r="DC14" s="723"/>
      <c r="DD14" s="669">
        <v>23724</v>
      </c>
      <c r="DE14" s="664"/>
      <c r="DF14" s="664"/>
      <c r="DG14" s="664"/>
      <c r="DH14" s="664"/>
      <c r="DI14" s="664"/>
      <c r="DJ14" s="664"/>
      <c r="DK14" s="664"/>
      <c r="DL14" s="664"/>
      <c r="DM14" s="664"/>
      <c r="DN14" s="664"/>
      <c r="DO14" s="664"/>
      <c r="DP14" s="665"/>
      <c r="DQ14" s="669">
        <v>86385</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4618</v>
      </c>
      <c r="S15" s="664"/>
      <c r="T15" s="664"/>
      <c r="U15" s="664"/>
      <c r="V15" s="664"/>
      <c r="W15" s="664"/>
      <c r="X15" s="664"/>
      <c r="Y15" s="665"/>
      <c r="Z15" s="723">
        <v>0.2</v>
      </c>
      <c r="AA15" s="723"/>
      <c r="AB15" s="723"/>
      <c r="AC15" s="723"/>
      <c r="AD15" s="724">
        <v>4618</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13798</v>
      </c>
      <c r="BH15" s="664"/>
      <c r="BI15" s="664"/>
      <c r="BJ15" s="664"/>
      <c r="BK15" s="664"/>
      <c r="BL15" s="664"/>
      <c r="BM15" s="664"/>
      <c r="BN15" s="665"/>
      <c r="BO15" s="723">
        <v>6.4</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265590</v>
      </c>
      <c r="CS15" s="664"/>
      <c r="CT15" s="664"/>
      <c r="CU15" s="664"/>
      <c r="CV15" s="664"/>
      <c r="CW15" s="664"/>
      <c r="CX15" s="664"/>
      <c r="CY15" s="665"/>
      <c r="CZ15" s="723">
        <v>9.4</v>
      </c>
      <c r="DA15" s="723"/>
      <c r="DB15" s="723"/>
      <c r="DC15" s="723"/>
      <c r="DD15" s="669">
        <v>53918</v>
      </c>
      <c r="DE15" s="664"/>
      <c r="DF15" s="664"/>
      <c r="DG15" s="664"/>
      <c r="DH15" s="664"/>
      <c r="DI15" s="664"/>
      <c r="DJ15" s="664"/>
      <c r="DK15" s="664"/>
      <c r="DL15" s="664"/>
      <c r="DM15" s="664"/>
      <c r="DN15" s="664"/>
      <c r="DO15" s="664"/>
      <c r="DP15" s="665"/>
      <c r="DQ15" s="669">
        <v>189191</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44637</v>
      </c>
      <c r="CS16" s="664"/>
      <c r="CT16" s="664"/>
      <c r="CU16" s="664"/>
      <c r="CV16" s="664"/>
      <c r="CW16" s="664"/>
      <c r="CX16" s="664"/>
      <c r="CY16" s="665"/>
      <c r="CZ16" s="723">
        <v>1.6</v>
      </c>
      <c r="DA16" s="723"/>
      <c r="DB16" s="723"/>
      <c r="DC16" s="723"/>
      <c r="DD16" s="669" t="s">
        <v>128</v>
      </c>
      <c r="DE16" s="664"/>
      <c r="DF16" s="664"/>
      <c r="DG16" s="664"/>
      <c r="DH16" s="664"/>
      <c r="DI16" s="664"/>
      <c r="DJ16" s="664"/>
      <c r="DK16" s="664"/>
      <c r="DL16" s="664"/>
      <c r="DM16" s="664"/>
      <c r="DN16" s="664"/>
      <c r="DO16" s="664"/>
      <c r="DP16" s="665"/>
      <c r="DQ16" s="669">
        <v>8522</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354</v>
      </c>
      <c r="S17" s="664"/>
      <c r="T17" s="664"/>
      <c r="U17" s="664"/>
      <c r="V17" s="664"/>
      <c r="W17" s="664"/>
      <c r="X17" s="664"/>
      <c r="Y17" s="665"/>
      <c r="Z17" s="723">
        <v>0</v>
      </c>
      <c r="AA17" s="723"/>
      <c r="AB17" s="723"/>
      <c r="AC17" s="723"/>
      <c r="AD17" s="724">
        <v>354</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313806</v>
      </c>
      <c r="CS17" s="664"/>
      <c r="CT17" s="664"/>
      <c r="CU17" s="664"/>
      <c r="CV17" s="664"/>
      <c r="CW17" s="664"/>
      <c r="CX17" s="664"/>
      <c r="CY17" s="665"/>
      <c r="CZ17" s="723">
        <v>11.2</v>
      </c>
      <c r="DA17" s="723"/>
      <c r="DB17" s="723"/>
      <c r="DC17" s="723"/>
      <c r="DD17" s="669" t="s">
        <v>128</v>
      </c>
      <c r="DE17" s="664"/>
      <c r="DF17" s="664"/>
      <c r="DG17" s="664"/>
      <c r="DH17" s="664"/>
      <c r="DI17" s="664"/>
      <c r="DJ17" s="664"/>
      <c r="DK17" s="664"/>
      <c r="DL17" s="664"/>
      <c r="DM17" s="664"/>
      <c r="DN17" s="664"/>
      <c r="DO17" s="664"/>
      <c r="DP17" s="665"/>
      <c r="DQ17" s="669">
        <v>279637</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1337287</v>
      </c>
      <c r="S18" s="664"/>
      <c r="T18" s="664"/>
      <c r="U18" s="664"/>
      <c r="V18" s="664"/>
      <c r="W18" s="664"/>
      <c r="X18" s="664"/>
      <c r="Y18" s="665"/>
      <c r="Z18" s="723">
        <v>46.5</v>
      </c>
      <c r="AA18" s="723"/>
      <c r="AB18" s="723"/>
      <c r="AC18" s="723"/>
      <c r="AD18" s="724">
        <v>1182760</v>
      </c>
      <c r="AE18" s="724"/>
      <c r="AF18" s="724"/>
      <c r="AG18" s="724"/>
      <c r="AH18" s="724"/>
      <c r="AI18" s="724"/>
      <c r="AJ18" s="724"/>
      <c r="AK18" s="724"/>
      <c r="AL18" s="666">
        <v>79.7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159</v>
      </c>
      <c r="CS18" s="664"/>
      <c r="CT18" s="664"/>
      <c r="CU18" s="664"/>
      <c r="CV18" s="664"/>
      <c r="CW18" s="664"/>
      <c r="CX18" s="664"/>
      <c r="CY18" s="665"/>
      <c r="CZ18" s="723">
        <v>0</v>
      </c>
      <c r="DA18" s="723"/>
      <c r="DB18" s="723"/>
      <c r="DC18" s="723"/>
      <c r="DD18" s="669">
        <v>159</v>
      </c>
      <c r="DE18" s="664"/>
      <c r="DF18" s="664"/>
      <c r="DG18" s="664"/>
      <c r="DH18" s="664"/>
      <c r="DI18" s="664"/>
      <c r="DJ18" s="664"/>
      <c r="DK18" s="664"/>
      <c r="DL18" s="664"/>
      <c r="DM18" s="664"/>
      <c r="DN18" s="664"/>
      <c r="DO18" s="664"/>
      <c r="DP18" s="665"/>
      <c r="DQ18" s="669">
        <v>159</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1182760</v>
      </c>
      <c r="S19" s="664"/>
      <c r="T19" s="664"/>
      <c r="U19" s="664"/>
      <c r="V19" s="664"/>
      <c r="W19" s="664"/>
      <c r="X19" s="664"/>
      <c r="Y19" s="665"/>
      <c r="Z19" s="723">
        <v>41.1</v>
      </c>
      <c r="AA19" s="723"/>
      <c r="AB19" s="723"/>
      <c r="AC19" s="723"/>
      <c r="AD19" s="724">
        <v>1182760</v>
      </c>
      <c r="AE19" s="724"/>
      <c r="AF19" s="724"/>
      <c r="AG19" s="724"/>
      <c r="AH19" s="724"/>
      <c r="AI19" s="724"/>
      <c r="AJ19" s="724"/>
      <c r="AK19" s="724"/>
      <c r="AL19" s="666">
        <v>79.7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232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128</v>
      </c>
      <c r="DA19" s="723"/>
      <c r="DB19" s="723"/>
      <c r="DC19" s="723"/>
      <c r="DD19" s="669" t="s">
        <v>232</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154527</v>
      </c>
      <c r="S20" s="664"/>
      <c r="T20" s="664"/>
      <c r="U20" s="664"/>
      <c r="V20" s="664"/>
      <c r="W20" s="664"/>
      <c r="X20" s="664"/>
      <c r="Y20" s="665"/>
      <c r="Z20" s="723">
        <v>5.4</v>
      </c>
      <c r="AA20" s="723"/>
      <c r="AB20" s="723"/>
      <c r="AC20" s="723"/>
      <c r="AD20" s="724" t="s">
        <v>232</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232</v>
      </c>
      <c r="BH20" s="664"/>
      <c r="BI20" s="664"/>
      <c r="BJ20" s="664"/>
      <c r="BK20" s="664"/>
      <c r="BL20" s="664"/>
      <c r="BM20" s="664"/>
      <c r="BN20" s="665"/>
      <c r="BO20" s="723" t="s">
        <v>232</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2813436</v>
      </c>
      <c r="CS20" s="664"/>
      <c r="CT20" s="664"/>
      <c r="CU20" s="664"/>
      <c r="CV20" s="664"/>
      <c r="CW20" s="664"/>
      <c r="CX20" s="664"/>
      <c r="CY20" s="665"/>
      <c r="CZ20" s="723">
        <v>100</v>
      </c>
      <c r="DA20" s="723"/>
      <c r="DB20" s="723"/>
      <c r="DC20" s="723"/>
      <c r="DD20" s="669">
        <v>503330</v>
      </c>
      <c r="DE20" s="664"/>
      <c r="DF20" s="664"/>
      <c r="DG20" s="664"/>
      <c r="DH20" s="664"/>
      <c r="DI20" s="664"/>
      <c r="DJ20" s="664"/>
      <c r="DK20" s="664"/>
      <c r="DL20" s="664"/>
      <c r="DM20" s="664"/>
      <c r="DN20" s="664"/>
      <c r="DO20" s="664"/>
      <c r="DP20" s="665"/>
      <c r="DQ20" s="669">
        <v>1796309</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128</v>
      </c>
      <c r="AA21" s="723"/>
      <c r="AB21" s="723"/>
      <c r="AC21" s="723"/>
      <c r="AD21" s="724" t="s">
        <v>232</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1626772</v>
      </c>
      <c r="S22" s="664"/>
      <c r="T22" s="664"/>
      <c r="U22" s="664"/>
      <c r="V22" s="664"/>
      <c r="W22" s="664"/>
      <c r="X22" s="664"/>
      <c r="Y22" s="665"/>
      <c r="Z22" s="723">
        <v>56.6</v>
      </c>
      <c r="AA22" s="723"/>
      <c r="AB22" s="723"/>
      <c r="AC22" s="723"/>
      <c r="AD22" s="724">
        <v>1472245</v>
      </c>
      <c r="AE22" s="724"/>
      <c r="AF22" s="724"/>
      <c r="AG22" s="724"/>
      <c r="AH22" s="724"/>
      <c r="AI22" s="724"/>
      <c r="AJ22" s="724"/>
      <c r="AK22" s="724"/>
      <c r="AL22" s="666">
        <v>99.2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t="s">
        <v>232</v>
      </c>
      <c r="S23" s="664"/>
      <c r="T23" s="664"/>
      <c r="U23" s="664"/>
      <c r="V23" s="664"/>
      <c r="W23" s="664"/>
      <c r="X23" s="664"/>
      <c r="Y23" s="665"/>
      <c r="Z23" s="723" t="s">
        <v>128</v>
      </c>
      <c r="AA23" s="723"/>
      <c r="AB23" s="723"/>
      <c r="AC23" s="723"/>
      <c r="AD23" s="724" t="s">
        <v>128</v>
      </c>
      <c r="AE23" s="724"/>
      <c r="AF23" s="724"/>
      <c r="AG23" s="724"/>
      <c r="AH23" s="724"/>
      <c r="AI23" s="724"/>
      <c r="AJ23" s="724"/>
      <c r="AK23" s="724"/>
      <c r="AL23" s="666" t="s">
        <v>128</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25686</v>
      </c>
      <c r="S24" s="664"/>
      <c r="T24" s="664"/>
      <c r="U24" s="664"/>
      <c r="V24" s="664"/>
      <c r="W24" s="664"/>
      <c r="X24" s="664"/>
      <c r="Y24" s="665"/>
      <c r="Z24" s="723">
        <v>0.9</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128</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839782</v>
      </c>
      <c r="CS24" s="727"/>
      <c r="CT24" s="727"/>
      <c r="CU24" s="727"/>
      <c r="CV24" s="727"/>
      <c r="CW24" s="727"/>
      <c r="CX24" s="727"/>
      <c r="CY24" s="773"/>
      <c r="CZ24" s="774">
        <v>29.8</v>
      </c>
      <c r="DA24" s="743"/>
      <c r="DB24" s="743"/>
      <c r="DC24" s="777"/>
      <c r="DD24" s="772">
        <v>736987</v>
      </c>
      <c r="DE24" s="727"/>
      <c r="DF24" s="727"/>
      <c r="DG24" s="727"/>
      <c r="DH24" s="727"/>
      <c r="DI24" s="727"/>
      <c r="DJ24" s="727"/>
      <c r="DK24" s="773"/>
      <c r="DL24" s="772">
        <v>736804</v>
      </c>
      <c r="DM24" s="727"/>
      <c r="DN24" s="727"/>
      <c r="DO24" s="727"/>
      <c r="DP24" s="727"/>
      <c r="DQ24" s="727"/>
      <c r="DR24" s="727"/>
      <c r="DS24" s="727"/>
      <c r="DT24" s="727"/>
      <c r="DU24" s="727"/>
      <c r="DV24" s="773"/>
      <c r="DW24" s="774">
        <v>47.8</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46450</v>
      </c>
      <c r="S25" s="664"/>
      <c r="T25" s="664"/>
      <c r="U25" s="664"/>
      <c r="V25" s="664"/>
      <c r="W25" s="664"/>
      <c r="X25" s="664"/>
      <c r="Y25" s="665"/>
      <c r="Z25" s="723">
        <v>1.6</v>
      </c>
      <c r="AA25" s="723"/>
      <c r="AB25" s="723"/>
      <c r="AC25" s="723"/>
      <c r="AD25" s="724" t="s">
        <v>128</v>
      </c>
      <c r="AE25" s="724"/>
      <c r="AF25" s="724"/>
      <c r="AG25" s="724"/>
      <c r="AH25" s="724"/>
      <c r="AI25" s="724"/>
      <c r="AJ25" s="724"/>
      <c r="AK25" s="724"/>
      <c r="AL25" s="666" t="s">
        <v>232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468899</v>
      </c>
      <c r="CS25" s="662"/>
      <c r="CT25" s="662"/>
      <c r="CU25" s="662"/>
      <c r="CV25" s="662"/>
      <c r="CW25" s="662"/>
      <c r="CX25" s="662"/>
      <c r="CY25" s="663"/>
      <c r="CZ25" s="666">
        <v>16.7</v>
      </c>
      <c r="DA25" s="695"/>
      <c r="DB25" s="695"/>
      <c r="DC25" s="696"/>
      <c r="DD25" s="669">
        <v>437171</v>
      </c>
      <c r="DE25" s="662"/>
      <c r="DF25" s="662"/>
      <c r="DG25" s="662"/>
      <c r="DH25" s="662"/>
      <c r="DI25" s="662"/>
      <c r="DJ25" s="662"/>
      <c r="DK25" s="663"/>
      <c r="DL25" s="669">
        <v>436988</v>
      </c>
      <c r="DM25" s="662"/>
      <c r="DN25" s="662"/>
      <c r="DO25" s="662"/>
      <c r="DP25" s="662"/>
      <c r="DQ25" s="662"/>
      <c r="DR25" s="662"/>
      <c r="DS25" s="662"/>
      <c r="DT25" s="662"/>
      <c r="DU25" s="662"/>
      <c r="DV25" s="663"/>
      <c r="DW25" s="666">
        <v>28.4</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7695</v>
      </c>
      <c r="S26" s="664"/>
      <c r="T26" s="664"/>
      <c r="U26" s="664"/>
      <c r="V26" s="664"/>
      <c r="W26" s="664"/>
      <c r="X26" s="664"/>
      <c r="Y26" s="665"/>
      <c r="Z26" s="723">
        <v>0.3</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268086</v>
      </c>
      <c r="CS26" s="664"/>
      <c r="CT26" s="664"/>
      <c r="CU26" s="664"/>
      <c r="CV26" s="664"/>
      <c r="CW26" s="664"/>
      <c r="CX26" s="664"/>
      <c r="CY26" s="665"/>
      <c r="CZ26" s="666">
        <v>9.5</v>
      </c>
      <c r="DA26" s="695"/>
      <c r="DB26" s="695"/>
      <c r="DC26" s="696"/>
      <c r="DD26" s="669">
        <v>242843</v>
      </c>
      <c r="DE26" s="664"/>
      <c r="DF26" s="664"/>
      <c r="DG26" s="664"/>
      <c r="DH26" s="664"/>
      <c r="DI26" s="664"/>
      <c r="DJ26" s="664"/>
      <c r="DK26" s="665"/>
      <c r="DL26" s="669" t="s">
        <v>232</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120491</v>
      </c>
      <c r="S27" s="664"/>
      <c r="T27" s="664"/>
      <c r="U27" s="664"/>
      <c r="V27" s="664"/>
      <c r="W27" s="664"/>
      <c r="X27" s="664"/>
      <c r="Y27" s="665"/>
      <c r="Z27" s="723">
        <v>4.2</v>
      </c>
      <c r="AA27" s="723"/>
      <c r="AB27" s="723"/>
      <c r="AC27" s="723"/>
      <c r="AD27" s="724" t="s">
        <v>232</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214060</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57077</v>
      </c>
      <c r="CS27" s="662"/>
      <c r="CT27" s="662"/>
      <c r="CU27" s="662"/>
      <c r="CV27" s="662"/>
      <c r="CW27" s="662"/>
      <c r="CX27" s="662"/>
      <c r="CY27" s="663"/>
      <c r="CZ27" s="666">
        <v>2</v>
      </c>
      <c r="DA27" s="695"/>
      <c r="DB27" s="695"/>
      <c r="DC27" s="696"/>
      <c r="DD27" s="669">
        <v>20179</v>
      </c>
      <c r="DE27" s="662"/>
      <c r="DF27" s="662"/>
      <c r="DG27" s="662"/>
      <c r="DH27" s="662"/>
      <c r="DI27" s="662"/>
      <c r="DJ27" s="662"/>
      <c r="DK27" s="663"/>
      <c r="DL27" s="669">
        <v>20179</v>
      </c>
      <c r="DM27" s="662"/>
      <c r="DN27" s="662"/>
      <c r="DO27" s="662"/>
      <c r="DP27" s="662"/>
      <c r="DQ27" s="662"/>
      <c r="DR27" s="662"/>
      <c r="DS27" s="662"/>
      <c r="DT27" s="662"/>
      <c r="DU27" s="662"/>
      <c r="DV27" s="663"/>
      <c r="DW27" s="666">
        <v>1.3</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313806</v>
      </c>
      <c r="CS28" s="664"/>
      <c r="CT28" s="664"/>
      <c r="CU28" s="664"/>
      <c r="CV28" s="664"/>
      <c r="CW28" s="664"/>
      <c r="CX28" s="664"/>
      <c r="CY28" s="665"/>
      <c r="CZ28" s="666">
        <v>11.2</v>
      </c>
      <c r="DA28" s="695"/>
      <c r="DB28" s="695"/>
      <c r="DC28" s="696"/>
      <c r="DD28" s="669">
        <v>279637</v>
      </c>
      <c r="DE28" s="664"/>
      <c r="DF28" s="664"/>
      <c r="DG28" s="664"/>
      <c r="DH28" s="664"/>
      <c r="DI28" s="664"/>
      <c r="DJ28" s="664"/>
      <c r="DK28" s="665"/>
      <c r="DL28" s="669">
        <v>279637</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263654</v>
      </c>
      <c r="S29" s="664"/>
      <c r="T29" s="664"/>
      <c r="U29" s="664"/>
      <c r="V29" s="664"/>
      <c r="W29" s="664"/>
      <c r="X29" s="664"/>
      <c r="Y29" s="665"/>
      <c r="Z29" s="723">
        <v>9.1999999999999993</v>
      </c>
      <c r="AA29" s="723"/>
      <c r="AB29" s="723"/>
      <c r="AC29" s="723"/>
      <c r="AD29" s="724" t="s">
        <v>232</v>
      </c>
      <c r="AE29" s="724"/>
      <c r="AF29" s="724"/>
      <c r="AG29" s="724"/>
      <c r="AH29" s="724"/>
      <c r="AI29" s="724"/>
      <c r="AJ29" s="724"/>
      <c r="AK29" s="724"/>
      <c r="AL29" s="666" t="s">
        <v>232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313714</v>
      </c>
      <c r="CS29" s="662"/>
      <c r="CT29" s="662"/>
      <c r="CU29" s="662"/>
      <c r="CV29" s="662"/>
      <c r="CW29" s="662"/>
      <c r="CX29" s="662"/>
      <c r="CY29" s="663"/>
      <c r="CZ29" s="666">
        <v>11.2</v>
      </c>
      <c r="DA29" s="695"/>
      <c r="DB29" s="695"/>
      <c r="DC29" s="696"/>
      <c r="DD29" s="669">
        <v>279545</v>
      </c>
      <c r="DE29" s="662"/>
      <c r="DF29" s="662"/>
      <c r="DG29" s="662"/>
      <c r="DH29" s="662"/>
      <c r="DI29" s="662"/>
      <c r="DJ29" s="662"/>
      <c r="DK29" s="663"/>
      <c r="DL29" s="669">
        <v>279545</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12739</v>
      </c>
      <c r="S30" s="664"/>
      <c r="T30" s="664"/>
      <c r="U30" s="664"/>
      <c r="V30" s="664"/>
      <c r="W30" s="664"/>
      <c r="X30" s="664"/>
      <c r="Y30" s="665"/>
      <c r="Z30" s="723">
        <v>0.4</v>
      </c>
      <c r="AA30" s="723"/>
      <c r="AB30" s="723"/>
      <c r="AC30" s="723"/>
      <c r="AD30" s="724">
        <v>5251</v>
      </c>
      <c r="AE30" s="724"/>
      <c r="AF30" s="724"/>
      <c r="AG30" s="724"/>
      <c r="AH30" s="724"/>
      <c r="AI30" s="724"/>
      <c r="AJ30" s="724"/>
      <c r="AK30" s="724"/>
      <c r="AL30" s="666">
        <v>0.4</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99.3</v>
      </c>
      <c r="BH30" s="742"/>
      <c r="BI30" s="742"/>
      <c r="BJ30" s="742"/>
      <c r="BK30" s="742"/>
      <c r="BL30" s="742"/>
      <c r="BM30" s="743">
        <v>95.7</v>
      </c>
      <c r="BN30" s="742"/>
      <c r="BO30" s="742"/>
      <c r="BP30" s="742"/>
      <c r="BQ30" s="744"/>
      <c r="BR30" s="741">
        <v>99</v>
      </c>
      <c r="BS30" s="742"/>
      <c r="BT30" s="742"/>
      <c r="BU30" s="742"/>
      <c r="BV30" s="742"/>
      <c r="BW30" s="742"/>
      <c r="BX30" s="743">
        <v>95</v>
      </c>
      <c r="BY30" s="742"/>
      <c r="BZ30" s="742"/>
      <c r="CA30" s="742"/>
      <c r="CB30" s="744"/>
      <c r="CD30" s="747"/>
      <c r="CE30" s="748"/>
      <c r="CF30" s="705" t="s">
        <v>310</v>
      </c>
      <c r="CG30" s="702"/>
      <c r="CH30" s="702"/>
      <c r="CI30" s="702"/>
      <c r="CJ30" s="702"/>
      <c r="CK30" s="702"/>
      <c r="CL30" s="702"/>
      <c r="CM30" s="702"/>
      <c r="CN30" s="702"/>
      <c r="CO30" s="702"/>
      <c r="CP30" s="702"/>
      <c r="CQ30" s="703"/>
      <c r="CR30" s="661">
        <v>294678</v>
      </c>
      <c r="CS30" s="664"/>
      <c r="CT30" s="664"/>
      <c r="CU30" s="664"/>
      <c r="CV30" s="664"/>
      <c r="CW30" s="664"/>
      <c r="CX30" s="664"/>
      <c r="CY30" s="665"/>
      <c r="CZ30" s="666">
        <v>10.5</v>
      </c>
      <c r="DA30" s="695"/>
      <c r="DB30" s="695"/>
      <c r="DC30" s="696"/>
      <c r="DD30" s="669">
        <v>260509</v>
      </c>
      <c r="DE30" s="664"/>
      <c r="DF30" s="664"/>
      <c r="DG30" s="664"/>
      <c r="DH30" s="664"/>
      <c r="DI30" s="664"/>
      <c r="DJ30" s="664"/>
      <c r="DK30" s="665"/>
      <c r="DL30" s="669">
        <v>260509</v>
      </c>
      <c r="DM30" s="664"/>
      <c r="DN30" s="664"/>
      <c r="DO30" s="664"/>
      <c r="DP30" s="664"/>
      <c r="DQ30" s="664"/>
      <c r="DR30" s="664"/>
      <c r="DS30" s="664"/>
      <c r="DT30" s="664"/>
      <c r="DU30" s="664"/>
      <c r="DV30" s="665"/>
      <c r="DW30" s="666">
        <v>16.899999999999999</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104135</v>
      </c>
      <c r="S31" s="664"/>
      <c r="T31" s="664"/>
      <c r="U31" s="664"/>
      <c r="V31" s="664"/>
      <c r="W31" s="664"/>
      <c r="X31" s="664"/>
      <c r="Y31" s="665"/>
      <c r="Z31" s="723">
        <v>3.6</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98.7</v>
      </c>
      <c r="BN31" s="740"/>
      <c r="BO31" s="740"/>
      <c r="BP31" s="740"/>
      <c r="BQ31" s="701"/>
      <c r="BR31" s="739">
        <v>99.1</v>
      </c>
      <c r="BS31" s="662"/>
      <c r="BT31" s="662"/>
      <c r="BU31" s="662"/>
      <c r="BV31" s="662"/>
      <c r="BW31" s="662"/>
      <c r="BX31" s="667">
        <v>98</v>
      </c>
      <c r="BY31" s="740"/>
      <c r="BZ31" s="740"/>
      <c r="CA31" s="740"/>
      <c r="CB31" s="701"/>
      <c r="CD31" s="747"/>
      <c r="CE31" s="748"/>
      <c r="CF31" s="705" t="s">
        <v>314</v>
      </c>
      <c r="CG31" s="702"/>
      <c r="CH31" s="702"/>
      <c r="CI31" s="702"/>
      <c r="CJ31" s="702"/>
      <c r="CK31" s="702"/>
      <c r="CL31" s="702"/>
      <c r="CM31" s="702"/>
      <c r="CN31" s="702"/>
      <c r="CO31" s="702"/>
      <c r="CP31" s="702"/>
      <c r="CQ31" s="703"/>
      <c r="CR31" s="661">
        <v>19036</v>
      </c>
      <c r="CS31" s="662"/>
      <c r="CT31" s="662"/>
      <c r="CU31" s="662"/>
      <c r="CV31" s="662"/>
      <c r="CW31" s="662"/>
      <c r="CX31" s="662"/>
      <c r="CY31" s="663"/>
      <c r="CZ31" s="666">
        <v>0.7</v>
      </c>
      <c r="DA31" s="695"/>
      <c r="DB31" s="695"/>
      <c r="DC31" s="696"/>
      <c r="DD31" s="669">
        <v>19036</v>
      </c>
      <c r="DE31" s="662"/>
      <c r="DF31" s="662"/>
      <c r="DG31" s="662"/>
      <c r="DH31" s="662"/>
      <c r="DI31" s="662"/>
      <c r="DJ31" s="662"/>
      <c r="DK31" s="663"/>
      <c r="DL31" s="669">
        <v>19036</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293638</v>
      </c>
      <c r="S32" s="664"/>
      <c r="T32" s="664"/>
      <c r="U32" s="664"/>
      <c r="V32" s="664"/>
      <c r="W32" s="664"/>
      <c r="X32" s="664"/>
      <c r="Y32" s="665"/>
      <c r="Z32" s="723">
        <v>10.199999999999999</v>
      </c>
      <c r="AA32" s="723"/>
      <c r="AB32" s="723"/>
      <c r="AC32" s="723"/>
      <c r="AD32" s="724" t="s">
        <v>232</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99.1</v>
      </c>
      <c r="BH32" s="677"/>
      <c r="BI32" s="677"/>
      <c r="BJ32" s="677"/>
      <c r="BK32" s="677"/>
      <c r="BL32" s="677"/>
      <c r="BM32" s="721">
        <v>92.6</v>
      </c>
      <c r="BN32" s="677"/>
      <c r="BO32" s="677"/>
      <c r="BP32" s="677"/>
      <c r="BQ32" s="714"/>
      <c r="BR32" s="738">
        <v>98.9</v>
      </c>
      <c r="BS32" s="677"/>
      <c r="BT32" s="677"/>
      <c r="BU32" s="677"/>
      <c r="BV32" s="677"/>
      <c r="BW32" s="677"/>
      <c r="BX32" s="721">
        <v>92</v>
      </c>
      <c r="BY32" s="677"/>
      <c r="BZ32" s="677"/>
      <c r="CA32" s="677"/>
      <c r="CB32" s="714"/>
      <c r="CD32" s="749"/>
      <c r="CE32" s="750"/>
      <c r="CF32" s="705" t="s">
        <v>317</v>
      </c>
      <c r="CG32" s="702"/>
      <c r="CH32" s="702"/>
      <c r="CI32" s="702"/>
      <c r="CJ32" s="702"/>
      <c r="CK32" s="702"/>
      <c r="CL32" s="702"/>
      <c r="CM32" s="702"/>
      <c r="CN32" s="702"/>
      <c r="CO32" s="702"/>
      <c r="CP32" s="702"/>
      <c r="CQ32" s="703"/>
      <c r="CR32" s="661">
        <v>92</v>
      </c>
      <c r="CS32" s="664"/>
      <c r="CT32" s="664"/>
      <c r="CU32" s="664"/>
      <c r="CV32" s="664"/>
      <c r="CW32" s="664"/>
      <c r="CX32" s="664"/>
      <c r="CY32" s="665"/>
      <c r="CZ32" s="666">
        <v>0</v>
      </c>
      <c r="DA32" s="695"/>
      <c r="DB32" s="695"/>
      <c r="DC32" s="696"/>
      <c r="DD32" s="669">
        <v>92</v>
      </c>
      <c r="DE32" s="664"/>
      <c r="DF32" s="664"/>
      <c r="DG32" s="664"/>
      <c r="DH32" s="664"/>
      <c r="DI32" s="664"/>
      <c r="DJ32" s="664"/>
      <c r="DK32" s="665"/>
      <c r="DL32" s="669">
        <v>92</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52806</v>
      </c>
      <c r="S33" s="664"/>
      <c r="T33" s="664"/>
      <c r="U33" s="664"/>
      <c r="V33" s="664"/>
      <c r="W33" s="664"/>
      <c r="X33" s="664"/>
      <c r="Y33" s="665"/>
      <c r="Z33" s="723">
        <v>1.8</v>
      </c>
      <c r="AA33" s="723"/>
      <c r="AB33" s="723"/>
      <c r="AC33" s="723"/>
      <c r="AD33" s="724" t="s">
        <v>232</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1425687</v>
      </c>
      <c r="CS33" s="662"/>
      <c r="CT33" s="662"/>
      <c r="CU33" s="662"/>
      <c r="CV33" s="662"/>
      <c r="CW33" s="662"/>
      <c r="CX33" s="662"/>
      <c r="CY33" s="663"/>
      <c r="CZ33" s="666">
        <v>50.7</v>
      </c>
      <c r="DA33" s="695"/>
      <c r="DB33" s="695"/>
      <c r="DC33" s="696"/>
      <c r="DD33" s="669">
        <v>932736</v>
      </c>
      <c r="DE33" s="662"/>
      <c r="DF33" s="662"/>
      <c r="DG33" s="662"/>
      <c r="DH33" s="662"/>
      <c r="DI33" s="662"/>
      <c r="DJ33" s="662"/>
      <c r="DK33" s="663"/>
      <c r="DL33" s="669">
        <v>672356</v>
      </c>
      <c r="DM33" s="662"/>
      <c r="DN33" s="662"/>
      <c r="DO33" s="662"/>
      <c r="DP33" s="662"/>
      <c r="DQ33" s="662"/>
      <c r="DR33" s="662"/>
      <c r="DS33" s="662"/>
      <c r="DT33" s="662"/>
      <c r="DU33" s="662"/>
      <c r="DV33" s="663"/>
      <c r="DW33" s="666">
        <v>43.6</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77250</v>
      </c>
      <c r="S34" s="664"/>
      <c r="T34" s="664"/>
      <c r="U34" s="664"/>
      <c r="V34" s="664"/>
      <c r="W34" s="664"/>
      <c r="X34" s="664"/>
      <c r="Y34" s="665"/>
      <c r="Z34" s="723">
        <v>2.7</v>
      </c>
      <c r="AA34" s="723"/>
      <c r="AB34" s="723"/>
      <c r="AC34" s="723"/>
      <c r="AD34" s="724">
        <v>6630</v>
      </c>
      <c r="AE34" s="724"/>
      <c r="AF34" s="724"/>
      <c r="AG34" s="724"/>
      <c r="AH34" s="724"/>
      <c r="AI34" s="724"/>
      <c r="AJ34" s="724"/>
      <c r="AK34" s="724"/>
      <c r="AL34" s="666">
        <v>0.4</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494761</v>
      </c>
      <c r="CS34" s="664"/>
      <c r="CT34" s="664"/>
      <c r="CU34" s="664"/>
      <c r="CV34" s="664"/>
      <c r="CW34" s="664"/>
      <c r="CX34" s="664"/>
      <c r="CY34" s="665"/>
      <c r="CZ34" s="666">
        <v>17.600000000000001</v>
      </c>
      <c r="DA34" s="695"/>
      <c r="DB34" s="695"/>
      <c r="DC34" s="696"/>
      <c r="DD34" s="669">
        <v>326190</v>
      </c>
      <c r="DE34" s="664"/>
      <c r="DF34" s="664"/>
      <c r="DG34" s="664"/>
      <c r="DH34" s="664"/>
      <c r="DI34" s="664"/>
      <c r="DJ34" s="664"/>
      <c r="DK34" s="665"/>
      <c r="DL34" s="669">
        <v>175457</v>
      </c>
      <c r="DM34" s="664"/>
      <c r="DN34" s="664"/>
      <c r="DO34" s="664"/>
      <c r="DP34" s="664"/>
      <c r="DQ34" s="664"/>
      <c r="DR34" s="664"/>
      <c r="DS34" s="664"/>
      <c r="DT34" s="664"/>
      <c r="DU34" s="664"/>
      <c r="DV34" s="665"/>
      <c r="DW34" s="666">
        <v>11.4</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245100</v>
      </c>
      <c r="S35" s="664"/>
      <c r="T35" s="664"/>
      <c r="U35" s="664"/>
      <c r="V35" s="664"/>
      <c r="W35" s="664"/>
      <c r="X35" s="664"/>
      <c r="Y35" s="665"/>
      <c r="Z35" s="723">
        <v>8.5</v>
      </c>
      <c r="AA35" s="723"/>
      <c r="AB35" s="723"/>
      <c r="AC35" s="723"/>
      <c r="AD35" s="724" t="s">
        <v>128</v>
      </c>
      <c r="AE35" s="724"/>
      <c r="AF35" s="724"/>
      <c r="AG35" s="724"/>
      <c r="AH35" s="724"/>
      <c r="AI35" s="724"/>
      <c r="AJ35" s="724"/>
      <c r="AK35" s="724"/>
      <c r="AL35" s="666" t="s">
        <v>232</v>
      </c>
      <c r="AM35" s="667"/>
      <c r="AN35" s="667"/>
      <c r="AO35" s="725"/>
      <c r="AP35" s="234"/>
      <c r="AQ35" s="729" t="s">
        <v>325</v>
      </c>
      <c r="AR35" s="730"/>
      <c r="AS35" s="730"/>
      <c r="AT35" s="730"/>
      <c r="AU35" s="730"/>
      <c r="AV35" s="730"/>
      <c r="AW35" s="730"/>
      <c r="AX35" s="730"/>
      <c r="AY35" s="731"/>
      <c r="AZ35" s="726">
        <v>204247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872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52781</v>
      </c>
      <c r="CS35" s="662"/>
      <c r="CT35" s="662"/>
      <c r="CU35" s="662"/>
      <c r="CV35" s="662"/>
      <c r="CW35" s="662"/>
      <c r="CX35" s="662"/>
      <c r="CY35" s="663"/>
      <c r="CZ35" s="666">
        <v>1.9</v>
      </c>
      <c r="DA35" s="695"/>
      <c r="DB35" s="695"/>
      <c r="DC35" s="696"/>
      <c r="DD35" s="669">
        <v>26284</v>
      </c>
      <c r="DE35" s="662"/>
      <c r="DF35" s="662"/>
      <c r="DG35" s="662"/>
      <c r="DH35" s="662"/>
      <c r="DI35" s="662"/>
      <c r="DJ35" s="662"/>
      <c r="DK35" s="663"/>
      <c r="DL35" s="669">
        <v>23164</v>
      </c>
      <c r="DM35" s="662"/>
      <c r="DN35" s="662"/>
      <c r="DO35" s="662"/>
      <c r="DP35" s="662"/>
      <c r="DQ35" s="662"/>
      <c r="DR35" s="662"/>
      <c r="DS35" s="662"/>
      <c r="DT35" s="662"/>
      <c r="DU35" s="662"/>
      <c r="DV35" s="663"/>
      <c r="DW35" s="666">
        <v>1.5</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128</v>
      </c>
      <c r="AA36" s="723"/>
      <c r="AB36" s="723"/>
      <c r="AC36" s="723"/>
      <c r="AD36" s="724" t="s">
        <v>232</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28510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-25211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460098</v>
      </c>
      <c r="CS36" s="664"/>
      <c r="CT36" s="664"/>
      <c r="CU36" s="664"/>
      <c r="CV36" s="664"/>
      <c r="CW36" s="664"/>
      <c r="CX36" s="664"/>
      <c r="CY36" s="665"/>
      <c r="CZ36" s="666">
        <v>16.399999999999999</v>
      </c>
      <c r="DA36" s="695"/>
      <c r="DB36" s="695"/>
      <c r="DC36" s="696"/>
      <c r="DD36" s="669">
        <v>404865</v>
      </c>
      <c r="DE36" s="664"/>
      <c r="DF36" s="664"/>
      <c r="DG36" s="664"/>
      <c r="DH36" s="664"/>
      <c r="DI36" s="664"/>
      <c r="DJ36" s="664"/>
      <c r="DK36" s="665"/>
      <c r="DL36" s="669">
        <v>358569</v>
      </c>
      <c r="DM36" s="664"/>
      <c r="DN36" s="664"/>
      <c r="DO36" s="664"/>
      <c r="DP36" s="664"/>
      <c r="DQ36" s="664"/>
      <c r="DR36" s="664"/>
      <c r="DS36" s="664"/>
      <c r="DT36" s="664"/>
      <c r="DU36" s="664"/>
      <c r="DV36" s="665"/>
      <c r="DW36" s="666">
        <v>23.3</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56800</v>
      </c>
      <c r="S37" s="664"/>
      <c r="T37" s="664"/>
      <c r="U37" s="664"/>
      <c r="V37" s="664"/>
      <c r="W37" s="664"/>
      <c r="X37" s="664"/>
      <c r="Y37" s="665"/>
      <c r="Z37" s="723">
        <v>2</v>
      </c>
      <c r="AA37" s="723"/>
      <c r="AB37" s="723"/>
      <c r="AC37" s="723"/>
      <c r="AD37" s="724" t="s">
        <v>232</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726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517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304738</v>
      </c>
      <c r="CS37" s="662"/>
      <c r="CT37" s="662"/>
      <c r="CU37" s="662"/>
      <c r="CV37" s="662"/>
      <c r="CW37" s="662"/>
      <c r="CX37" s="662"/>
      <c r="CY37" s="663"/>
      <c r="CZ37" s="666">
        <v>10.8</v>
      </c>
      <c r="DA37" s="695"/>
      <c r="DB37" s="695"/>
      <c r="DC37" s="696"/>
      <c r="DD37" s="669">
        <v>296360</v>
      </c>
      <c r="DE37" s="662"/>
      <c r="DF37" s="662"/>
      <c r="DG37" s="662"/>
      <c r="DH37" s="662"/>
      <c r="DI37" s="662"/>
      <c r="DJ37" s="662"/>
      <c r="DK37" s="663"/>
      <c r="DL37" s="669">
        <v>296360</v>
      </c>
      <c r="DM37" s="662"/>
      <c r="DN37" s="662"/>
      <c r="DO37" s="662"/>
      <c r="DP37" s="662"/>
      <c r="DQ37" s="662"/>
      <c r="DR37" s="662"/>
      <c r="DS37" s="662"/>
      <c r="DT37" s="662"/>
      <c r="DU37" s="662"/>
      <c r="DV37" s="663"/>
      <c r="DW37" s="666">
        <v>19.2</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2876416</v>
      </c>
      <c r="S38" s="713"/>
      <c r="T38" s="713"/>
      <c r="U38" s="713"/>
      <c r="V38" s="713"/>
      <c r="W38" s="713"/>
      <c r="X38" s="713"/>
      <c r="Y38" s="718"/>
      <c r="Z38" s="719">
        <v>100</v>
      </c>
      <c r="AA38" s="719"/>
      <c r="AB38" s="719"/>
      <c r="AC38" s="719"/>
      <c r="AD38" s="720">
        <v>1484126</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232</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820</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204247</v>
      </c>
      <c r="CS38" s="664"/>
      <c r="CT38" s="664"/>
      <c r="CU38" s="664"/>
      <c r="CV38" s="664"/>
      <c r="CW38" s="664"/>
      <c r="CX38" s="664"/>
      <c r="CY38" s="665"/>
      <c r="CZ38" s="666">
        <v>7.3</v>
      </c>
      <c r="DA38" s="695"/>
      <c r="DB38" s="695"/>
      <c r="DC38" s="696"/>
      <c r="DD38" s="669">
        <v>159546</v>
      </c>
      <c r="DE38" s="664"/>
      <c r="DF38" s="664"/>
      <c r="DG38" s="664"/>
      <c r="DH38" s="664"/>
      <c r="DI38" s="664"/>
      <c r="DJ38" s="664"/>
      <c r="DK38" s="665"/>
      <c r="DL38" s="669">
        <v>114815</v>
      </c>
      <c r="DM38" s="664"/>
      <c r="DN38" s="664"/>
      <c r="DO38" s="664"/>
      <c r="DP38" s="664"/>
      <c r="DQ38" s="664"/>
      <c r="DR38" s="664"/>
      <c r="DS38" s="664"/>
      <c r="DT38" s="664"/>
      <c r="DU38" s="664"/>
      <c r="DV38" s="665"/>
      <c r="DW38" s="666">
        <v>7.5</v>
      </c>
      <c r="DX38" s="695"/>
      <c r="DY38" s="695"/>
      <c r="DZ38" s="695"/>
      <c r="EA38" s="695"/>
      <c r="EB38" s="695"/>
      <c r="EC38" s="697"/>
    </row>
    <row r="39" spans="2:133" ht="11.25" customHeight="1">
      <c r="AQ39" s="698" t="s">
        <v>340</v>
      </c>
      <c r="AR39" s="699"/>
      <c r="AS39" s="699"/>
      <c r="AT39" s="699"/>
      <c r="AU39" s="699"/>
      <c r="AV39" s="699"/>
      <c r="AW39" s="699"/>
      <c r="AX39" s="699"/>
      <c r="AY39" s="700"/>
      <c r="AZ39" s="661" t="s">
        <v>232</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195887</v>
      </c>
      <c r="CS39" s="662"/>
      <c r="CT39" s="662"/>
      <c r="CU39" s="662"/>
      <c r="CV39" s="662"/>
      <c r="CW39" s="662"/>
      <c r="CX39" s="662"/>
      <c r="CY39" s="663"/>
      <c r="CZ39" s="666">
        <v>7</v>
      </c>
      <c r="DA39" s="695"/>
      <c r="DB39" s="695"/>
      <c r="DC39" s="696"/>
      <c r="DD39" s="669">
        <v>15500</v>
      </c>
      <c r="DE39" s="662"/>
      <c r="DF39" s="662"/>
      <c r="DG39" s="662"/>
      <c r="DH39" s="662"/>
      <c r="DI39" s="662"/>
      <c r="DJ39" s="662"/>
      <c r="DK39" s="663"/>
      <c r="DL39" s="669" t="s">
        <v>128</v>
      </c>
      <c r="DM39" s="662"/>
      <c r="DN39" s="662"/>
      <c r="DO39" s="662"/>
      <c r="DP39" s="662"/>
      <c r="DQ39" s="662"/>
      <c r="DR39" s="662"/>
      <c r="DS39" s="662"/>
      <c r="DT39" s="662"/>
      <c r="DU39" s="662"/>
      <c r="DV39" s="663"/>
      <c r="DW39" s="666" t="s">
        <v>232</v>
      </c>
      <c r="DX39" s="695"/>
      <c r="DY39" s="695"/>
      <c r="DZ39" s="695"/>
      <c r="EA39" s="695"/>
      <c r="EB39" s="695"/>
      <c r="EC39" s="697"/>
    </row>
    <row r="40" spans="2:133" ht="11.25" customHeight="1">
      <c r="AQ40" s="698" t="s">
        <v>344</v>
      </c>
      <c r="AR40" s="699"/>
      <c r="AS40" s="699"/>
      <c r="AT40" s="699"/>
      <c r="AU40" s="699"/>
      <c r="AV40" s="699"/>
      <c r="AW40" s="699"/>
      <c r="AX40" s="699"/>
      <c r="AY40" s="700"/>
      <c r="AZ40" s="661">
        <v>65964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17913</v>
      </c>
      <c r="CS40" s="664"/>
      <c r="CT40" s="664"/>
      <c r="CU40" s="664"/>
      <c r="CV40" s="664"/>
      <c r="CW40" s="664"/>
      <c r="CX40" s="664"/>
      <c r="CY40" s="665"/>
      <c r="CZ40" s="666">
        <v>0.6</v>
      </c>
      <c r="DA40" s="695"/>
      <c r="DB40" s="695"/>
      <c r="DC40" s="696"/>
      <c r="DD40" s="669">
        <v>351</v>
      </c>
      <c r="DE40" s="664"/>
      <c r="DF40" s="664"/>
      <c r="DG40" s="664"/>
      <c r="DH40" s="664"/>
      <c r="DI40" s="664"/>
      <c r="DJ40" s="664"/>
      <c r="DK40" s="665"/>
      <c r="DL40" s="669">
        <v>351</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347</v>
      </c>
      <c r="AR41" s="711"/>
      <c r="AS41" s="711"/>
      <c r="AT41" s="711"/>
      <c r="AU41" s="711"/>
      <c r="AV41" s="711"/>
      <c r="AW41" s="711"/>
      <c r="AX41" s="711"/>
      <c r="AY41" s="712"/>
      <c r="AZ41" s="676">
        <v>109047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450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547967</v>
      </c>
      <c r="CS42" s="664"/>
      <c r="CT42" s="664"/>
      <c r="CU42" s="664"/>
      <c r="CV42" s="664"/>
      <c r="CW42" s="664"/>
      <c r="CX42" s="664"/>
      <c r="CY42" s="665"/>
      <c r="CZ42" s="666">
        <v>19.5</v>
      </c>
      <c r="DA42" s="667"/>
      <c r="DB42" s="667"/>
      <c r="DC42" s="668"/>
      <c r="DD42" s="669">
        <v>126586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10355</v>
      </c>
      <c r="CS43" s="662"/>
      <c r="CT43" s="662"/>
      <c r="CU43" s="662"/>
      <c r="CV43" s="662"/>
      <c r="CW43" s="662"/>
      <c r="CX43" s="662"/>
      <c r="CY43" s="663"/>
      <c r="CZ43" s="666">
        <v>0.4</v>
      </c>
      <c r="DA43" s="695"/>
      <c r="DB43" s="695"/>
      <c r="DC43" s="696"/>
      <c r="DD43" s="669">
        <v>10355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503330</v>
      </c>
      <c r="CS44" s="664"/>
      <c r="CT44" s="664"/>
      <c r="CU44" s="664"/>
      <c r="CV44" s="664"/>
      <c r="CW44" s="664"/>
      <c r="CX44" s="664"/>
      <c r="CY44" s="665"/>
      <c r="CZ44" s="666">
        <v>17.899999999999999</v>
      </c>
      <c r="DA44" s="667"/>
      <c r="DB44" s="667"/>
      <c r="DC44" s="668"/>
      <c r="DD44" s="669">
        <v>118064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178623</v>
      </c>
      <c r="CS45" s="662"/>
      <c r="CT45" s="662"/>
      <c r="CU45" s="662"/>
      <c r="CV45" s="662"/>
      <c r="CW45" s="662"/>
      <c r="CX45" s="662"/>
      <c r="CY45" s="663"/>
      <c r="CZ45" s="666">
        <v>6.3</v>
      </c>
      <c r="DA45" s="695"/>
      <c r="DB45" s="695"/>
      <c r="DC45" s="696"/>
      <c r="DD45" s="669">
        <v>19550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307825</v>
      </c>
      <c r="CS46" s="664"/>
      <c r="CT46" s="664"/>
      <c r="CU46" s="664"/>
      <c r="CV46" s="664"/>
      <c r="CW46" s="664"/>
      <c r="CX46" s="664"/>
      <c r="CY46" s="665"/>
      <c r="CZ46" s="666">
        <v>10.9</v>
      </c>
      <c r="DA46" s="667"/>
      <c r="DB46" s="667"/>
      <c r="DC46" s="668"/>
      <c r="DD46" s="669">
        <v>95997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44637</v>
      </c>
      <c r="CS47" s="662"/>
      <c r="CT47" s="662"/>
      <c r="CU47" s="662"/>
      <c r="CV47" s="662"/>
      <c r="CW47" s="662"/>
      <c r="CX47" s="662"/>
      <c r="CY47" s="663"/>
      <c r="CZ47" s="666">
        <v>1.6</v>
      </c>
      <c r="DA47" s="695"/>
      <c r="DB47" s="695"/>
      <c r="DC47" s="696"/>
      <c r="DD47" s="669">
        <v>8522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2813436</v>
      </c>
      <c r="CS49" s="677"/>
      <c r="CT49" s="677"/>
      <c r="CU49" s="677"/>
      <c r="CV49" s="677"/>
      <c r="CW49" s="677"/>
      <c r="CX49" s="677"/>
      <c r="CY49" s="678"/>
      <c r="CZ49" s="679">
        <v>100</v>
      </c>
      <c r="DA49" s="680"/>
      <c r="DB49" s="680"/>
      <c r="DC49" s="681"/>
      <c r="DD49" s="682">
        <v>1796309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FK5gx6Hin/e4BTYq/nejPOvbB/Hy/PPJjhRLgtkUdGUGYQzxIrS9ZbDhysGdfe2cgs3qqYvVb7+UlF1LCmNJVw==" saltValue="B3C9mQOuMxDKf7QbXLsx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2875</v>
      </c>
      <c r="R7" s="1194"/>
      <c r="S7" s="1194"/>
      <c r="T7" s="1194"/>
      <c r="U7" s="1194"/>
      <c r="V7" s="1194">
        <v>2813</v>
      </c>
      <c r="W7" s="1194"/>
      <c r="X7" s="1194"/>
      <c r="Y7" s="1194"/>
      <c r="Z7" s="1194"/>
      <c r="AA7" s="1194">
        <v>62</v>
      </c>
      <c r="AB7" s="1194"/>
      <c r="AC7" s="1194"/>
      <c r="AD7" s="1194"/>
      <c r="AE7" s="1195"/>
      <c r="AF7" s="1196">
        <v>43</v>
      </c>
      <c r="AG7" s="1197"/>
      <c r="AH7" s="1197"/>
      <c r="AI7" s="1197"/>
      <c r="AJ7" s="1198"/>
      <c r="AK7" s="1180">
        <v>302</v>
      </c>
      <c r="AL7" s="1181"/>
      <c r="AM7" s="1181"/>
      <c r="AN7" s="1181"/>
      <c r="AO7" s="1181"/>
      <c r="AP7" s="1181">
        <v>3224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31</v>
      </c>
      <c r="CI7" s="1178"/>
      <c r="CJ7" s="1178"/>
      <c r="CK7" s="1178"/>
      <c r="CL7" s="1179"/>
      <c r="CM7" s="1177">
        <v>-68</v>
      </c>
      <c r="CN7" s="1178"/>
      <c r="CO7" s="1178"/>
      <c r="CP7" s="1178"/>
      <c r="CQ7" s="1179"/>
      <c r="CR7" s="1177">
        <v>4</v>
      </c>
      <c r="CS7" s="1178"/>
      <c r="CT7" s="1178"/>
      <c r="CU7" s="1178"/>
      <c r="CV7" s="1179"/>
      <c r="CW7" s="1177" t="s">
        <v>577</v>
      </c>
      <c r="CX7" s="1178"/>
      <c r="CY7" s="1178"/>
      <c r="CZ7" s="1178"/>
      <c r="DA7" s="1179"/>
      <c r="DB7" s="1177" t="s">
        <v>577</v>
      </c>
      <c r="DC7" s="1178"/>
      <c r="DD7" s="1178"/>
      <c r="DE7" s="1178"/>
      <c r="DF7" s="1179"/>
      <c r="DG7" s="1177" t="s">
        <v>577</v>
      </c>
      <c r="DH7" s="1178"/>
      <c r="DI7" s="1178"/>
      <c r="DJ7" s="1178"/>
      <c r="DK7" s="1179"/>
      <c r="DL7" s="1177" t="s">
        <v>577</v>
      </c>
      <c r="DM7" s="1178"/>
      <c r="DN7" s="1178"/>
      <c r="DO7" s="1178"/>
      <c r="DP7" s="1179"/>
      <c r="DQ7" s="1177" t="s">
        <v>577</v>
      </c>
      <c r="DR7" s="1178"/>
      <c r="DS7" s="1178"/>
      <c r="DT7" s="1178"/>
      <c r="DU7" s="1179"/>
      <c r="DV7" s="1204"/>
      <c r="DW7" s="1205"/>
      <c r="DX7" s="1205"/>
      <c r="DY7" s="1205"/>
      <c r="DZ7" s="1206"/>
      <c r="EA7" s="254"/>
    </row>
    <row r="8" spans="1:131" s="255" customFormat="1" ht="26.25" customHeight="1">
      <c r="A8" s="261">
        <v>2</v>
      </c>
      <c r="B8" s="1126" t="s">
        <v>384</v>
      </c>
      <c r="C8" s="1127"/>
      <c r="D8" s="1127"/>
      <c r="E8" s="1127"/>
      <c r="F8" s="1127"/>
      <c r="G8" s="1127"/>
      <c r="H8" s="1127"/>
      <c r="I8" s="1127"/>
      <c r="J8" s="1127"/>
      <c r="K8" s="1127"/>
      <c r="L8" s="1127"/>
      <c r="M8" s="1127"/>
      <c r="N8" s="1127"/>
      <c r="O8" s="1127"/>
      <c r="P8" s="1128"/>
      <c r="Q8" s="1132">
        <v>1</v>
      </c>
      <c r="R8" s="1133"/>
      <c r="S8" s="1133"/>
      <c r="T8" s="1133"/>
      <c r="U8" s="1133"/>
      <c r="V8" s="1133">
        <v>0</v>
      </c>
      <c r="W8" s="1133"/>
      <c r="X8" s="1133"/>
      <c r="Y8" s="1133"/>
      <c r="Z8" s="1133"/>
      <c r="AA8" s="1133">
        <v>1</v>
      </c>
      <c r="AB8" s="1133"/>
      <c r="AC8" s="1133"/>
      <c r="AD8" s="1133"/>
      <c r="AE8" s="1134"/>
      <c r="AF8" s="1108">
        <v>1</v>
      </c>
      <c r="AG8" s="1109"/>
      <c r="AH8" s="1109"/>
      <c r="AI8" s="1109"/>
      <c r="AJ8" s="1110"/>
      <c r="AK8" s="1175" t="s">
        <v>577</v>
      </c>
      <c r="AL8" s="1176"/>
      <c r="AM8" s="1176"/>
      <c r="AN8" s="1176"/>
      <c r="AO8" s="1176"/>
      <c r="AP8" s="1176" t="s">
        <v>577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2876</v>
      </c>
      <c r="R23" s="1158"/>
      <c r="S23" s="1158"/>
      <c r="T23" s="1158"/>
      <c r="U23" s="1158"/>
      <c r="V23" s="1158">
        <v>2813</v>
      </c>
      <c r="W23" s="1158"/>
      <c r="X23" s="1158"/>
      <c r="Y23" s="1158"/>
      <c r="Z23" s="1158"/>
      <c r="AA23" s="1158">
        <v>63</v>
      </c>
      <c r="AB23" s="1158"/>
      <c r="AC23" s="1158"/>
      <c r="AD23" s="1158"/>
      <c r="AE23" s="1159"/>
      <c r="AF23" s="1160">
        <v>43</v>
      </c>
      <c r="AG23" s="1158"/>
      <c r="AH23" s="1158"/>
      <c r="AI23" s="1158"/>
      <c r="AJ23" s="1161"/>
      <c r="AK23" s="1162"/>
      <c r="AL23" s="1163"/>
      <c r="AM23" s="1163"/>
      <c r="AN23" s="1163"/>
      <c r="AO23" s="1163"/>
      <c r="AP23" s="1158">
        <v>3224</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530</v>
      </c>
      <c r="R28" s="1143"/>
      <c r="S28" s="1143"/>
      <c r="T28" s="1143"/>
      <c r="U28" s="1143"/>
      <c r="V28" s="1143">
        <v>529</v>
      </c>
      <c r="W28" s="1143"/>
      <c r="X28" s="1143"/>
      <c r="Y28" s="1143"/>
      <c r="Z28" s="1143"/>
      <c r="AA28" s="1143">
        <v>1</v>
      </c>
      <c r="AB28" s="1143"/>
      <c r="AC28" s="1143"/>
      <c r="AD28" s="1143"/>
      <c r="AE28" s="1144"/>
      <c r="AF28" s="1145">
        <v>1</v>
      </c>
      <c r="AG28" s="1143"/>
      <c r="AH28" s="1143"/>
      <c r="AI28" s="1143"/>
      <c r="AJ28" s="1146"/>
      <c r="AK28" s="1147">
        <v>52</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51</v>
      </c>
      <c r="R29" s="1133"/>
      <c r="S29" s="1133"/>
      <c r="T29" s="1133"/>
      <c r="U29" s="1133"/>
      <c r="V29" s="1133">
        <v>51</v>
      </c>
      <c r="W29" s="1133"/>
      <c r="X29" s="1133"/>
      <c r="Y29" s="1133"/>
      <c r="Z29" s="1133"/>
      <c r="AA29" s="1133">
        <v>0</v>
      </c>
      <c r="AB29" s="1133"/>
      <c r="AC29" s="1133"/>
      <c r="AD29" s="1133"/>
      <c r="AE29" s="1134"/>
      <c r="AF29" s="1108">
        <v>0</v>
      </c>
      <c r="AG29" s="1109"/>
      <c r="AH29" s="1109"/>
      <c r="AI29" s="1109"/>
      <c r="AJ29" s="1110"/>
      <c r="AK29" s="1069">
        <v>20</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193</v>
      </c>
      <c r="R30" s="1133"/>
      <c r="S30" s="1133"/>
      <c r="T30" s="1133"/>
      <c r="U30" s="1133"/>
      <c r="V30" s="1133">
        <v>193</v>
      </c>
      <c r="W30" s="1133"/>
      <c r="X30" s="1133"/>
      <c r="Y30" s="1133"/>
      <c r="Z30" s="1133"/>
      <c r="AA30" s="1133">
        <v>0</v>
      </c>
      <c r="AB30" s="1133"/>
      <c r="AC30" s="1133"/>
      <c r="AD30" s="1133"/>
      <c r="AE30" s="1134"/>
      <c r="AF30" s="1108">
        <v>0</v>
      </c>
      <c r="AG30" s="1109"/>
      <c r="AH30" s="1109"/>
      <c r="AI30" s="1109"/>
      <c r="AJ30" s="1110"/>
      <c r="AK30" s="1069">
        <v>29</v>
      </c>
      <c r="AL30" s="1060"/>
      <c r="AM30" s="1060"/>
      <c r="AN30" s="1060"/>
      <c r="AO30" s="1060"/>
      <c r="AP30" s="1060">
        <v>620</v>
      </c>
      <c r="AQ30" s="1060"/>
      <c r="AR30" s="1060"/>
      <c r="AS30" s="1060"/>
      <c r="AT30" s="1060"/>
      <c r="AU30" s="1060">
        <v>309</v>
      </c>
      <c r="AV30" s="1060"/>
      <c r="AW30" s="1060"/>
      <c r="AX30" s="1060"/>
      <c r="AY30" s="1060"/>
      <c r="AZ30" s="1131" t="s">
        <v>577</v>
      </c>
      <c r="BA30" s="1131"/>
      <c r="BB30" s="1131"/>
      <c r="BC30" s="1131"/>
      <c r="BD30" s="1131"/>
      <c r="BE30" s="1121" t="s">
        <v>402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v>
      </c>
      <c r="AG63" s="1048"/>
      <c r="AH63" s="1048"/>
      <c r="AI63" s="1048"/>
      <c r="AJ63" s="1119"/>
      <c r="AK63" s="1120"/>
      <c r="AL63" s="1052"/>
      <c r="AM63" s="1052"/>
      <c r="AN63" s="1052"/>
      <c r="AO63" s="1052"/>
      <c r="AP63" s="1048">
        <f>SUM(AP28:AT62)</f>
        <v>620</v>
      </c>
      <c r="AQ63" s="1048"/>
      <c r="AR63" s="1048"/>
      <c r="AS63" s="1048"/>
      <c r="AT63" s="1048"/>
      <c r="AU63" s="1048">
        <f>SUM(AU28:AY62)</f>
        <v>309</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392</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579</v>
      </c>
      <c r="C68" s="1075"/>
      <c r="D68" s="1075"/>
      <c r="E68" s="1075"/>
      <c r="F68" s="1075"/>
      <c r="G68" s="1075"/>
      <c r="H68" s="1075"/>
      <c r="I68" s="1075"/>
      <c r="J68" s="1075"/>
      <c r="K68" s="1075"/>
      <c r="L68" s="1075"/>
      <c r="M68" s="1075"/>
      <c r="N68" s="1075"/>
      <c r="O68" s="1075"/>
      <c r="P68" s="1076"/>
      <c r="Q68" s="1077">
        <v>658</v>
      </c>
      <c r="R68" s="1071"/>
      <c r="S68" s="1071"/>
      <c r="T68" s="1071"/>
      <c r="U68" s="1071"/>
      <c r="V68" s="1071">
        <v>649</v>
      </c>
      <c r="W68" s="1071"/>
      <c r="X68" s="1071"/>
      <c r="Y68" s="1071"/>
      <c r="Z68" s="1071"/>
      <c r="AA68" s="1071">
        <v>9</v>
      </c>
      <c r="AB68" s="1071"/>
      <c r="AC68" s="1071"/>
      <c r="AD68" s="1071"/>
      <c r="AE68" s="1071"/>
      <c r="AF68" s="1071">
        <v>9</v>
      </c>
      <c r="AG68" s="1071"/>
      <c r="AH68" s="1071"/>
      <c r="AI68" s="1071"/>
      <c r="AJ68" s="1071"/>
      <c r="AK68" s="1071" t="s">
        <v>577</v>
      </c>
      <c r="AL68" s="1071"/>
      <c r="AM68" s="1071"/>
      <c r="AN68" s="1071"/>
      <c r="AO68" s="1071"/>
      <c r="AP68" s="1071" t="s">
        <v>577</v>
      </c>
      <c r="AQ68" s="1071"/>
      <c r="AR68" s="1071"/>
      <c r="AS68" s="1071"/>
      <c r="AT68" s="1071"/>
      <c r="AU68" s="1071" t="s">
        <v>577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578</v>
      </c>
      <c r="C69" s="1064"/>
      <c r="D69" s="1064"/>
      <c r="E69" s="1064"/>
      <c r="F69" s="1064"/>
      <c r="G69" s="1064"/>
      <c r="H69" s="1064"/>
      <c r="I69" s="1064"/>
      <c r="J69" s="1064"/>
      <c r="K69" s="1064"/>
      <c r="L69" s="1064"/>
      <c r="M69" s="1064"/>
      <c r="N69" s="1064"/>
      <c r="O69" s="1064"/>
      <c r="P69" s="1065"/>
      <c r="Q69" s="1066">
        <v>23</v>
      </c>
      <c r="R69" s="1060"/>
      <c r="S69" s="1060"/>
      <c r="T69" s="1060"/>
      <c r="U69" s="1060"/>
      <c r="V69" s="1060">
        <v>21</v>
      </c>
      <c r="W69" s="1060"/>
      <c r="X69" s="1060"/>
      <c r="Y69" s="1060"/>
      <c r="Z69" s="1060"/>
      <c r="AA69" s="1060">
        <v>2</v>
      </c>
      <c r="AB69" s="1060"/>
      <c r="AC69" s="1060"/>
      <c r="AD69" s="1060"/>
      <c r="AE69" s="1060"/>
      <c r="AF69" s="1060">
        <v>2</v>
      </c>
      <c r="AG69" s="1060"/>
      <c r="AH69" s="1060"/>
      <c r="AI69" s="1060"/>
      <c r="AJ69" s="1060"/>
      <c r="AK69" s="1060" t="s">
        <v>577</v>
      </c>
      <c r="AL69" s="1060"/>
      <c r="AM69" s="1060"/>
      <c r="AN69" s="1060"/>
      <c r="AO69" s="1060"/>
      <c r="AP69" s="1060" t="s">
        <v>577</v>
      </c>
      <c r="AQ69" s="1060"/>
      <c r="AR69" s="1060"/>
      <c r="AS69" s="1060"/>
      <c r="AT69" s="1060"/>
      <c r="AU69" s="1060" t="s">
        <v>577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1049</v>
      </c>
      <c r="R70" s="1060"/>
      <c r="S70" s="1060"/>
      <c r="T70" s="1060"/>
      <c r="U70" s="1060"/>
      <c r="V70" s="1060">
        <v>1022</v>
      </c>
      <c r="W70" s="1060"/>
      <c r="X70" s="1060"/>
      <c r="Y70" s="1060"/>
      <c r="Z70" s="1060"/>
      <c r="AA70" s="1060">
        <v>27</v>
      </c>
      <c r="AB70" s="1060"/>
      <c r="AC70" s="1060"/>
      <c r="AD70" s="1060"/>
      <c r="AE70" s="1060"/>
      <c r="AF70" s="1060">
        <v>27</v>
      </c>
      <c r="AG70" s="1060"/>
      <c r="AH70" s="1060"/>
      <c r="AI70" s="1060"/>
      <c r="AJ70" s="1060"/>
      <c r="AK70" s="1060" t="s">
        <v>577</v>
      </c>
      <c r="AL70" s="1060"/>
      <c r="AM70" s="1060"/>
      <c r="AN70" s="1060"/>
      <c r="AO70" s="1060"/>
      <c r="AP70" s="1060">
        <v>550</v>
      </c>
      <c r="AQ70" s="1060"/>
      <c r="AR70" s="1060"/>
      <c r="AS70" s="1060"/>
      <c r="AT70" s="1060"/>
      <c r="AU70" s="1060">
        <v>38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43</v>
      </c>
      <c r="R71" s="1060"/>
      <c r="S71" s="1060"/>
      <c r="T71" s="1060"/>
      <c r="U71" s="1060"/>
      <c r="V71" s="1060">
        <v>43</v>
      </c>
      <c r="W71" s="1060"/>
      <c r="X71" s="1060"/>
      <c r="Y71" s="1060"/>
      <c r="Z71" s="1060"/>
      <c r="AA71" s="1060">
        <v>0</v>
      </c>
      <c r="AB71" s="1060"/>
      <c r="AC71" s="1060"/>
      <c r="AD71" s="1060"/>
      <c r="AE71" s="1060"/>
      <c r="AF71" s="1060">
        <v>0</v>
      </c>
      <c r="AG71" s="1060"/>
      <c r="AH71" s="1060"/>
      <c r="AI71" s="1060"/>
      <c r="AJ71" s="1060"/>
      <c r="AK71" s="1060" t="s">
        <v>577</v>
      </c>
      <c r="AL71" s="1060"/>
      <c r="AM71" s="1060"/>
      <c r="AN71" s="1060"/>
      <c r="AO71" s="1060"/>
      <c r="AP71" s="1060" t="s">
        <v>577</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582</v>
      </c>
      <c r="C72" s="1064"/>
      <c r="D72" s="1064"/>
      <c r="E72" s="1064"/>
      <c r="F72" s="1064"/>
      <c r="G72" s="1064"/>
      <c r="H72" s="1064"/>
      <c r="I72" s="1064"/>
      <c r="J72" s="1064"/>
      <c r="K72" s="1064"/>
      <c r="L72" s="1064"/>
      <c r="M72" s="1064"/>
      <c r="N72" s="1064"/>
      <c r="O72" s="1064"/>
      <c r="P72" s="1065"/>
      <c r="Q72" s="1066">
        <v>1185</v>
      </c>
      <c r="R72" s="1060"/>
      <c r="S72" s="1060"/>
      <c r="T72" s="1060"/>
      <c r="U72" s="1060"/>
      <c r="V72" s="1060">
        <v>1093</v>
      </c>
      <c r="W72" s="1060"/>
      <c r="X72" s="1060"/>
      <c r="Y72" s="1060"/>
      <c r="Z72" s="1060"/>
      <c r="AA72" s="1060">
        <v>92</v>
      </c>
      <c r="AB72" s="1060"/>
      <c r="AC72" s="1060"/>
      <c r="AD72" s="1060"/>
      <c r="AE72" s="1060"/>
      <c r="AF72" s="1060">
        <v>92</v>
      </c>
      <c r="AG72" s="1060"/>
      <c r="AH72" s="1060"/>
      <c r="AI72" s="1060"/>
      <c r="AJ72" s="1060"/>
      <c r="AK72" s="1060" t="s">
        <v>577</v>
      </c>
      <c r="AL72" s="1060"/>
      <c r="AM72" s="1060"/>
      <c r="AN72" s="1060"/>
      <c r="AO72" s="1060"/>
      <c r="AP72" s="1060">
        <v>63</v>
      </c>
      <c r="AQ72" s="1060"/>
      <c r="AR72" s="1060"/>
      <c r="AS72" s="1060"/>
      <c r="AT72" s="1060"/>
      <c r="AU72" s="1060">
        <v>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583</v>
      </c>
      <c r="C73" s="1064"/>
      <c r="D73" s="1064"/>
      <c r="E73" s="1064"/>
      <c r="F73" s="1064"/>
      <c r="G73" s="1064"/>
      <c r="H73" s="1064"/>
      <c r="I73" s="1064"/>
      <c r="J73" s="1064"/>
      <c r="K73" s="1064"/>
      <c r="L73" s="1064"/>
      <c r="M73" s="1064"/>
      <c r="N73" s="1064"/>
      <c r="O73" s="1064"/>
      <c r="P73" s="1065"/>
      <c r="Q73" s="1066">
        <v>1636</v>
      </c>
      <c r="R73" s="1060"/>
      <c r="S73" s="1060"/>
      <c r="T73" s="1060"/>
      <c r="U73" s="1060"/>
      <c r="V73" s="1060">
        <v>1616</v>
      </c>
      <c r="W73" s="1060"/>
      <c r="X73" s="1060"/>
      <c r="Y73" s="1060"/>
      <c r="Z73" s="1060"/>
      <c r="AA73" s="1060">
        <v>20</v>
      </c>
      <c r="AB73" s="1060"/>
      <c r="AC73" s="1060"/>
      <c r="AD73" s="1060"/>
      <c r="AE73" s="1060"/>
      <c r="AF73" s="1060">
        <v>20</v>
      </c>
      <c r="AG73" s="1060"/>
      <c r="AH73" s="1060"/>
      <c r="AI73" s="1060"/>
      <c r="AJ73" s="1060"/>
      <c r="AK73" s="1060">
        <v>4</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584</v>
      </c>
      <c r="C74" s="1064"/>
      <c r="D74" s="1064"/>
      <c r="E74" s="1064"/>
      <c r="F74" s="1064"/>
      <c r="G74" s="1064"/>
      <c r="H74" s="1064"/>
      <c r="I74" s="1064"/>
      <c r="J74" s="1064"/>
      <c r="K74" s="1064"/>
      <c r="L74" s="1064"/>
      <c r="M74" s="1064"/>
      <c r="N74" s="1064"/>
      <c r="O74" s="1064"/>
      <c r="P74" s="1065"/>
      <c r="Q74" s="1066">
        <v>145</v>
      </c>
      <c r="R74" s="1060"/>
      <c r="S74" s="1060"/>
      <c r="T74" s="1060"/>
      <c r="U74" s="1060"/>
      <c r="V74" s="1060">
        <v>137</v>
      </c>
      <c r="W74" s="1060"/>
      <c r="X74" s="1060"/>
      <c r="Y74" s="1060"/>
      <c r="Z74" s="1060"/>
      <c r="AA74" s="1060">
        <v>8</v>
      </c>
      <c r="AB74" s="1060"/>
      <c r="AC74" s="1060"/>
      <c r="AD74" s="1060"/>
      <c r="AE74" s="1060"/>
      <c r="AF74" s="1060">
        <v>8</v>
      </c>
      <c r="AG74" s="1060"/>
      <c r="AH74" s="1060"/>
      <c r="AI74" s="1060"/>
      <c r="AJ74" s="1060"/>
      <c r="AK74" s="1060" t="s">
        <v>577</v>
      </c>
      <c r="AL74" s="1060"/>
      <c r="AM74" s="1060"/>
      <c r="AN74" s="1060"/>
      <c r="AO74" s="1060"/>
      <c r="AP74" s="1060" t="s">
        <v>577</v>
      </c>
      <c r="AQ74" s="1060"/>
      <c r="AR74" s="1060"/>
      <c r="AS74" s="1060"/>
      <c r="AT74" s="1060"/>
      <c r="AU74" s="1060" t="s">
        <v>577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585</v>
      </c>
      <c r="C75" s="1064"/>
      <c r="D75" s="1064"/>
      <c r="E75" s="1064"/>
      <c r="F75" s="1064"/>
      <c r="G75" s="1064"/>
      <c r="H75" s="1064"/>
      <c r="I75" s="1064"/>
      <c r="J75" s="1064"/>
      <c r="K75" s="1064"/>
      <c r="L75" s="1064"/>
      <c r="M75" s="1064"/>
      <c r="N75" s="1064"/>
      <c r="O75" s="1064"/>
      <c r="P75" s="1065"/>
      <c r="Q75" s="1067">
        <v>4831</v>
      </c>
      <c r="R75" s="1068"/>
      <c r="S75" s="1068"/>
      <c r="T75" s="1068"/>
      <c r="U75" s="1069"/>
      <c r="V75" s="1070">
        <v>3696</v>
      </c>
      <c r="W75" s="1068"/>
      <c r="X75" s="1068"/>
      <c r="Y75" s="1068"/>
      <c r="Z75" s="1069"/>
      <c r="AA75" s="1070">
        <v>1135</v>
      </c>
      <c r="AB75" s="1068"/>
      <c r="AC75" s="1068"/>
      <c r="AD75" s="1068"/>
      <c r="AE75" s="1069"/>
      <c r="AF75" s="1070">
        <v>1135</v>
      </c>
      <c r="AG75" s="1068"/>
      <c r="AH75" s="1068"/>
      <c r="AI75" s="1068"/>
      <c r="AJ75" s="1069"/>
      <c r="AK75" s="1070">
        <v>3</v>
      </c>
      <c r="AL75" s="1068"/>
      <c r="AM75" s="1068"/>
      <c r="AN75" s="1068"/>
      <c r="AO75" s="1069"/>
      <c r="AP75" s="1060" t="s">
        <v>577</v>
      </c>
      <c r="AQ75" s="1060"/>
      <c r="AR75" s="1060"/>
      <c r="AS75" s="1060"/>
      <c r="AT75" s="1060"/>
      <c r="AU75" s="1060" t="s">
        <v>577</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586</v>
      </c>
      <c r="C76" s="1064"/>
      <c r="D76" s="1064"/>
      <c r="E76" s="1064"/>
      <c r="F76" s="1064"/>
      <c r="G76" s="1064"/>
      <c r="H76" s="1064"/>
      <c r="I76" s="1064"/>
      <c r="J76" s="1064"/>
      <c r="K76" s="1064"/>
      <c r="L76" s="1064"/>
      <c r="M76" s="1064"/>
      <c r="N76" s="1064"/>
      <c r="O76" s="1064"/>
      <c r="P76" s="1065"/>
      <c r="Q76" s="1067">
        <v>9</v>
      </c>
      <c r="R76" s="1068"/>
      <c r="S76" s="1068"/>
      <c r="T76" s="1068"/>
      <c r="U76" s="1069"/>
      <c r="V76" s="1070">
        <v>9</v>
      </c>
      <c r="W76" s="1068"/>
      <c r="X76" s="1068"/>
      <c r="Y76" s="1068"/>
      <c r="Z76" s="1069"/>
      <c r="AA76" s="1070">
        <v>0</v>
      </c>
      <c r="AB76" s="1068"/>
      <c r="AC76" s="1068"/>
      <c r="AD76" s="1068"/>
      <c r="AE76" s="1069"/>
      <c r="AF76" s="1070">
        <v>0</v>
      </c>
      <c r="AG76" s="1068"/>
      <c r="AH76" s="1068"/>
      <c r="AI76" s="1068"/>
      <c r="AJ76" s="1069"/>
      <c r="AK76" s="1070" t="s">
        <v>577</v>
      </c>
      <c r="AL76" s="1068"/>
      <c r="AM76" s="1068"/>
      <c r="AN76" s="1068"/>
      <c r="AO76" s="1069"/>
      <c r="AP76" s="1070" t="s">
        <v>577</v>
      </c>
      <c r="AQ76" s="1068"/>
      <c r="AR76" s="1068"/>
      <c r="AS76" s="1068"/>
      <c r="AT76" s="1069"/>
      <c r="AU76" s="1070" t="s">
        <v>577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587</v>
      </c>
      <c r="C77" s="1064"/>
      <c r="D77" s="1064"/>
      <c r="E77" s="1064"/>
      <c r="F77" s="1064"/>
      <c r="G77" s="1064"/>
      <c r="H77" s="1064"/>
      <c r="I77" s="1064"/>
      <c r="J77" s="1064"/>
      <c r="K77" s="1064"/>
      <c r="L77" s="1064"/>
      <c r="M77" s="1064"/>
      <c r="N77" s="1064"/>
      <c r="O77" s="1064"/>
      <c r="P77" s="1065"/>
      <c r="Q77" s="1067">
        <v>54</v>
      </c>
      <c r="R77" s="1068"/>
      <c r="S77" s="1068"/>
      <c r="T77" s="1068"/>
      <c r="U77" s="1069"/>
      <c r="V77" s="1070">
        <v>50</v>
      </c>
      <c r="W77" s="1068"/>
      <c r="X77" s="1068"/>
      <c r="Y77" s="1068"/>
      <c r="Z77" s="1069"/>
      <c r="AA77" s="1070">
        <v>4</v>
      </c>
      <c r="AB77" s="1068"/>
      <c r="AC77" s="1068"/>
      <c r="AD77" s="1068"/>
      <c r="AE77" s="1069"/>
      <c r="AF77" s="1070">
        <v>4</v>
      </c>
      <c r="AG77" s="1068"/>
      <c r="AH77" s="1068"/>
      <c r="AI77" s="1068"/>
      <c r="AJ77" s="1069"/>
      <c r="AK77" s="1070" t="s">
        <v>577</v>
      </c>
      <c r="AL77" s="1068"/>
      <c r="AM77" s="1068"/>
      <c r="AN77" s="1068"/>
      <c r="AO77" s="1069"/>
      <c r="AP77" s="1070" t="s">
        <v>577</v>
      </c>
      <c r="AQ77" s="1068"/>
      <c r="AR77" s="1068"/>
      <c r="AS77" s="1068"/>
      <c r="AT77" s="1069"/>
      <c r="AU77" s="1070" t="s">
        <v>577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588</v>
      </c>
      <c r="C78" s="1064"/>
      <c r="D78" s="1064"/>
      <c r="E78" s="1064"/>
      <c r="F78" s="1064"/>
      <c r="G78" s="1064"/>
      <c r="H78" s="1064"/>
      <c r="I78" s="1064"/>
      <c r="J78" s="1064"/>
      <c r="K78" s="1064"/>
      <c r="L78" s="1064"/>
      <c r="M78" s="1064"/>
      <c r="N78" s="1064"/>
      <c r="O78" s="1064"/>
      <c r="P78" s="1065"/>
      <c r="Q78" s="1066">
        <v>145429</v>
      </c>
      <c r="R78" s="1060"/>
      <c r="S78" s="1060"/>
      <c r="T78" s="1060"/>
      <c r="U78" s="1060"/>
      <c r="V78" s="1060">
        <v>141225</v>
      </c>
      <c r="W78" s="1060"/>
      <c r="X78" s="1060"/>
      <c r="Y78" s="1060"/>
      <c r="Z78" s="1060"/>
      <c r="AA78" s="1060">
        <v>4204</v>
      </c>
      <c r="AB78" s="1060"/>
      <c r="AC78" s="1060"/>
      <c r="AD78" s="1060"/>
      <c r="AE78" s="1060"/>
      <c r="AF78" s="1060">
        <v>4204</v>
      </c>
      <c r="AG78" s="1060"/>
      <c r="AH78" s="1060"/>
      <c r="AI78" s="1060"/>
      <c r="AJ78" s="1060"/>
      <c r="AK78" s="1060" t="s">
        <v>577</v>
      </c>
      <c r="AL78" s="1060"/>
      <c r="AM78" s="1060"/>
      <c r="AN78" s="1060"/>
      <c r="AO78" s="1060"/>
      <c r="AP78" s="1060" t="s">
        <v>577</v>
      </c>
      <c r="AQ78" s="1060"/>
      <c r="AR78" s="1060"/>
      <c r="AS78" s="1060"/>
      <c r="AT78" s="1060"/>
      <c r="AU78" s="1060" t="s">
        <v>577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5501</v>
      </c>
      <c r="AG88" s="1048"/>
      <c r="AH88" s="1048"/>
      <c r="AI88" s="1048"/>
      <c r="AJ88" s="1048"/>
      <c r="AK88" s="1052"/>
      <c r="AL88" s="1052"/>
      <c r="AM88" s="1052"/>
      <c r="AN88" s="1052"/>
      <c r="AO88" s="1052"/>
      <c r="AP88" s="1048">
        <f>SUM(AP68:AT87)</f>
        <v>613</v>
      </c>
      <c r="AQ88" s="1048"/>
      <c r="AR88" s="1048"/>
      <c r="AS88" s="1048"/>
      <c r="AT88" s="1048"/>
      <c r="AU88" s="1048">
        <f>SUM(AU68:AY87)</f>
        <v>53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t="s">
        <v>577</v>
      </c>
      <c r="CX102" s="1040"/>
      <c r="CY102" s="1040"/>
      <c r="CZ102" s="1040"/>
      <c r="DA102" s="1041"/>
      <c r="DB102" s="1039" t="s">
        <v>577</v>
      </c>
      <c r="DC102" s="1040"/>
      <c r="DD102" s="1040"/>
      <c r="DE102" s="1040"/>
      <c r="DF102" s="1041"/>
      <c r="DG102" s="1039" t="s">
        <v>577</v>
      </c>
      <c r="DH102" s="1040"/>
      <c r="DI102" s="1040"/>
      <c r="DJ102" s="1040"/>
      <c r="DK102" s="1041"/>
      <c r="DL102" s="1039" t="s">
        <v>577</v>
      </c>
      <c r="DM102" s="1040"/>
      <c r="DN102" s="1040"/>
      <c r="DO102" s="1040"/>
      <c r="DP102" s="1041"/>
      <c r="DQ102" s="1039" t="s">
        <v>577</v>
      </c>
      <c r="DR102" s="1040"/>
      <c r="DS102" s="1040"/>
      <c r="DT102" s="1040"/>
      <c r="DU102" s="1041"/>
      <c r="DV102" s="1022" t="s">
        <v>577</v>
      </c>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304</v>
      </c>
      <c r="AG109" s="983"/>
      <c r="AH109" s="983"/>
      <c r="AI109" s="983"/>
      <c r="AJ109" s="984"/>
      <c r="AK109" s="985" t="s">
        <v>303</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304</v>
      </c>
      <c r="BW109" s="983"/>
      <c r="BX109" s="983"/>
      <c r="BY109" s="983"/>
      <c r="BZ109" s="984"/>
      <c r="CA109" s="985" t="s">
        <v>303</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304</v>
      </c>
      <c r="DM109" s="983"/>
      <c r="DN109" s="983"/>
      <c r="DO109" s="983"/>
      <c r="DP109" s="984"/>
      <c r="DQ109" s="985" t="s">
        <v>303</v>
      </c>
      <c r="DR109" s="983"/>
      <c r="DS109" s="983"/>
      <c r="DT109" s="983"/>
      <c r="DU109" s="984"/>
      <c r="DV109" s="985" t="s">
        <v>424</v>
      </c>
      <c r="DW109" s="983"/>
      <c r="DX109" s="983"/>
      <c r="DY109" s="983"/>
      <c r="DZ109" s="1014"/>
    </row>
    <row r="110" spans="1:131" s="246" customFormat="1" ht="26.25" customHeight="1">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278245</v>
      </c>
      <c r="AB110" s="976"/>
      <c r="AC110" s="976"/>
      <c r="AD110" s="976"/>
      <c r="AE110" s="977"/>
      <c r="AF110" s="978">
        <v>307091</v>
      </c>
      <c r="AG110" s="976"/>
      <c r="AH110" s="976"/>
      <c r="AI110" s="976"/>
      <c r="AJ110" s="977"/>
      <c r="AK110" s="978">
        <v>313714</v>
      </c>
      <c r="AL110" s="976"/>
      <c r="AM110" s="976"/>
      <c r="AN110" s="976"/>
      <c r="AO110" s="977"/>
      <c r="AP110" s="979">
        <v>25</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3347865</v>
      </c>
      <c r="BR110" s="923"/>
      <c r="BS110" s="923"/>
      <c r="BT110" s="923"/>
      <c r="BU110" s="923"/>
      <c r="BV110" s="923">
        <v>3273419</v>
      </c>
      <c r="BW110" s="923"/>
      <c r="BX110" s="923"/>
      <c r="BY110" s="923"/>
      <c r="BZ110" s="923"/>
      <c r="CA110" s="923">
        <v>3223841</v>
      </c>
      <c r="CB110" s="923"/>
      <c r="CC110" s="923"/>
      <c r="CD110" s="923"/>
      <c r="CE110" s="923"/>
      <c r="CF110" s="947">
        <v>256.89999999999998</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431</v>
      </c>
      <c r="DM110" s="923"/>
      <c r="DN110" s="923"/>
      <c r="DO110" s="923"/>
      <c r="DP110" s="923"/>
      <c r="DQ110" s="923" t="s">
        <v>432</v>
      </c>
      <c r="DR110" s="923"/>
      <c r="DS110" s="923"/>
      <c r="DT110" s="923"/>
      <c r="DU110" s="923"/>
      <c r="DV110" s="924" t="s">
        <v>430</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430</v>
      </c>
      <c r="AG111" s="1004"/>
      <c r="AH111" s="1004"/>
      <c r="AI111" s="1004"/>
      <c r="AJ111" s="1005"/>
      <c r="AK111" s="1006" t="s">
        <v>434</v>
      </c>
      <c r="AL111" s="1004"/>
      <c r="AM111" s="1004"/>
      <c r="AN111" s="1004"/>
      <c r="AO111" s="1005"/>
      <c r="AP111" s="1007" t="s">
        <v>432</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430</v>
      </c>
      <c r="BW111" s="895"/>
      <c r="BX111" s="895"/>
      <c r="BY111" s="895"/>
      <c r="BZ111" s="895"/>
      <c r="CA111" s="895" t="s">
        <v>430</v>
      </c>
      <c r="CB111" s="895"/>
      <c r="CC111" s="895"/>
      <c r="CD111" s="895"/>
      <c r="CE111" s="895"/>
      <c r="CF111" s="956" t="s">
        <v>431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241782</v>
      </c>
      <c r="BR112" s="895"/>
      <c r="BS112" s="895"/>
      <c r="BT112" s="895"/>
      <c r="BU112" s="895"/>
      <c r="BV112" s="895">
        <v>288567</v>
      </c>
      <c r="BW112" s="895"/>
      <c r="BX112" s="895"/>
      <c r="BY112" s="895"/>
      <c r="BZ112" s="895"/>
      <c r="CA112" s="895">
        <v>308870</v>
      </c>
      <c r="CB112" s="895"/>
      <c r="CC112" s="895"/>
      <c r="CD112" s="895"/>
      <c r="CE112" s="895"/>
      <c r="CF112" s="956">
        <v>24.6</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17500</v>
      </c>
      <c r="AB113" s="1004"/>
      <c r="AC113" s="1004"/>
      <c r="AD113" s="1004"/>
      <c r="AE113" s="1005"/>
      <c r="AF113" s="1006">
        <v>19200</v>
      </c>
      <c r="AG113" s="1004"/>
      <c r="AH113" s="1004"/>
      <c r="AI113" s="1004"/>
      <c r="AJ113" s="1005"/>
      <c r="AK113" s="1006">
        <v>19820</v>
      </c>
      <c r="AL113" s="1004"/>
      <c r="AM113" s="1004"/>
      <c r="AN113" s="1004"/>
      <c r="AO113" s="1005"/>
      <c r="AP113" s="1007">
        <v>1.6</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109433</v>
      </c>
      <c r="BR113" s="895"/>
      <c r="BS113" s="895"/>
      <c r="BT113" s="895"/>
      <c r="BU113" s="895"/>
      <c r="BV113" s="895">
        <v>81186</v>
      </c>
      <c r="BW113" s="895"/>
      <c r="BX113" s="895"/>
      <c r="BY113" s="895"/>
      <c r="BZ113" s="895"/>
      <c r="CA113" s="895">
        <v>52365</v>
      </c>
      <c r="CB113" s="895"/>
      <c r="CC113" s="895"/>
      <c r="CD113" s="895"/>
      <c r="CE113" s="895"/>
      <c r="CF113" s="956">
        <v>4.2</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27264</v>
      </c>
      <c r="AB114" s="858"/>
      <c r="AC114" s="858"/>
      <c r="AD114" s="858"/>
      <c r="AE114" s="859"/>
      <c r="AF114" s="860">
        <v>29720</v>
      </c>
      <c r="AG114" s="858"/>
      <c r="AH114" s="858"/>
      <c r="AI114" s="858"/>
      <c r="AJ114" s="859"/>
      <c r="AK114" s="860">
        <v>30237</v>
      </c>
      <c r="AL114" s="858"/>
      <c r="AM114" s="858"/>
      <c r="AN114" s="858"/>
      <c r="AO114" s="859"/>
      <c r="AP114" s="905">
        <v>2.4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433617</v>
      </c>
      <c r="BR114" s="895"/>
      <c r="BS114" s="895"/>
      <c r="BT114" s="895"/>
      <c r="BU114" s="895"/>
      <c r="BV114" s="895">
        <v>424519</v>
      </c>
      <c r="BW114" s="895"/>
      <c r="BX114" s="895"/>
      <c r="BY114" s="895"/>
      <c r="BZ114" s="895"/>
      <c r="CA114" s="895">
        <v>413364</v>
      </c>
      <c r="CB114" s="895"/>
      <c r="CC114" s="895"/>
      <c r="CD114" s="895"/>
      <c r="CE114" s="895"/>
      <c r="CF114" s="956">
        <v>32.9</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434</v>
      </c>
      <c r="AB115" s="1004"/>
      <c r="AC115" s="1004"/>
      <c r="AD115" s="1004"/>
      <c r="AE115" s="1005"/>
      <c r="AF115" s="1006" t="s">
        <v>434</v>
      </c>
      <c r="AG115" s="1004"/>
      <c r="AH115" s="1004"/>
      <c r="AI115" s="1004"/>
      <c r="AJ115" s="1005"/>
      <c r="AK115" s="1006" t="s">
        <v>434</v>
      </c>
      <c r="AL115" s="1004"/>
      <c r="AM115" s="1004"/>
      <c r="AN115" s="1004"/>
      <c r="AO115" s="1005"/>
      <c r="AP115" s="1007" t="s">
        <v>434</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434</v>
      </c>
      <c r="CB115" s="895"/>
      <c r="CC115" s="895"/>
      <c r="CD115" s="895"/>
      <c r="CE115" s="895"/>
      <c r="CF115" s="956" t="s">
        <v>434</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434</v>
      </c>
      <c r="DR116" s="858"/>
      <c r="DS116" s="858"/>
      <c r="DT116" s="858"/>
      <c r="DU116" s="859"/>
      <c r="DV116" s="905" t="s">
        <v>431</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323009</v>
      </c>
      <c r="AB117" s="990"/>
      <c r="AC117" s="990"/>
      <c r="AD117" s="990"/>
      <c r="AE117" s="991"/>
      <c r="AF117" s="992">
        <v>356011</v>
      </c>
      <c r="AG117" s="990"/>
      <c r="AH117" s="990"/>
      <c r="AI117" s="990"/>
      <c r="AJ117" s="991"/>
      <c r="AK117" s="992">
        <v>363771</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455</v>
      </c>
      <c r="BR117" s="895"/>
      <c r="BS117" s="895"/>
      <c r="BT117" s="895"/>
      <c r="BU117" s="895"/>
      <c r="BV117" s="895" t="s">
        <v>456</v>
      </c>
      <c r="BW117" s="895"/>
      <c r="BX117" s="895"/>
      <c r="BY117" s="895"/>
      <c r="BZ117" s="895"/>
      <c r="CA117" s="895" t="s">
        <v>457</v>
      </c>
      <c r="CB117" s="895"/>
      <c r="CC117" s="895"/>
      <c r="CD117" s="895"/>
      <c r="CE117" s="895"/>
      <c r="CF117" s="956" t="s">
        <v>457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457</v>
      </c>
      <c r="DM117" s="858"/>
      <c r="DN117" s="858"/>
      <c r="DO117" s="858"/>
      <c r="DP117" s="859"/>
      <c r="DQ117" s="860" t="s">
        <v>457</v>
      </c>
      <c r="DR117" s="858"/>
      <c r="DS117" s="858"/>
      <c r="DT117" s="858"/>
      <c r="DU117" s="859"/>
      <c r="DV117" s="905" t="s">
        <v>457</v>
      </c>
      <c r="DW117" s="906"/>
      <c r="DX117" s="906"/>
      <c r="DY117" s="906"/>
      <c r="DZ117" s="907"/>
    </row>
    <row r="118" spans="1:130" s="246" customFormat="1" ht="26.25" customHeight="1">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304</v>
      </c>
      <c r="AG118" s="983"/>
      <c r="AH118" s="983"/>
      <c r="AI118" s="983"/>
      <c r="AJ118" s="984"/>
      <c r="AK118" s="985" t="s">
        <v>303</v>
      </c>
      <c r="AL118" s="983"/>
      <c r="AM118" s="983"/>
      <c r="AN118" s="983"/>
      <c r="AO118" s="984"/>
      <c r="AP118" s="986" t="s">
        <v>424</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460</v>
      </c>
      <c r="BR118" s="926"/>
      <c r="BS118" s="926"/>
      <c r="BT118" s="926"/>
      <c r="BU118" s="926"/>
      <c r="BV118" s="926" t="s">
        <v>457</v>
      </c>
      <c r="BW118" s="926"/>
      <c r="BX118" s="926"/>
      <c r="BY118" s="926"/>
      <c r="BZ118" s="926"/>
      <c r="CA118" s="926" t="s">
        <v>460</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455</v>
      </c>
      <c r="DH118" s="858"/>
      <c r="DI118" s="858"/>
      <c r="DJ118" s="858"/>
      <c r="DK118" s="859"/>
      <c r="DL118" s="860" t="s">
        <v>462</v>
      </c>
      <c r="DM118" s="858"/>
      <c r="DN118" s="858"/>
      <c r="DO118" s="858"/>
      <c r="DP118" s="859"/>
      <c r="DQ118" s="860" t="s">
        <v>462</v>
      </c>
      <c r="DR118" s="858"/>
      <c r="DS118" s="858"/>
      <c r="DT118" s="858"/>
      <c r="DU118" s="859"/>
      <c r="DV118" s="905" t="s">
        <v>463</v>
      </c>
      <c r="DW118" s="906"/>
      <c r="DX118" s="906"/>
      <c r="DY118" s="906"/>
      <c r="DZ118" s="907"/>
    </row>
    <row r="119" spans="1:130" s="246" customFormat="1" ht="26.25" customHeight="1">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462</v>
      </c>
      <c r="AB119" s="976"/>
      <c r="AC119" s="976"/>
      <c r="AD119" s="976"/>
      <c r="AE119" s="977"/>
      <c r="AF119" s="978" t="s">
        <v>457</v>
      </c>
      <c r="AG119" s="976"/>
      <c r="AH119" s="976"/>
      <c r="AI119" s="976"/>
      <c r="AJ119" s="977"/>
      <c r="AK119" s="978" t="s">
        <v>462</v>
      </c>
      <c r="AL119" s="976"/>
      <c r="AM119" s="976"/>
      <c r="AN119" s="976"/>
      <c r="AO119" s="977"/>
      <c r="AP119" s="979" t="s">
        <v>456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464</v>
      </c>
      <c r="BP119" s="959"/>
      <c r="BQ119" s="963">
        <v>4132697</v>
      </c>
      <c r="BR119" s="926"/>
      <c r="BS119" s="926"/>
      <c r="BT119" s="926"/>
      <c r="BU119" s="926"/>
      <c r="BV119" s="926">
        <v>4067691</v>
      </c>
      <c r="BW119" s="926"/>
      <c r="BX119" s="926"/>
      <c r="BY119" s="926"/>
      <c r="BZ119" s="926"/>
      <c r="CA119" s="926">
        <v>3998440</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460</v>
      </c>
      <c r="DH119" s="841"/>
      <c r="DI119" s="841"/>
      <c r="DJ119" s="841"/>
      <c r="DK119" s="842"/>
      <c r="DL119" s="843" t="s">
        <v>466</v>
      </c>
      <c r="DM119" s="841"/>
      <c r="DN119" s="841"/>
      <c r="DO119" s="841"/>
      <c r="DP119" s="842"/>
      <c r="DQ119" s="843" t="s">
        <v>467</v>
      </c>
      <c r="DR119" s="841"/>
      <c r="DS119" s="841"/>
      <c r="DT119" s="841"/>
      <c r="DU119" s="842"/>
      <c r="DV119" s="929" t="s">
        <v>457</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455</v>
      </c>
      <c r="AB120" s="858"/>
      <c r="AC120" s="858"/>
      <c r="AD120" s="858"/>
      <c r="AE120" s="859"/>
      <c r="AF120" s="860" t="s">
        <v>460</v>
      </c>
      <c r="AG120" s="858"/>
      <c r="AH120" s="858"/>
      <c r="AI120" s="858"/>
      <c r="AJ120" s="859"/>
      <c r="AK120" s="860" t="s">
        <v>460</v>
      </c>
      <c r="AL120" s="858"/>
      <c r="AM120" s="858"/>
      <c r="AN120" s="858"/>
      <c r="AO120" s="859"/>
      <c r="AP120" s="905" t="s">
        <v>467</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2947106</v>
      </c>
      <c r="BR120" s="923"/>
      <c r="BS120" s="923"/>
      <c r="BT120" s="923"/>
      <c r="BU120" s="923"/>
      <c r="BV120" s="923">
        <v>3083882</v>
      </c>
      <c r="BW120" s="923"/>
      <c r="BX120" s="923"/>
      <c r="BY120" s="923"/>
      <c r="BZ120" s="923"/>
      <c r="CA120" s="923">
        <v>3007186</v>
      </c>
      <c r="CB120" s="923"/>
      <c r="CC120" s="923"/>
      <c r="CD120" s="923"/>
      <c r="CE120" s="923"/>
      <c r="CF120" s="947">
        <v>239.6</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240331</v>
      </c>
      <c r="DH120" s="923"/>
      <c r="DI120" s="923"/>
      <c r="DJ120" s="923"/>
      <c r="DK120" s="923"/>
      <c r="DL120" s="923">
        <v>288567</v>
      </c>
      <c r="DM120" s="923"/>
      <c r="DN120" s="923"/>
      <c r="DO120" s="923"/>
      <c r="DP120" s="923"/>
      <c r="DQ120" s="923">
        <v>308870</v>
      </c>
      <c r="DR120" s="923"/>
      <c r="DS120" s="923"/>
      <c r="DT120" s="923"/>
      <c r="DU120" s="923"/>
      <c r="DV120" s="924">
        <v>24.6</v>
      </c>
      <c r="DW120" s="924"/>
      <c r="DX120" s="924"/>
      <c r="DY120" s="924"/>
      <c r="DZ120" s="925"/>
    </row>
    <row r="121" spans="1:130" s="246" customFormat="1" ht="26.25" customHeight="1">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455</v>
      </c>
      <c r="AB121" s="858"/>
      <c r="AC121" s="858"/>
      <c r="AD121" s="858"/>
      <c r="AE121" s="859"/>
      <c r="AF121" s="860" t="s">
        <v>457</v>
      </c>
      <c r="AG121" s="858"/>
      <c r="AH121" s="858"/>
      <c r="AI121" s="858"/>
      <c r="AJ121" s="859"/>
      <c r="AK121" s="860" t="s">
        <v>457</v>
      </c>
      <c r="AL121" s="858"/>
      <c r="AM121" s="858"/>
      <c r="AN121" s="858"/>
      <c r="AO121" s="859"/>
      <c r="AP121" s="905" t="s">
        <v>457</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213025</v>
      </c>
      <c r="BR121" s="895"/>
      <c r="BS121" s="895"/>
      <c r="BT121" s="895"/>
      <c r="BU121" s="895"/>
      <c r="BV121" s="895">
        <v>190716</v>
      </c>
      <c r="BW121" s="895"/>
      <c r="BX121" s="895"/>
      <c r="BY121" s="895"/>
      <c r="BZ121" s="895"/>
      <c r="CA121" s="895">
        <v>195645</v>
      </c>
      <c r="CB121" s="895"/>
      <c r="CC121" s="895"/>
      <c r="CD121" s="895"/>
      <c r="CE121" s="895"/>
      <c r="CF121" s="956">
        <v>15.6</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457</v>
      </c>
      <c r="DH121" s="895"/>
      <c r="DI121" s="895"/>
      <c r="DJ121" s="895"/>
      <c r="DK121" s="895"/>
      <c r="DL121" s="895" t="s">
        <v>457</v>
      </c>
      <c r="DM121" s="895"/>
      <c r="DN121" s="895"/>
      <c r="DO121" s="895"/>
      <c r="DP121" s="895"/>
      <c r="DQ121" s="895" t="s">
        <v>460</v>
      </c>
      <c r="DR121" s="895"/>
      <c r="DS121" s="895"/>
      <c r="DT121" s="895"/>
      <c r="DU121" s="895"/>
      <c r="DV121" s="872" t="s">
        <v>456</v>
      </c>
      <c r="DW121" s="872"/>
      <c r="DX121" s="872"/>
      <c r="DY121" s="872"/>
      <c r="DZ121" s="873"/>
    </row>
    <row r="122" spans="1:130" s="246" customFormat="1" ht="26.25" customHeight="1">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467</v>
      </c>
      <c r="AG122" s="858"/>
      <c r="AH122" s="858"/>
      <c r="AI122" s="858"/>
      <c r="AJ122" s="859"/>
      <c r="AK122" s="860" t="s">
        <v>457</v>
      </c>
      <c r="AL122" s="858"/>
      <c r="AM122" s="858"/>
      <c r="AN122" s="858"/>
      <c r="AO122" s="859"/>
      <c r="AP122" s="905" t="s">
        <v>457</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2566282</v>
      </c>
      <c r="BR122" s="926"/>
      <c r="BS122" s="926"/>
      <c r="BT122" s="926"/>
      <c r="BU122" s="926"/>
      <c r="BV122" s="926">
        <v>2491097</v>
      </c>
      <c r="BW122" s="926"/>
      <c r="BX122" s="926"/>
      <c r="BY122" s="926"/>
      <c r="BZ122" s="926"/>
      <c r="CA122" s="926">
        <v>2459043</v>
      </c>
      <c r="CB122" s="926"/>
      <c r="CC122" s="926"/>
      <c r="CD122" s="926"/>
      <c r="CE122" s="926"/>
      <c r="CF122" s="927">
        <v>195.9</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455</v>
      </c>
      <c r="DH122" s="895"/>
      <c r="DI122" s="895"/>
      <c r="DJ122" s="895"/>
      <c r="DK122" s="895"/>
      <c r="DL122" s="895" t="s">
        <v>457</v>
      </c>
      <c r="DM122" s="895"/>
      <c r="DN122" s="895"/>
      <c r="DO122" s="895"/>
      <c r="DP122" s="895"/>
      <c r="DQ122" s="895" t="s">
        <v>460</v>
      </c>
      <c r="DR122" s="895"/>
      <c r="DS122" s="895"/>
      <c r="DT122" s="895"/>
      <c r="DU122" s="895"/>
      <c r="DV122" s="872" t="s">
        <v>455</v>
      </c>
      <c r="DW122" s="872"/>
      <c r="DX122" s="872"/>
      <c r="DY122" s="872"/>
      <c r="DZ122" s="873"/>
    </row>
    <row r="123" spans="1:130" s="246" customFormat="1" ht="26.25" customHeight="1">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457</v>
      </c>
      <c r="AB123" s="858"/>
      <c r="AC123" s="858"/>
      <c r="AD123" s="858"/>
      <c r="AE123" s="859"/>
      <c r="AF123" s="860" t="s">
        <v>457</v>
      </c>
      <c r="AG123" s="858"/>
      <c r="AH123" s="858"/>
      <c r="AI123" s="858"/>
      <c r="AJ123" s="859"/>
      <c r="AK123" s="860" t="s">
        <v>477</v>
      </c>
      <c r="AL123" s="858"/>
      <c r="AM123" s="858"/>
      <c r="AN123" s="858"/>
      <c r="AO123" s="859"/>
      <c r="AP123" s="905" t="s">
        <v>457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478</v>
      </c>
      <c r="BP123" s="959"/>
      <c r="BQ123" s="913">
        <v>5726413</v>
      </c>
      <c r="BR123" s="914"/>
      <c r="BS123" s="914"/>
      <c r="BT123" s="914"/>
      <c r="BU123" s="914"/>
      <c r="BV123" s="914">
        <v>5765695</v>
      </c>
      <c r="BW123" s="914"/>
      <c r="BX123" s="914"/>
      <c r="BY123" s="914"/>
      <c r="BZ123" s="914"/>
      <c r="CA123" s="914">
        <v>5661874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462</v>
      </c>
      <c r="AB124" s="858"/>
      <c r="AC124" s="858"/>
      <c r="AD124" s="858"/>
      <c r="AE124" s="859"/>
      <c r="AF124" s="860" t="s">
        <v>457</v>
      </c>
      <c r="AG124" s="858"/>
      <c r="AH124" s="858"/>
      <c r="AI124" s="858"/>
      <c r="AJ124" s="859"/>
      <c r="AK124" s="860" t="s">
        <v>457</v>
      </c>
      <c r="AL124" s="858"/>
      <c r="AM124" s="858"/>
      <c r="AN124" s="858"/>
      <c r="AO124" s="859"/>
      <c r="AP124" s="905" t="s">
        <v>455</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462</v>
      </c>
      <c r="BR124" s="912"/>
      <c r="BS124" s="912"/>
      <c r="BT124" s="912"/>
      <c r="BU124" s="912"/>
      <c r="BV124" s="912" t="s">
        <v>457</v>
      </c>
      <c r="BW124" s="912"/>
      <c r="BX124" s="912"/>
      <c r="BY124" s="912"/>
      <c r="BZ124" s="912"/>
      <c r="CA124" s="912" t="s">
        <v>462</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466</v>
      </c>
      <c r="DH124" s="841"/>
      <c r="DI124" s="841"/>
      <c r="DJ124" s="841"/>
      <c r="DK124" s="842"/>
      <c r="DL124" s="843" t="s">
        <v>455</v>
      </c>
      <c r="DM124" s="841"/>
      <c r="DN124" s="841"/>
      <c r="DO124" s="841"/>
      <c r="DP124" s="842"/>
      <c r="DQ124" s="843" t="s">
        <v>455</v>
      </c>
      <c r="DR124" s="841"/>
      <c r="DS124" s="841"/>
      <c r="DT124" s="841"/>
      <c r="DU124" s="842"/>
      <c r="DV124" s="929" t="s">
        <v>455</v>
      </c>
      <c r="DW124" s="930"/>
      <c r="DX124" s="930"/>
      <c r="DY124" s="930"/>
      <c r="DZ124" s="931"/>
    </row>
    <row r="125" spans="1:130" s="246" customFormat="1" ht="26.25" customHeight="1">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460</v>
      </c>
      <c r="AB125" s="858"/>
      <c r="AC125" s="858"/>
      <c r="AD125" s="858"/>
      <c r="AE125" s="859"/>
      <c r="AF125" s="860" t="s">
        <v>455</v>
      </c>
      <c r="AG125" s="858"/>
      <c r="AH125" s="858"/>
      <c r="AI125" s="858"/>
      <c r="AJ125" s="859"/>
      <c r="AK125" s="860" t="s">
        <v>457</v>
      </c>
      <c r="AL125" s="858"/>
      <c r="AM125" s="858"/>
      <c r="AN125" s="858"/>
      <c r="AO125" s="859"/>
      <c r="AP125" s="905" t="s">
        <v>457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455</v>
      </c>
      <c r="DH125" s="923"/>
      <c r="DI125" s="923"/>
      <c r="DJ125" s="923"/>
      <c r="DK125" s="923"/>
      <c r="DL125" s="923" t="s">
        <v>455</v>
      </c>
      <c r="DM125" s="923"/>
      <c r="DN125" s="923"/>
      <c r="DO125" s="923"/>
      <c r="DP125" s="923"/>
      <c r="DQ125" s="923" t="s">
        <v>457</v>
      </c>
      <c r="DR125" s="923"/>
      <c r="DS125" s="923"/>
      <c r="DT125" s="923"/>
      <c r="DU125" s="923"/>
      <c r="DV125" s="924" t="s">
        <v>457</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455</v>
      </c>
      <c r="AB126" s="858"/>
      <c r="AC126" s="858"/>
      <c r="AD126" s="858"/>
      <c r="AE126" s="859"/>
      <c r="AF126" s="860" t="s">
        <v>455</v>
      </c>
      <c r="AG126" s="858"/>
      <c r="AH126" s="858"/>
      <c r="AI126" s="858"/>
      <c r="AJ126" s="859"/>
      <c r="AK126" s="860" t="s">
        <v>455</v>
      </c>
      <c r="AL126" s="858"/>
      <c r="AM126" s="858"/>
      <c r="AN126" s="858"/>
      <c r="AO126" s="859"/>
      <c r="AP126" s="905" t="s">
        <v>455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460</v>
      </c>
      <c r="DH126" s="895"/>
      <c r="DI126" s="895"/>
      <c r="DJ126" s="895"/>
      <c r="DK126" s="895"/>
      <c r="DL126" s="895" t="s">
        <v>455</v>
      </c>
      <c r="DM126" s="895"/>
      <c r="DN126" s="895"/>
      <c r="DO126" s="895"/>
      <c r="DP126" s="895"/>
      <c r="DQ126" s="895" t="s">
        <v>455</v>
      </c>
      <c r="DR126" s="895"/>
      <c r="DS126" s="895"/>
      <c r="DT126" s="895"/>
      <c r="DU126" s="895"/>
      <c r="DV126" s="872" t="s">
        <v>455</v>
      </c>
      <c r="DW126" s="872"/>
      <c r="DX126" s="872"/>
      <c r="DY126" s="872"/>
      <c r="DZ126" s="873"/>
    </row>
    <row r="127" spans="1:130" s="246" customFormat="1" ht="26.25" customHeight="1">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455</v>
      </c>
      <c r="AB127" s="858"/>
      <c r="AC127" s="858"/>
      <c r="AD127" s="858"/>
      <c r="AE127" s="859"/>
      <c r="AF127" s="860" t="s">
        <v>457</v>
      </c>
      <c r="AG127" s="858"/>
      <c r="AH127" s="858"/>
      <c r="AI127" s="858"/>
      <c r="AJ127" s="859"/>
      <c r="AK127" s="860" t="s">
        <v>455</v>
      </c>
      <c r="AL127" s="858"/>
      <c r="AM127" s="858"/>
      <c r="AN127" s="858"/>
      <c r="AO127" s="859"/>
      <c r="AP127" s="905" t="s">
        <v>460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466</v>
      </c>
      <c r="DH127" s="895"/>
      <c r="DI127" s="895"/>
      <c r="DJ127" s="895"/>
      <c r="DK127" s="895"/>
      <c r="DL127" s="895" t="s">
        <v>455</v>
      </c>
      <c r="DM127" s="895"/>
      <c r="DN127" s="895"/>
      <c r="DO127" s="895"/>
      <c r="DP127" s="895"/>
      <c r="DQ127" s="895" t="s">
        <v>457</v>
      </c>
      <c r="DR127" s="895"/>
      <c r="DS127" s="895"/>
      <c r="DT127" s="895"/>
      <c r="DU127" s="895"/>
      <c r="DV127" s="872" t="s">
        <v>455</v>
      </c>
      <c r="DW127" s="872"/>
      <c r="DX127" s="872"/>
      <c r="DY127" s="872"/>
      <c r="DZ127" s="873"/>
    </row>
    <row r="128" spans="1:130" s="246" customFormat="1" ht="26.25" customHeight="1" thickBot="1">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26499</v>
      </c>
      <c r="AB128" s="879"/>
      <c r="AC128" s="879"/>
      <c r="AD128" s="879"/>
      <c r="AE128" s="880"/>
      <c r="AF128" s="881">
        <v>29466</v>
      </c>
      <c r="AG128" s="879"/>
      <c r="AH128" s="879"/>
      <c r="AI128" s="879"/>
      <c r="AJ128" s="880"/>
      <c r="AK128" s="881">
        <v>34169</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457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460</v>
      </c>
      <c r="DH128" s="869"/>
      <c r="DI128" s="869"/>
      <c r="DJ128" s="869"/>
      <c r="DK128" s="869"/>
      <c r="DL128" s="869" t="s">
        <v>457</v>
      </c>
      <c r="DM128" s="869"/>
      <c r="DN128" s="869"/>
      <c r="DO128" s="869"/>
      <c r="DP128" s="869"/>
      <c r="DQ128" s="869" t="s">
        <v>457</v>
      </c>
      <c r="DR128" s="869"/>
      <c r="DS128" s="869"/>
      <c r="DT128" s="869"/>
      <c r="DU128" s="869"/>
      <c r="DV128" s="870" t="s">
        <v>457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1553266</v>
      </c>
      <c r="AB129" s="858"/>
      <c r="AC129" s="858"/>
      <c r="AD129" s="858"/>
      <c r="AE129" s="859"/>
      <c r="AF129" s="860">
        <v>1530160</v>
      </c>
      <c r="AG129" s="858"/>
      <c r="AH129" s="858"/>
      <c r="AI129" s="858"/>
      <c r="AJ129" s="859"/>
      <c r="AK129" s="860">
        <v>1520328</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457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261057</v>
      </c>
      <c r="AB130" s="858"/>
      <c r="AC130" s="858"/>
      <c r="AD130" s="858"/>
      <c r="AE130" s="859"/>
      <c r="AF130" s="860">
        <v>261563</v>
      </c>
      <c r="AG130" s="858"/>
      <c r="AH130" s="858"/>
      <c r="AI130" s="858"/>
      <c r="AJ130" s="859"/>
      <c r="AK130" s="860">
        <v>265241</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4.3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1292209</v>
      </c>
      <c r="AB131" s="841"/>
      <c r="AC131" s="841"/>
      <c r="AD131" s="841"/>
      <c r="AE131" s="842"/>
      <c r="AF131" s="843">
        <v>1268597</v>
      </c>
      <c r="AG131" s="841"/>
      <c r="AH131" s="841"/>
      <c r="AI131" s="841"/>
      <c r="AJ131" s="842"/>
      <c r="AK131" s="843">
        <v>1255087</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460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2.7435964309999998</v>
      </c>
      <c r="AB132" s="821"/>
      <c r="AC132" s="821"/>
      <c r="AD132" s="821"/>
      <c r="AE132" s="822"/>
      <c r="AF132" s="823">
        <v>5.1223517000000003</v>
      </c>
      <c r="AG132" s="821"/>
      <c r="AH132" s="821"/>
      <c r="AI132" s="821"/>
      <c r="AJ132" s="822"/>
      <c r="AK132" s="823">
        <v>5.1280110460000001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3.1</v>
      </c>
      <c r="AB133" s="800"/>
      <c r="AC133" s="800"/>
      <c r="AD133" s="800"/>
      <c r="AE133" s="801"/>
      <c r="AF133" s="799">
        <v>3.5</v>
      </c>
      <c r="AG133" s="800"/>
      <c r="AH133" s="800"/>
      <c r="AI133" s="800"/>
      <c r="AJ133" s="801"/>
      <c r="AK133" s="799">
        <v>4.3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J7T7ytzKNrX/G8UKNeZNPbMlIaAQbcZZPHkBD0KGWxAKnF+KY3dXeMotH8fB2N1dPatdUFsNXMxdCORiJFDhKQ==" saltValue="wDKxOag4AObybeDqC1vb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sUfxp6qrJkCRv21NpBhzzueZ9MpwnOEQ7UtuyA1URSWAX+iojbuE6TMu3roqUaJr2Hg2925luJK4y8qxR0w==" saltValue="L0MmijIqCq8PG9aD0uj8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jpM2PgOcZ/hQhppuojNp1XwVc/GBSV5oeuzdiICs2+hFV4cCjdt9jAm83nHO4FEYIwuv1yr/xZ1tLZdTelTgQ==" saltValue="JQXekyRkoQb1UwdnbD2Y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468899</v>
      </c>
      <c r="AP9" s="312">
        <v>173666</v>
      </c>
      <c r="AQ9" s="313">
        <v>190701</v>
      </c>
      <c r="AR9" s="314">
        <v>-8.9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86717</v>
      </c>
      <c r="AP10" s="315">
        <v>32117</v>
      </c>
      <c r="AQ10" s="316">
        <v>22807</v>
      </c>
      <c r="AR10" s="317">
        <v>40.799999999999997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81454</v>
      </c>
      <c r="AP11" s="315">
        <v>30168</v>
      </c>
      <c r="AQ11" s="316">
        <v>29822</v>
      </c>
      <c r="AR11" s="317">
        <v>1.2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3258</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v>24</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13700</v>
      </c>
      <c r="AP14" s="315">
        <v>5074</v>
      </c>
      <c r="AQ14" s="316">
        <v>10094</v>
      </c>
      <c r="AR14" s="317">
        <v>-49.7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10355</v>
      </c>
      <c r="AP15" s="315">
        <v>3835</v>
      </c>
      <c r="AQ15" s="316">
        <v>4017</v>
      </c>
      <c r="AR15" s="317">
        <v>-4.5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-42777</v>
      </c>
      <c r="AP16" s="315">
        <v>-15843</v>
      </c>
      <c r="AQ16" s="316">
        <v>-17771</v>
      </c>
      <c r="AR16" s="317">
        <v>-10.8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618348</v>
      </c>
      <c r="AP17" s="315">
        <v>229018</v>
      </c>
      <c r="AQ17" s="316">
        <v>242952</v>
      </c>
      <c r="AR17" s="317">
        <v>-5.7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21.11</v>
      </c>
      <c r="AP21" s="328">
        <v>21.84</v>
      </c>
      <c r="AQ21" s="329">
        <v>-0.73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96.2</v>
      </c>
      <c r="AP22" s="333">
        <v>95.6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313714</v>
      </c>
      <c r="AP32" s="342">
        <v>116190</v>
      </c>
      <c r="AQ32" s="343">
        <v>136235</v>
      </c>
      <c r="AR32" s="344">
        <v>-14.7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516</v>
      </c>
      <c r="AP34" s="342" t="s">
        <v>516</v>
      </c>
      <c r="AQ34" s="343">
        <v>5</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19820</v>
      </c>
      <c r="AP35" s="342">
        <v>7341</v>
      </c>
      <c r="AQ35" s="343">
        <v>32688</v>
      </c>
      <c r="AR35" s="344">
        <v>-77.5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30237</v>
      </c>
      <c r="AP36" s="342">
        <v>11199</v>
      </c>
      <c r="AQ36" s="343">
        <v>4188</v>
      </c>
      <c r="AR36" s="344">
        <v>167.4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1212</v>
      </c>
      <c r="AR37" s="344" t="s">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516</v>
      </c>
      <c r="AP38" s="345" t="s">
        <v>516</v>
      </c>
      <c r="AQ38" s="346">
        <v>25</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-34169</v>
      </c>
      <c r="AP39" s="342">
        <v>-12655</v>
      </c>
      <c r="AQ39" s="343">
        <v>-7598</v>
      </c>
      <c r="AR39" s="344">
        <v>66.599999999999994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-265241</v>
      </c>
      <c r="AP40" s="342">
        <v>-98237</v>
      </c>
      <c r="AQ40" s="343">
        <v>-123844</v>
      </c>
      <c r="AR40" s="344">
        <v>-20.7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64361</v>
      </c>
      <c r="AP41" s="342">
        <v>23837</v>
      </c>
      <c r="AQ41" s="343">
        <v>42911</v>
      </c>
      <c r="AR41" s="344">
        <v>-44.5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1056322</v>
      </c>
      <c r="AN51" s="364">
        <v>367289</v>
      </c>
      <c r="AO51" s="365">
        <v>25.6</v>
      </c>
      <c r="AP51" s="366">
        <v>333013</v>
      </c>
      <c r="AQ51" s="367">
        <v>5.3</v>
      </c>
      <c r="AR51" s="368">
        <v>20.3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289861</v>
      </c>
      <c r="AN52" s="372">
        <v>100786</v>
      </c>
      <c r="AO52" s="373">
        <v>54.9</v>
      </c>
      <c r="AP52" s="374">
        <v>126732</v>
      </c>
      <c r="AQ52" s="375">
        <v>19.100000000000001</v>
      </c>
      <c r="AR52" s="376">
        <v>35.799999999999997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1060156</v>
      </c>
      <c r="AN53" s="364">
        <v>375675</v>
      </c>
      <c r="AO53" s="365">
        <v>2.2999999999999998</v>
      </c>
      <c r="AP53" s="366">
        <v>280458</v>
      </c>
      <c r="AQ53" s="367">
        <v>-15.8</v>
      </c>
      <c r="AR53" s="368">
        <v>18.100000000000001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168216</v>
      </c>
      <c r="AN54" s="372">
        <v>59609</v>
      </c>
      <c r="AO54" s="373">
        <v>-40.9</v>
      </c>
      <c r="AP54" s="374">
        <v>127286</v>
      </c>
      <c r="AQ54" s="375">
        <v>0.4</v>
      </c>
      <c r="AR54" s="376">
        <v>-41.3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656248</v>
      </c>
      <c r="AN55" s="364">
        <v>235214</v>
      </c>
      <c r="AO55" s="365">
        <v>-37.4</v>
      </c>
      <c r="AP55" s="366">
        <v>291945</v>
      </c>
      <c r="AQ55" s="367">
        <v>4.0999999999999996</v>
      </c>
      <c r="AR55" s="368">
        <v>-41.5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406051</v>
      </c>
      <c r="AN56" s="372">
        <v>145538</v>
      </c>
      <c r="AO56" s="373">
        <v>144.19999999999999</v>
      </c>
      <c r="AP56" s="374">
        <v>127651</v>
      </c>
      <c r="AQ56" s="375">
        <v>0.3</v>
      </c>
      <c r="AR56" s="376">
        <v>143.9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424000</v>
      </c>
      <c r="AN57" s="364">
        <v>154294</v>
      </c>
      <c r="AO57" s="365">
        <v>-34.4</v>
      </c>
      <c r="AP57" s="366">
        <v>291173</v>
      </c>
      <c r="AQ57" s="367">
        <v>-0.3</v>
      </c>
      <c r="AR57" s="368">
        <v>-34.1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174487</v>
      </c>
      <c r="AN58" s="372">
        <v>63496</v>
      </c>
      <c r="AO58" s="373">
        <v>-56.4</v>
      </c>
      <c r="AP58" s="374">
        <v>119071</v>
      </c>
      <c r="AQ58" s="375">
        <v>-6.7</v>
      </c>
      <c r="AR58" s="376">
        <v>-49.7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503330</v>
      </c>
      <c r="AN59" s="364">
        <v>186419</v>
      </c>
      <c r="AO59" s="365">
        <v>20.8</v>
      </c>
      <c r="AP59" s="366">
        <v>271581</v>
      </c>
      <c r="AQ59" s="367">
        <v>-6.7</v>
      </c>
      <c r="AR59" s="368">
        <v>27.5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307825</v>
      </c>
      <c r="AN60" s="372">
        <v>114009</v>
      </c>
      <c r="AO60" s="373">
        <v>79.599999999999994</v>
      </c>
      <c r="AP60" s="374">
        <v>117844</v>
      </c>
      <c r="AQ60" s="375">
        <v>-1</v>
      </c>
      <c r="AR60" s="376">
        <v>80.599999999999994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740011</v>
      </c>
      <c r="AN61" s="379">
        <v>263778</v>
      </c>
      <c r="AO61" s="380">
        <v>-4.5999999999999996</v>
      </c>
      <c r="AP61" s="381">
        <v>293634</v>
      </c>
      <c r="AQ61" s="382">
        <v>-2.7</v>
      </c>
      <c r="AR61" s="368">
        <v>-1.9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269288</v>
      </c>
      <c r="AN62" s="372">
        <v>96688</v>
      </c>
      <c r="AO62" s="373">
        <v>36.299999999999997</v>
      </c>
      <c r="AP62" s="374">
        <v>123717</v>
      </c>
      <c r="AQ62" s="375">
        <v>2.4</v>
      </c>
      <c r="AR62" s="376">
        <v>33.9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EpwcJ9WrVxokMF0gNdvK94HdPjGqTL2KKOKp7o5NiJaGjfr8kBmylMFvwu98kX6siVEoG3oJH37SmegK6L1Ow==" saltValue="NaMxCWICm82fog9NZXbN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I1sLaZTozTv7ZNa+CoKxbSCzxnEHaWy5nJnXLEjw9x1J8AwmzTmbeh1SRxJmKhglgVOC9a4fhdyZbHcMLw65g==" saltValue="l5MCh77MLTHjJd/ZTxTF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NHqXfTWEbMNEHtdSCYVI96UqxmCv5v5HaS/xhTDiVHN7Jz/W9wgsyUv+9M9tBJH/HOZV++uOyKYPt9lrlVTOA==" saltValue="ru4y5/RwzPsc97fDLnpa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33.729999999999997</v>
      </c>
      <c r="G47" s="12">
        <v>33.880000000000003</v>
      </c>
      <c r="H47" s="12">
        <v>33.619999999999997</v>
      </c>
      <c r="I47" s="12">
        <v>32.18</v>
      </c>
      <c r="J47" s="13">
        <v>28.93</v>
      </c>
    </row>
    <row r="48" spans="2:10" ht="57.75" customHeight="1">
      <c r="B48" s="14"/>
      <c r="C48" s="1234" t="s">
        <v>4</v>
      </c>
      <c r="D48" s="1234"/>
      <c r="E48" s="1235"/>
      <c r="F48" s="15">
        <v>2.0699999999999998</v>
      </c>
      <c r="G48" s="16">
        <v>3.9</v>
      </c>
      <c r="H48" s="16">
        <v>4.97</v>
      </c>
      <c r="I48" s="16">
        <v>2.02</v>
      </c>
      <c r="J48" s="17">
        <v>2.85</v>
      </c>
    </row>
    <row r="49" spans="2:10" ht="57.75" customHeight="1" thickBot="1">
      <c r="B49" s="18"/>
      <c r="C49" s="1236" t="s">
        <v>5</v>
      </c>
      <c r="D49" s="1236"/>
      <c r="E49" s="1237"/>
      <c r="F49" s="19">
        <v>3.76</v>
      </c>
      <c r="G49" s="20">
        <v>3.57</v>
      </c>
      <c r="H49" s="20">
        <v>0.37</v>
      </c>
      <c r="I49" s="20" t="s">
        <v>563</v>
      </c>
      <c r="J49" s="21" t="s">
        <v>564</v>
      </c>
    </row>
    <row r="50" spans="2:10" ht="13.5" customHeight="1"/>
    <row r="51" spans="2:10" ht="13.5" hidden="1" customHeight="1"/>
    <row r="52" spans="2:10" ht="13.5" hidden="1" customHeight="1"/>
    <row r="53" spans="2:10" ht="13.5" hidden="1" customHeight="1"/>
  </sheetData>
  <sheetProtection algorithmName="SHA-512" hashValue="jINsCGnCAJJ8H5FyxNilktZlFTz5JvLQiaU8nVg04+K/99OZsVXZO5TTmnxdj4PFre+a5cibyyYQaYq3Tf8WTg==" saltValue="V5PFU7mh39Xi+nv3AcZc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2020-03-06T04:50:25Z</cp:lastPrinted>
  <dcterms:created xsi:type="dcterms:W3CDTF">2020-02-10T05:44:15Z</dcterms:created>
  <dcterms:modified xsi:type="dcterms:W3CDTF">2020-09-28T23:25:45Z</dcterms:modified>
  <cp:category/>
</cp:coreProperties>
</file>