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20" windowWidth="20730" windowHeight="1176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88" i="12" l="1"/>
  <c r="AP88" i="12"/>
  <c r="AF88" i="12"/>
  <c r="AU63" i="12"/>
  <c r="AP63" i="12"/>
  <c r="CW102" i="12"/>
  <c r="CR102" i="12"/>
  <c r="AP23" i="12"/>
  <c r="AA23" i="12"/>
  <c r="BG34" i="10" l="1"/>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C38" i="10"/>
  <c r="CO37" i="10"/>
  <c r="BE37" i="10"/>
  <c r="AM37" i="10"/>
  <c r="C37" i="10"/>
  <c r="CO36" i="10"/>
  <c r="BE36" i="10"/>
  <c r="AM36" i="10"/>
  <c r="C36" i="10"/>
  <c r="BE35" i="10"/>
  <c r="AM35" i="10"/>
  <c r="C34" i="10"/>
  <c r="C35" i="10" s="1"/>
  <c r="U34" i="10" l="1"/>
  <c r="U35" i="10" s="1"/>
  <c r="U36" i="10" s="1"/>
  <c r="U37" i="10" s="1"/>
  <c r="U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 r="BW34" i="10" l="1"/>
  <c r="BW35" i="10" s="1"/>
  <c r="BW36" i="10" s="1"/>
  <c r="BW37" i="10" s="1"/>
  <c r="BW38" i="10" s="1"/>
  <c r="BW39" i="10" s="1"/>
  <c r="BW40" i="10" s="1"/>
  <c r="BW41" i="10" s="1"/>
  <c r="BW42" i="10" s="1"/>
  <c r="CO34" i="10" l="1"/>
  <c r="CO35" i="10" s="1"/>
</calcChain>
</file>

<file path=xl/sharedStrings.xml><?xml version="1.0" encoding="utf-8"?>
<sst xmlns="http://schemas.openxmlformats.org/spreadsheetml/2006/main" count="1178" uniqueCount="608">
  <si>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</si>
  <si>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</si>
  <si>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</si>
  <si>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</si>
  <si>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</si>
  <si>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</si>
  <si>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</si>
  <si>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</si>
  <si>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</si>
  <si>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</si>
  <si>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</si>
  <si>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</si>
  <si>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</si>
  <si>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</si>
  <si>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</si>
  <si>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</si>
  <si>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</si>
  <si>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</si>
  <si>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</si>
  <si>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</si>
  <si>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</si>
  <si>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</si>
  <si>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</si>
  <si>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</si>
  <si>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</si>
  <si>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</si>
  <si>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</si>
  <si>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</si>
  <si>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</si>
  <si>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</si>
  <si>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</si>
  <si>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</si>
  <si>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</si>
  <si>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</si>
  <si>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</si>
  <si>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</si>
  <si>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</si>
  <si>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</si>
  <si>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</si>
  <si>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</si>
  <si>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</si>
  <si>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</si>
  <si>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</si>
  <si>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</si>
  <si>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</si>
  <si>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</si>
  <si>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</si>
  <si>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</si>
  <si>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</si>
  <si>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</si>
  <si>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</si>
  <si>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</si>
  <si>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</si>
  <si>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</si>
  <si>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</si>
  <si>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</si>
  <si>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</si>
  <si>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</si>
  <si>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</si>
  <si>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</si>
  <si>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</si>
  <si>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</si>
  <si>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</si>
  <si>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</si>
  <si>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</si>
  <si>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</si>
  <si>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</si>
  <si>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</si>
  <si>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</si>
  <si>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</si>
  <si>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</si>
  <si>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</si>
  <si>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</si>
  <si>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</si>
  <si>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</si>
  <si>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</si>
  <si>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</si>
  <si>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</si>
  <si>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</si>
  <si>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</si>
  <si>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</si>
  <si>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</si>
  <si>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高知県</t>
    <phoneticPr fontId="5"/>
  </si>
  <si>
    <t>市町村類型</t>
    <phoneticPr fontId="5"/>
  </si>
  <si>
    <t>Ⅰ－０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</si>
  <si>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</si>
  <si>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</si>
  <si>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</si>
  <si>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</si>
  <si>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</si>
  <si>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</si>
  <si>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</si>
  <si>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</si>
  <si>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</si>
  <si>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</si>
  <si>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</si>
  <si>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</si>
  <si>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本山町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</si>
  <si>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</si>
  <si>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</si>
  <si>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</si>
  <si>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</si>
  <si>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</si>
  <si>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</si>
  <si>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</si>
  <si>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</si>
  <si>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</si>
  <si>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</si>
  <si>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</si>
  <si>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</si>
  <si>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</si>
  <si>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</si>
  <si>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</si>
  <si>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</si>
  <si>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</si>
  <si>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</si>
  <si>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</si>
  <si>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</si>
  <si>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</si>
  <si>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</si>
  <si>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</si>
  <si>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</si>
  <si>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</si>
  <si>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-12.9</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</si>
  <si>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</si>
  <si>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</si>
  <si>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</si>
  <si>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</si>
  <si>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</si>
  <si>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</si>
  <si>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</si>
  <si>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</si>
  <si>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</si>
  <si>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</si>
  <si>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</si>
  <si>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</si>
  <si>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</si>
  <si>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</si>
  <si>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</si>
  <si>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</si>
  <si>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</si>
  <si>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</si>
  <si>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</si>
  <si>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</si>
  <si>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</si>
  <si>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</si>
  <si>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</si>
  <si>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</si>
  <si>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</si>
  <si>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24"/>
  </si>
  <si>
    <t>うち日本人(％)</t>
    <phoneticPr fontId="5"/>
  </si>
  <si>
    <t>-2.1</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</si>
  <si>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</si>
  <si>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</si>
  <si>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</si>
  <si>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</si>
  <si>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</si>
  <si>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</si>
  <si>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</si>
  <si>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</si>
  <si>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</si>
  <si>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</si>
  <si>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</si>
  <si>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</si>
  <si>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</si>
  <si>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</si>
  <si>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</si>
  <si>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</si>
  <si>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</si>
  <si>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</si>
  <si>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</si>
  <si>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</si>
  <si>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</si>
  <si>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</si>
  <si>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</si>
  <si>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</si>
  <si>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</si>
  <si>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</si>
  <si>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</si>
  <si>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</si>
  <si>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</si>
  <si>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</si>
  <si>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</si>
  <si>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</si>
  <si>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</si>
  <si>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</si>
  <si>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</si>
  <si>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</si>
  <si>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</si>
  <si>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</si>
  <si>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</si>
  <si>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</si>
  <si>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</si>
  <si>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</si>
  <si>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</si>
  <si>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</si>
  <si>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</si>
  <si>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</si>
  <si>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</si>
  <si>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</si>
  <si>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</si>
  <si>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</si>
  <si>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</si>
  <si>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</si>
  <si>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</si>
  <si>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</si>
  <si>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</si>
  <si>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</si>
  <si>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</si>
  <si>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</si>
  <si>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</si>
  <si>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</si>
  <si>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高知県本山町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</si>
  <si>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</si>
  <si>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</si>
  <si>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</si>
  <si>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</si>
  <si>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</si>
  <si>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</si>
  <si>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</si>
  <si>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</si>
  <si>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</si>
  <si>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</si>
  <si>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</si>
  <si>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</si>
  <si>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</si>
  <si>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</si>
  <si>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</si>
  <si>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</si>
  <si>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</si>
  <si>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</si>
  <si>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</si>
  <si>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</si>
  <si>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</si>
  <si>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</si>
  <si>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</si>
  <si>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</si>
  <si>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</si>
  <si>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</si>
  <si>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t>
    <phoneticPr fontId="5"/>
  </si>
  <si>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</si>
  <si>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</si>
  <si>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</si>
  <si>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</si>
  <si>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</si>
  <si>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</si>
  <si>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</si>
  <si>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t>
    <phoneticPr fontId="5"/>
  </si>
  <si>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</si>
  <si>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</si>
  <si>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</si>
  <si>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</si>
  <si>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</si>
  <si>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</si>
  <si>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</si>
  <si>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</si>
  <si>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</si>
  <si>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</si>
  <si>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</si>
  <si>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</si>
  <si>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</si>
  <si>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</si>
  <si>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</si>
  <si>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</si>
  <si>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</si>
  <si>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</si>
  <si>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</si>
  <si>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</si>
  <si>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</si>
  <si>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</si>
  <si>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</si>
  <si>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</si>
  <si>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</si>
  <si>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</si>
  <si>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</si>
  <si>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</si>
  <si>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</si>
  <si>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</si>
  <si>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</si>
  <si>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</si>
  <si>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</si>
  <si>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</si>
  <si>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</si>
  <si>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</si>
  <si>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</si>
  <si>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</si>
  <si>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</si>
  <si>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</si>
  <si>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</si>
  <si>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</si>
  <si>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</si>
  <si>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</si>
  <si>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</si>
  <si>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</si>
  <si>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</si>
  <si>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</si>
  <si>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</si>
  <si>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</si>
  <si>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</si>
  <si>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</si>
  <si>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</si>
  <si>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</si>
  <si>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</si>
  <si>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</si>
  <si>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</si>
  <si>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</si>
  <si>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</si>
  <si>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</si>
  <si>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</si>
  <si>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</si>
  <si>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</si>
  <si>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</si>
  <si>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</si>
  <si>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</si>
  <si>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</si>
  <si>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</si>
  <si>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</si>
  <si>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</si>
  <si>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</si>
  <si>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</si>
  <si>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</si>
  <si>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</si>
  <si>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</si>
  <si>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</si>
  <si>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</si>
  <si>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</si>
  <si>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</si>
  <si>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</si>
  <si>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</si>
  <si>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</si>
  <si>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</si>
  <si>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</si>
  <si>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</si>
  <si>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</si>
  <si>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</si>
  <si>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</si>
  <si>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</si>
  <si>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</si>
  <si>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</si>
  <si>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</si>
  <si>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</si>
  <si>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</si>
  <si>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</si>
  <si>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</si>
  <si>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</si>
  <si>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</si>
  <si>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</si>
  <si>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</si>
  <si>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</si>
  <si>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</si>
  <si>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</si>
  <si>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</si>
  <si>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</si>
  <si>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</si>
  <si>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</si>
  <si>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</si>
  <si>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</si>
  <si>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</si>
  <si>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</si>
  <si>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</si>
  <si>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</si>
  <si>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</si>
  <si>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</si>
  <si>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</si>
  <si>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高知県本山町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</si>
  <si>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</si>
  <si>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</si>
  <si>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</si>
  <si>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</si>
  <si>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</si>
  <si>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</si>
  <si>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</si>
  <si>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</si>
  <si>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</si>
  <si>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</si>
  <si>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</si>
  <si>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</si>
  <si>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</si>
  <si>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</si>
  <si>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</si>
  <si>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</si>
  <si>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</si>
  <si>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</si>
  <si>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</si>
  <si>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</si>
  <si>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</si>
  <si>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</si>
  <si>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</si>
  <si>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</si>
  <si>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</si>
  <si>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</si>
  <si>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</si>
  <si>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</si>
  <si>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</si>
  <si>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</si>
  <si>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</si>
  <si>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</si>
  <si>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</si>
  <si>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</si>
  <si>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</si>
  <si>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</si>
  <si>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後期高齢者医療保険事業特別会計</t>
    <phoneticPr fontId="5"/>
  </si>
  <si>
    <t>通所リハビリテーション事業特別会計</t>
    <phoneticPr fontId="5"/>
  </si>
  <si>
    <t>居宅介護支援事業特別会計</t>
    <phoneticPr fontId="5"/>
  </si>
  <si>
    <t>-</t>
    <phoneticPr fontId="5"/>
  </si>
  <si>
    <t>病院事業特別会計</t>
    <phoneticPr fontId="5"/>
  </si>
  <si>
    <t>法適用企業</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</si>
  <si>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</si>
  <si>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</si>
  <si>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</si>
  <si>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</si>
  <si>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</si>
  <si>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</si>
  <si>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</si>
  <si>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</si>
  <si>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</si>
  <si>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</si>
  <si>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</si>
  <si>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</si>
  <si>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</si>
  <si>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</si>
  <si>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</si>
  <si>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</si>
  <si>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</si>
  <si>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</si>
  <si>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</si>
  <si>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</si>
  <si>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</si>
  <si>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</si>
  <si>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</si>
  <si>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</si>
  <si>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</si>
  <si>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</si>
  <si>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</si>
  <si>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</si>
  <si>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</si>
  <si>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</si>
  <si>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</si>
  <si>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</si>
  <si>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</si>
  <si>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</si>
  <si>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</si>
  <si>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</si>
  <si>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</si>
  <si>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</si>
  <si>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</si>
  <si>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</si>
  <si>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</si>
  <si>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</si>
  <si>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</si>
  <si>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</si>
  <si>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</si>
  <si>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</si>
  <si>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</si>
  <si>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</si>
  <si>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</si>
  <si>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</si>
  <si>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</si>
  <si>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</si>
  <si>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</si>
  <si>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</si>
  <si>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</si>
  <si>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</si>
  <si>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</si>
  <si>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</si>
  <si>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</si>
  <si>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</si>
  <si>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</si>
  <si>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介護保険事業特別会計</t>
    <phoneticPr fontId="5"/>
  </si>
  <si>
    <t>(Ｆ)</t>
    <phoneticPr fontId="5"/>
  </si>
  <si>
    <t>居宅介護支援事業特別会計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</si>
  <si>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</si>
  <si>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</si>
  <si>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</si>
  <si>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</si>
  <si>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</si>
  <si>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</si>
  <si>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</si>
  <si>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</si>
  <si>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</si>
  <si>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</si>
  <si>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</si>
  <si>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</si>
  <si>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</si>
  <si>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</si>
  <si>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</si>
  <si>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</si>
  <si>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</si>
  <si>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</si>
  <si>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</si>
  <si>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</si>
  <si>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</si>
  <si>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</si>
  <si>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</si>
  <si>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</si>
  <si>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</si>
  <si>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</si>
  <si>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</si>
  <si>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</si>
  <si>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</si>
  <si>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</si>
  <si>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</si>
  <si>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</si>
  <si>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</si>
  <si>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</si>
  <si>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</si>
  <si>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</si>
  <si>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</si>
  <si>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</si>
  <si>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</si>
  <si>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</si>
  <si>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</si>
  <si>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</si>
  <si>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</si>
  <si>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</si>
  <si>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</si>
  <si>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</si>
  <si>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</si>
  <si>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</si>
  <si>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</si>
  <si>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</si>
  <si>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</si>
  <si>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</si>
  <si>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</si>
  <si>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</si>
  <si>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</si>
  <si>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</si>
  <si>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</si>
  <si>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</si>
  <si>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</si>
  <si>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</si>
  <si>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</si>
  <si>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</si>
  <si>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</si>
  <si>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</si>
  <si>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</si>
  <si>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</si>
  <si>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</si>
  <si>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</si>
  <si>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</si>
  <si>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</si>
  <si>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</si>
  <si>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</si>
  <si>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</si>
  <si>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</si>
  <si>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</si>
  <si>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</si>
  <si>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</si>
  <si>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</si>
  <si>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</si>
  <si>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</si>
  <si>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</si>
  <si>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</si>
  <si>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</si>
  <si>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</si>
  <si>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23.31</t>
  </si>
  <si>
    <t>一般会計</t>
  </si>
  <si>
    <t>病院事業特別会計</t>
  </si>
  <si>
    <t>国民健康保険事業特別会計</t>
  </si>
  <si>
    <t>簡易水道事業特別会計</t>
  </si>
  <si>
    <t>介護保険事業特別会計</t>
  </si>
  <si>
    <t>汗見川へき地診療所事業特別会計</t>
  </si>
  <si>
    <t>後期高齢者医療保険事業特別会計</t>
  </si>
  <si>
    <t>通所リハビリテーション事業特別会計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</si>
  <si>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</si>
  <si>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</si>
  <si>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</si>
  <si>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</si>
  <si>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</si>
  <si>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</si>
  <si>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</si>
  <si>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</si>
  <si>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</si>
  <si>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庁舎建設基金</t>
    <phoneticPr fontId="2"/>
  </si>
  <si>
    <t>地域活性化基金</t>
    <phoneticPr fontId="2"/>
  </si>
  <si>
    <t>福祉基金</t>
    <phoneticPr fontId="2"/>
  </si>
  <si>
    <t>子牛価格安定基金</t>
    <phoneticPr fontId="2"/>
  </si>
  <si>
    <t>園芸作物価格安定基金</t>
    <phoneticPr fontId="2"/>
  </si>
  <si>
    <t>本山町農業公社</t>
    <rPh sb="0" eb="3">
      <t>モトヤマチョウ</t>
    </rPh>
    <rPh sb="3" eb="5">
      <t>ノウギョウ</t>
    </rPh>
    <rPh sb="5" eb="7">
      <t>コウシャ</t>
    </rPh>
    <phoneticPr fontId="34"/>
  </si>
  <si>
    <t>-</t>
    <phoneticPr fontId="2"/>
  </si>
  <si>
    <t>（株）れいほく畜産</t>
    <rPh sb="1" eb="2">
      <t>カブ</t>
    </rPh>
    <rPh sb="7" eb="9">
      <t>チクサン</t>
    </rPh>
    <phoneticPr fontId="34"/>
  </si>
  <si>
    <t>-</t>
    <phoneticPr fontId="2"/>
  </si>
  <si>
    <t>嶺北広域行政事務組合</t>
    <rPh sb="0" eb="1">
      <t>レイ</t>
    </rPh>
    <rPh sb="1" eb="2">
      <t>ホク</t>
    </rPh>
    <rPh sb="2" eb="4">
      <t>コウイキ</t>
    </rPh>
    <rPh sb="4" eb="6">
      <t>ギョウセイ</t>
    </rPh>
    <rPh sb="6" eb="8">
      <t>ジム</t>
    </rPh>
    <rPh sb="8" eb="10">
      <t>クミアイ</t>
    </rPh>
    <phoneticPr fontId="2"/>
  </si>
  <si>
    <t>こうち人づくり広域連合</t>
    <rPh sb="3" eb="4">
      <t>ヒト</t>
    </rPh>
    <rPh sb="7" eb="9">
      <t>コウイキ</t>
    </rPh>
    <rPh sb="9" eb="11">
      <t>レンゴウ</t>
    </rPh>
    <phoneticPr fontId="2"/>
  </si>
  <si>
    <t>高知県市町村総合事務組合</t>
    <rPh sb="0" eb="3">
      <t>コウチケン</t>
    </rPh>
    <rPh sb="3" eb="6">
      <t>シチョウソン</t>
    </rPh>
    <rPh sb="6" eb="8">
      <t>ソウゴウ</t>
    </rPh>
    <rPh sb="8" eb="10">
      <t>ジム</t>
    </rPh>
    <rPh sb="10" eb="12">
      <t>クミアイ</t>
    </rPh>
    <phoneticPr fontId="2"/>
  </si>
  <si>
    <t>高知県後期高齢者医療広域連合</t>
    <rPh sb="0" eb="3">
      <t>コウチケン</t>
    </rPh>
    <rPh sb="3" eb="5">
      <t>コウキ</t>
    </rPh>
    <rPh sb="5" eb="8">
      <t>コウレイシャ</t>
    </rPh>
    <rPh sb="8" eb="10">
      <t>イリョウ</t>
    </rPh>
    <rPh sb="10" eb="12">
      <t>コウイキ</t>
    </rPh>
    <rPh sb="12" eb="14">
      <t>レンゴウ</t>
    </rPh>
    <phoneticPr fontId="2"/>
  </si>
  <si>
    <t>高知県広域食肉センター事務組合</t>
    <rPh sb="0" eb="3">
      <t>コウチケン</t>
    </rPh>
    <rPh sb="3" eb="5">
      <t>コウイキ</t>
    </rPh>
    <rPh sb="5" eb="7">
      <t>ショクニク</t>
    </rPh>
    <rPh sb="11" eb="13">
      <t>ジム</t>
    </rPh>
    <rPh sb="13" eb="15">
      <t>クミアイ</t>
    </rPh>
    <phoneticPr fontId="2"/>
  </si>
  <si>
    <t>一般会計</t>
    <rPh sb="0" eb="2">
      <t>イッパン</t>
    </rPh>
    <rPh sb="2" eb="4">
      <t>カイケイ</t>
    </rPh>
    <phoneticPr fontId="2"/>
  </si>
  <si>
    <t>介護認定審査事務特別会計</t>
  </si>
  <si>
    <t>交通災害共済事業特別会計</t>
    <rPh sb="0" eb="2">
      <t>コウツウ</t>
    </rPh>
    <rPh sb="2" eb="4">
      <t>サイガイ</t>
    </rPh>
    <rPh sb="4" eb="6">
      <t>キョウサイ</t>
    </rPh>
    <rPh sb="6" eb="8">
      <t>ジギョウ</t>
    </rPh>
    <rPh sb="8" eb="10">
      <t>トクベツ</t>
    </rPh>
    <rPh sb="10" eb="12">
      <t>カイケイ</t>
    </rPh>
    <phoneticPr fontId="2"/>
  </si>
  <si>
    <t>特別会計</t>
    <rPh sb="0" eb="2">
      <t>トクベツ</t>
    </rPh>
    <rPh sb="2" eb="4">
      <t>カイケイ</t>
    </rPh>
    <phoneticPr fontId="2"/>
  </si>
  <si>
    <t>-</t>
    <phoneticPr fontId="2"/>
  </si>
  <si>
    <t>-</t>
    <phoneticPr fontId="2"/>
  </si>
  <si>
    <t>-</t>
    <phoneticPr fontId="2"/>
  </si>
  <si>
    <t>-</t>
    <phoneticPr fontId="2"/>
  </si>
  <si>
    <t>汗見川へき地診療所事業特別会計</t>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</si>
  <si>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</si>
  <si>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</si>
  <si>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</si>
  <si>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平成29・30年度整備中
地方債の発行は増加したものの、税収増による標準財政規模が増加した結果、将来負担比率は低下している。
今後、公共施設等総合管理計画に基づいた老朽化対策による施設管理の見直しにより、有形固定資産償却率との組み合わせが変わってくることが見込まれる。</t>
    <rPh sb="17" eb="19">
      <t>ハッコウ</t>
    </rPh>
    <rPh sb="20" eb="22">
      <t>ゾウカ</t>
    </rPh>
    <rPh sb="28" eb="30">
      <t>ゼイシュウ</t>
    </rPh>
    <rPh sb="30" eb="31">
      <t>ゾウ</t>
    </rPh>
    <rPh sb="34" eb="36">
      <t>ヒョウジュン</t>
    </rPh>
    <rPh sb="36" eb="38">
      <t>ザイセイ</t>
    </rPh>
    <rPh sb="38" eb="40">
      <t>キボ</t>
    </rPh>
    <rPh sb="41" eb="43">
      <t>ゾウカ</t>
    </rPh>
    <rPh sb="92" eb="94">
      <t>カンリ</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</si>
  <si>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</si>
  <si>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</si>
  <si>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</si>
  <si>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</si>
  <si>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</si>
  <si>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</si>
  <si>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実質公債費比率は平成29年度と比較して、0.9ポイント増加している。
これは、過疎債など大型事業財源の地方債の元金償還が開始されたことによるものである。類似団体と比較について、昨年度は0.9ポイント下回っていたのに対し今年度は同一数値となっている。類似団体の公債費が減少傾向にあるのに対し、大型事業が同時期に集中したことが要因となり、本町は今後も上昇していくことが想定される。</t>
    <rPh sb="27" eb="29">
      <t>ゾウカ</t>
    </rPh>
    <rPh sb="39" eb="41">
      <t>カソ</t>
    </rPh>
    <rPh sb="41" eb="42">
      <t>サイ</t>
    </rPh>
    <rPh sb="44" eb="46">
      <t>オオガタ</t>
    </rPh>
    <rPh sb="46" eb="48">
      <t>ジギョウ</t>
    </rPh>
    <rPh sb="48" eb="50">
      <t>ザイゲン</t>
    </rPh>
    <rPh sb="51" eb="54">
      <t>チホウサイ</t>
    </rPh>
    <rPh sb="55" eb="57">
      <t>ガンキン</t>
    </rPh>
    <rPh sb="57" eb="59">
      <t>ショウカン</t>
    </rPh>
    <rPh sb="60" eb="62">
      <t>カイシ</t>
    </rPh>
    <rPh sb="88" eb="91">
      <t>サクネンド</t>
    </rPh>
    <rPh sb="99" eb="101">
      <t>シタマワ</t>
    </rPh>
    <rPh sb="107" eb="108">
      <t>タイ</t>
    </rPh>
    <rPh sb="109" eb="112">
      <t>コンネンド</t>
    </rPh>
    <rPh sb="113" eb="115">
      <t>ドウイツ</t>
    </rPh>
    <rPh sb="115" eb="117">
      <t>スウチ</t>
    </rPh>
    <rPh sb="124" eb="126">
      <t>ルイジ</t>
    </rPh>
    <rPh sb="126" eb="128">
      <t>ダンタイ</t>
    </rPh>
    <rPh sb="129" eb="132">
      <t>コウサイヒ</t>
    </rPh>
    <rPh sb="133" eb="135">
      <t>ゲンショウ</t>
    </rPh>
    <rPh sb="135" eb="137">
      <t>ケイコウ</t>
    </rPh>
    <rPh sb="142" eb="143">
      <t>タイ</t>
    </rPh>
    <rPh sb="145" eb="147">
      <t>オオガタ</t>
    </rPh>
    <rPh sb="147" eb="149">
      <t>ジギョウ</t>
    </rPh>
    <rPh sb="150" eb="153">
      <t>ドウジキ</t>
    </rPh>
    <rPh sb="154" eb="156">
      <t>シュウチュウ</t>
    </rPh>
    <rPh sb="161" eb="163">
      <t>ヨウイン</t>
    </rPh>
    <rPh sb="167" eb="169">
      <t>ホンチョウ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</si>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</sst>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333013</c:v>
                </c:pt>
                <c:pt idx="1">
                  <c:v>280458</c:v>
                </c:pt>
                <c:pt idx="2">
                  <c:v>291945</c:v>
                </c:pt>
                <c:pt idx="3">
                  <c:v>291173</c:v>
                </c:pt>
                <c:pt idx="4">
                  <c:v>271581</c:v>
                </c:pt>
              </c:numCache>
            </c:numRef>
          </c:val>
          <c:smooth val="0"/>
          <c:extLst xmlns:c16r2="http://schemas.microsoft.com/office/drawing/2015/06/chart">
            <c:ext xmlns:c16="http://schemas.microsoft.com/office/drawing/2014/chart" uri="{C3380CC4-5D6E-409C-BE32-E72D297353CC}">
              <c16:uniqueId val="{00000000-677F-4B38-8A1E-C205ABCF86F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139058</c:v>
                </c:pt>
                <c:pt idx="1">
                  <c:v>186257</c:v>
                </c:pt>
                <c:pt idx="2">
                  <c:v>489337</c:v>
                </c:pt>
                <c:pt idx="3">
                  <c:v>440252</c:v>
                </c:pt>
                <c:pt idx="4">
                  <c:v>307104</c:v>
                </c:pt>
              </c:numCache>
            </c:numRef>
          </c:val>
          <c:smooth val="0"/>
          <c:extLst xmlns:c16r2="http://schemas.microsoft.com/office/drawing/2015/06/chart">
            <c:ext xmlns:c16="http://schemas.microsoft.com/office/drawing/2014/chart" uri="{C3380CC4-5D6E-409C-BE32-E72D297353CC}">
              <c16:uniqueId val="{00000001-677F-4B38-8A1E-C205ABCF86F3}"/>
            </c:ext>
          </c:extLst>
        </c:ser>
        <c:dLbls>
          <c:showLegendKey val="0"/>
          <c:showVal val="0"/>
          <c:showCatName val="0"/>
          <c:showSerName val="0"/>
          <c:showPercent val="0"/>
          <c:showBubbleSize val="0"/>
        </c:dLbls>
        <c:marker val="1"/>
        <c:smooth val="0"/>
        <c:axId val="178157824"/>
        <c:axId val="178188672"/>
      </c:lineChart>
      <c:catAx>
        <c:axId val="1781578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8188672"/>
        <c:crosses val="autoZero"/>
        <c:auto val="1"/>
        <c:lblAlgn val="ctr"/>
        <c:lblOffset val="100"/>
        <c:tickLblSkip val="1"/>
        <c:tickMarkSkip val="1"/>
        <c:noMultiLvlLbl val="0"/>
      </c:catAx>
      <c:valAx>
        <c:axId val="178188672"/>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81578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6.95</c:v>
                </c:pt>
                <c:pt idx="1">
                  <c:v>6.23</c:v>
                </c:pt>
                <c:pt idx="2">
                  <c:v>5.16</c:v>
                </c:pt>
                <c:pt idx="3">
                  <c:v>9.1999999999999993</c:v>
                </c:pt>
                <c:pt idx="4">
                  <c:v>11.49</c:v>
                </c:pt>
              </c:numCache>
            </c:numRef>
          </c:val>
          <c:extLst xmlns:c16r2="http://schemas.microsoft.com/office/drawing/2015/06/chart">
            <c:ext xmlns:c16="http://schemas.microsoft.com/office/drawing/2014/chart" uri="{C3380CC4-5D6E-409C-BE32-E72D297353CC}">
              <c16:uniqueId val="{00000000-EADE-40D6-9C67-65EF3B56AF7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21.22</c:v>
                </c:pt>
                <c:pt idx="1">
                  <c:v>23.98</c:v>
                </c:pt>
                <c:pt idx="2">
                  <c:v>30.64</c:v>
                </c:pt>
                <c:pt idx="3">
                  <c:v>32.159999999999997</c:v>
                </c:pt>
                <c:pt idx="4">
                  <c:v>31.52</c:v>
                </c:pt>
              </c:numCache>
            </c:numRef>
          </c:val>
          <c:extLst xmlns:c16r2="http://schemas.microsoft.com/office/drawing/2015/06/chart">
            <c:ext xmlns:c16="http://schemas.microsoft.com/office/drawing/2014/chart" uri="{C3380CC4-5D6E-409C-BE32-E72D297353CC}">
              <c16:uniqueId val="{00000001-EADE-40D6-9C67-65EF3B56AF73}"/>
            </c:ext>
          </c:extLst>
        </c:ser>
        <c:dLbls>
          <c:showLegendKey val="0"/>
          <c:showVal val="0"/>
          <c:showCatName val="0"/>
          <c:showSerName val="0"/>
          <c:showPercent val="0"/>
          <c:showBubbleSize val="0"/>
        </c:dLbls>
        <c:gapWidth val="250"/>
        <c:overlap val="100"/>
        <c:axId val="214027264"/>
        <c:axId val="2140376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-23.31</c:v>
                </c:pt>
                <c:pt idx="1">
                  <c:v>2.87</c:v>
                </c:pt>
                <c:pt idx="2">
                  <c:v>5.0199999999999996</c:v>
                </c:pt>
                <c:pt idx="3">
                  <c:v>3.78</c:v>
                </c:pt>
                <c:pt idx="4">
                  <c:v>2.48</c:v>
                </c:pt>
              </c:numCache>
            </c:numRef>
          </c:val>
          <c:smooth val="0"/>
          <c:extLst xmlns:c16r2="http://schemas.microsoft.com/office/drawing/2015/06/chart">
            <c:ext xmlns:c16="http://schemas.microsoft.com/office/drawing/2014/chart" uri="{C3380CC4-5D6E-409C-BE32-E72D297353CC}">
              <c16:uniqueId val="{00000002-EADE-40D6-9C67-65EF3B56AF73}"/>
            </c:ext>
          </c:extLst>
        </c:ser>
        <c:dLbls>
          <c:showLegendKey val="0"/>
          <c:showVal val="0"/>
          <c:showCatName val="0"/>
          <c:showSerName val="0"/>
          <c:showPercent val="0"/>
          <c:showBubbleSize val="0"/>
        </c:dLbls>
        <c:marker val="1"/>
        <c:smooth val="0"/>
        <c:axId val="214027264"/>
        <c:axId val="214037632"/>
      </c:lineChart>
      <c:catAx>
        <c:axId val="214027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14037632"/>
        <c:crosses val="autoZero"/>
        <c:auto val="1"/>
        <c:lblAlgn val="ctr"/>
        <c:lblOffset val="100"/>
        <c:tickLblSkip val="1"/>
        <c:tickMarkSkip val="1"/>
        <c:noMultiLvlLbl val="0"/>
      </c:catAx>
      <c:valAx>
        <c:axId val="2140376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4027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F47E-4496-9884-1F562F04C30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F47E-4496-9884-1F562F04C307}"/>
            </c:ext>
          </c:extLst>
        </c:ser>
        <c:ser>
          <c:idx val="2"/>
          <c:order val="2"/>
          <c:tx>
            <c:strRef>
              <c:f>データシート!$A$29</c:f>
              <c:strCache>
                <c:ptCount val="1"/>
                <c:pt idx="0">
                  <c:v>通所リハビリテーション事業特別会計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0.55000000000000004</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F47E-4496-9884-1F562F04C307}"/>
            </c:ext>
          </c:extLst>
        </c:ser>
        <c:ser>
          <c:idx val="3"/>
          <c:order val="3"/>
          <c:tx>
            <c:strRef>
              <c:f>データシート!$A$30</c:f>
              <c:strCache>
                <c:ptCount val="1"/>
                <c:pt idx="0">
                  <c:v>後期高齢者医療保険事業特別会計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F47E-4496-9884-1F562F04C307}"/>
            </c:ext>
          </c:extLst>
        </c:ser>
        <c:ser>
          <c:idx val="4"/>
          <c:order val="4"/>
          <c:tx>
            <c:strRef>
              <c:f>データシート!$A$31</c:f>
              <c:strCache>
                <c:ptCount val="1"/>
                <c:pt idx="0">
                  <c:v>汗見川へき地診療所事業特別会計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F47E-4496-9884-1F562F04C307}"/>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0.75</c:v>
                </c:pt>
                <c:pt idx="2">
                  <c:v>#N/A</c:v>
                </c:pt>
                <c:pt idx="3">
                  <c:v>0.08</c:v>
                </c:pt>
                <c:pt idx="4">
                  <c:v>#N/A</c:v>
                </c:pt>
                <c:pt idx="5">
                  <c:v>0.36</c:v>
                </c:pt>
                <c:pt idx="6">
                  <c:v>#N/A</c:v>
                </c:pt>
                <c:pt idx="7">
                  <c:v>0.49</c:v>
                </c:pt>
                <c:pt idx="8">
                  <c:v>#N/A</c:v>
                </c:pt>
                <c:pt idx="9">
                  <c:v>0.44</c:v>
                </c:pt>
              </c:numCache>
            </c:numRef>
          </c:val>
          <c:extLst xmlns:c16r2="http://schemas.microsoft.com/office/drawing/2015/06/chart">
            <c:ext xmlns:c16="http://schemas.microsoft.com/office/drawing/2014/chart" uri="{C3380CC4-5D6E-409C-BE32-E72D297353CC}">
              <c16:uniqueId val="{00000005-F47E-4496-9884-1F562F04C307}"/>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2.0699999999999998</c:v>
                </c:pt>
                <c:pt idx="2">
                  <c:v>#N/A</c:v>
                </c:pt>
                <c:pt idx="3">
                  <c:v>0.45</c:v>
                </c:pt>
                <c:pt idx="4">
                  <c:v>#N/A</c:v>
                </c:pt>
                <c:pt idx="5">
                  <c:v>0.16</c:v>
                </c:pt>
                <c:pt idx="6">
                  <c:v>#N/A</c:v>
                </c:pt>
                <c:pt idx="7">
                  <c:v>0.76</c:v>
                </c:pt>
                <c:pt idx="8">
                  <c:v>#N/A</c:v>
                </c:pt>
                <c:pt idx="9">
                  <c:v>0.7</c:v>
                </c:pt>
              </c:numCache>
            </c:numRef>
          </c:val>
          <c:extLst xmlns:c16r2="http://schemas.microsoft.com/office/drawing/2015/06/chart">
            <c:ext xmlns:c16="http://schemas.microsoft.com/office/drawing/2014/chart" uri="{C3380CC4-5D6E-409C-BE32-E72D297353CC}">
              <c16:uniqueId val="{00000006-F47E-4496-9884-1F562F04C307}"/>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0.43</c:v>
                </c:pt>
                <c:pt idx="2">
                  <c:v>#N/A</c:v>
                </c:pt>
                <c:pt idx="3">
                  <c:v>0.3</c:v>
                </c:pt>
                <c:pt idx="4">
                  <c:v>#N/A</c:v>
                </c:pt>
                <c:pt idx="5">
                  <c:v>1.62</c:v>
                </c:pt>
                <c:pt idx="6">
                  <c:v>#N/A</c:v>
                </c:pt>
                <c:pt idx="7">
                  <c:v>3.04</c:v>
                </c:pt>
                <c:pt idx="8">
                  <c:v>#N/A</c:v>
                </c:pt>
                <c:pt idx="9">
                  <c:v>1.41</c:v>
                </c:pt>
              </c:numCache>
            </c:numRef>
          </c:val>
          <c:extLst xmlns:c16r2="http://schemas.microsoft.com/office/drawing/2015/06/chart">
            <c:ext xmlns:c16="http://schemas.microsoft.com/office/drawing/2014/chart" uri="{C3380CC4-5D6E-409C-BE32-E72D297353CC}">
              <c16:uniqueId val="{00000007-F47E-4496-9884-1F562F04C307}"/>
            </c:ext>
          </c:extLst>
        </c:ser>
        <c:ser>
          <c:idx val="8"/>
          <c:order val="8"/>
          <c:tx>
            <c:strRef>
              <c:f>データシート!$A$35</c:f>
              <c:strCache>
                <c:ptCount val="1"/>
                <c:pt idx="0">
                  <c:v>病院事業特別会計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11.3</c:v>
                </c:pt>
                <c:pt idx="2">
                  <c:v>#N/A</c:v>
                </c:pt>
                <c:pt idx="3">
                  <c:v>10.36</c:v>
                </c:pt>
                <c:pt idx="4">
                  <c:v>#N/A</c:v>
                </c:pt>
                <c:pt idx="5">
                  <c:v>8.08</c:v>
                </c:pt>
                <c:pt idx="6">
                  <c:v>#N/A</c:v>
                </c:pt>
                <c:pt idx="7">
                  <c:v>5.33</c:v>
                </c:pt>
                <c:pt idx="8">
                  <c:v>#N/A</c:v>
                </c:pt>
                <c:pt idx="9">
                  <c:v>4.03</c:v>
                </c:pt>
              </c:numCache>
            </c:numRef>
          </c:val>
          <c:extLst xmlns:c16r2="http://schemas.microsoft.com/office/drawing/2015/06/chart">
            <c:ext xmlns:c16="http://schemas.microsoft.com/office/drawing/2014/chart" uri="{C3380CC4-5D6E-409C-BE32-E72D297353CC}">
              <c16:uniqueId val="{00000008-F47E-4496-9884-1F562F04C30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6.94</c:v>
                </c:pt>
                <c:pt idx="2">
                  <c:v>#N/A</c:v>
                </c:pt>
                <c:pt idx="3">
                  <c:v>6.22</c:v>
                </c:pt>
                <c:pt idx="4">
                  <c:v>#N/A</c:v>
                </c:pt>
                <c:pt idx="5">
                  <c:v>5.16</c:v>
                </c:pt>
                <c:pt idx="6">
                  <c:v>#N/A</c:v>
                </c:pt>
                <c:pt idx="7">
                  <c:v>9.19</c:v>
                </c:pt>
                <c:pt idx="8">
                  <c:v>#N/A</c:v>
                </c:pt>
                <c:pt idx="9">
                  <c:v>11.49</c:v>
                </c:pt>
              </c:numCache>
            </c:numRef>
          </c:val>
          <c:extLst xmlns:c16r2="http://schemas.microsoft.com/office/drawing/2015/06/chart">
            <c:ext xmlns:c16="http://schemas.microsoft.com/office/drawing/2014/chart" uri="{C3380CC4-5D6E-409C-BE32-E72D297353CC}">
              <c16:uniqueId val="{00000009-F47E-4496-9884-1F562F04C307}"/>
            </c:ext>
          </c:extLst>
        </c:ser>
        <c:dLbls>
          <c:showLegendKey val="0"/>
          <c:showVal val="0"/>
          <c:showCatName val="0"/>
          <c:showSerName val="0"/>
          <c:showPercent val="0"/>
          <c:showBubbleSize val="0"/>
        </c:dLbls>
        <c:gapWidth val="150"/>
        <c:overlap val="100"/>
        <c:axId val="222590080"/>
        <c:axId val="222591616"/>
      </c:barChart>
      <c:catAx>
        <c:axId val="222590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2591616"/>
        <c:crosses val="autoZero"/>
        <c:auto val="1"/>
        <c:lblAlgn val="ctr"/>
        <c:lblOffset val="100"/>
        <c:tickLblSkip val="1"/>
        <c:tickMarkSkip val="1"/>
        <c:noMultiLvlLbl val="0"/>
      </c:catAx>
      <c:valAx>
        <c:axId val="2225916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25900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403</c:v>
                </c:pt>
                <c:pt idx="5">
                  <c:v>385</c:v>
                </c:pt>
                <c:pt idx="8">
                  <c:v>372</c:v>
                </c:pt>
                <c:pt idx="11">
                  <c:v>367</c:v>
                </c:pt>
                <c:pt idx="14">
                  <c:v>389</c:v>
                </c:pt>
              </c:numCache>
            </c:numRef>
          </c:val>
          <c:extLst xmlns:c16r2="http://schemas.microsoft.com/office/drawing/2015/06/chart">
            <c:ext xmlns:c16="http://schemas.microsoft.com/office/drawing/2014/chart" uri="{C3380CC4-5D6E-409C-BE32-E72D297353CC}">
              <c16:uniqueId val="{00000000-E3A7-4EAB-B069-B0652D87032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E3A7-4EAB-B069-B0652D87032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E3A7-4EAB-B069-B0652D87032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45</c:v>
                </c:pt>
                <c:pt idx="3">
                  <c:v>25</c:v>
                </c:pt>
                <c:pt idx="6">
                  <c:v>3</c:v>
                </c:pt>
                <c:pt idx="9">
                  <c:v>4</c:v>
                </c:pt>
                <c:pt idx="12">
                  <c:v>5</c:v>
                </c:pt>
              </c:numCache>
            </c:numRef>
          </c:val>
          <c:extLst xmlns:c16r2="http://schemas.microsoft.com/office/drawing/2015/06/chart">
            <c:ext xmlns:c16="http://schemas.microsoft.com/office/drawing/2014/chart" uri="{C3380CC4-5D6E-409C-BE32-E72D297353CC}">
              <c16:uniqueId val="{00000003-E3A7-4EAB-B069-B0652D87032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149</c:v>
                </c:pt>
                <c:pt idx="3">
                  <c:v>149</c:v>
                </c:pt>
                <c:pt idx="6">
                  <c:v>152</c:v>
                </c:pt>
                <c:pt idx="9">
                  <c:v>154</c:v>
                </c:pt>
                <c:pt idx="12">
                  <c:v>169</c:v>
                </c:pt>
              </c:numCache>
            </c:numRef>
          </c:val>
          <c:extLst xmlns:c16r2="http://schemas.microsoft.com/office/drawing/2015/06/chart">
            <c:ext xmlns:c16="http://schemas.microsoft.com/office/drawing/2014/chart" uri="{C3380CC4-5D6E-409C-BE32-E72D297353CC}">
              <c16:uniqueId val="{00000004-E3A7-4EAB-B069-B0652D87032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E3A7-4EAB-B069-B0652D87032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E3A7-4EAB-B069-B0652D87032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328</c:v>
                </c:pt>
                <c:pt idx="3">
                  <c:v>318</c:v>
                </c:pt>
                <c:pt idx="6">
                  <c:v>332</c:v>
                </c:pt>
                <c:pt idx="9">
                  <c:v>340</c:v>
                </c:pt>
                <c:pt idx="12">
                  <c:v>362</c:v>
                </c:pt>
              </c:numCache>
            </c:numRef>
          </c:val>
          <c:extLst xmlns:c16r2="http://schemas.microsoft.com/office/drawing/2015/06/chart">
            <c:ext xmlns:c16="http://schemas.microsoft.com/office/drawing/2014/chart" uri="{C3380CC4-5D6E-409C-BE32-E72D297353CC}">
              <c16:uniqueId val="{00000007-E3A7-4EAB-B069-B0652D870328}"/>
            </c:ext>
          </c:extLst>
        </c:ser>
        <c:dLbls>
          <c:showLegendKey val="0"/>
          <c:showVal val="0"/>
          <c:showCatName val="0"/>
          <c:showSerName val="0"/>
          <c:showPercent val="0"/>
          <c:showBubbleSize val="0"/>
        </c:dLbls>
        <c:gapWidth val="100"/>
        <c:overlap val="100"/>
        <c:axId val="177836416"/>
        <c:axId val="1778383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119</c:v>
                </c:pt>
                <c:pt idx="2">
                  <c:v>#N/A</c:v>
                </c:pt>
                <c:pt idx="3">
                  <c:v>#N/A</c:v>
                </c:pt>
                <c:pt idx="4">
                  <c:v>107</c:v>
                </c:pt>
                <c:pt idx="5">
                  <c:v>#N/A</c:v>
                </c:pt>
                <c:pt idx="6">
                  <c:v>#N/A</c:v>
                </c:pt>
                <c:pt idx="7">
                  <c:v>115</c:v>
                </c:pt>
                <c:pt idx="8">
                  <c:v>#N/A</c:v>
                </c:pt>
                <c:pt idx="9">
                  <c:v>#N/A</c:v>
                </c:pt>
                <c:pt idx="10">
                  <c:v>131</c:v>
                </c:pt>
                <c:pt idx="11">
                  <c:v>#N/A</c:v>
                </c:pt>
                <c:pt idx="12">
                  <c:v>#N/A</c:v>
                </c:pt>
                <c:pt idx="13">
                  <c:v>147</c:v>
                </c:pt>
                <c:pt idx="14">
                  <c:v>#N/A</c:v>
                </c:pt>
              </c:numCache>
            </c:numRef>
          </c:val>
          <c:smooth val="0"/>
          <c:extLst xmlns:c16r2="http://schemas.microsoft.com/office/drawing/2015/06/chart">
            <c:ext xmlns:c16="http://schemas.microsoft.com/office/drawing/2014/chart" uri="{C3380CC4-5D6E-409C-BE32-E72D297353CC}">
              <c16:uniqueId val="{00000008-E3A7-4EAB-B069-B0652D870328}"/>
            </c:ext>
          </c:extLst>
        </c:ser>
        <c:dLbls>
          <c:showLegendKey val="0"/>
          <c:showVal val="0"/>
          <c:showCatName val="0"/>
          <c:showSerName val="0"/>
          <c:showPercent val="0"/>
          <c:showBubbleSize val="0"/>
        </c:dLbls>
        <c:marker val="1"/>
        <c:smooth val="0"/>
        <c:axId val="177836416"/>
        <c:axId val="177838336"/>
      </c:lineChart>
      <c:catAx>
        <c:axId val="177836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7838336"/>
        <c:crosses val="autoZero"/>
        <c:auto val="1"/>
        <c:lblAlgn val="ctr"/>
        <c:lblOffset val="100"/>
        <c:tickLblSkip val="1"/>
        <c:tickMarkSkip val="1"/>
        <c:noMultiLvlLbl val="0"/>
      </c:catAx>
      <c:valAx>
        <c:axId val="1778383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7836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3752</c:v>
                </c:pt>
                <c:pt idx="5">
                  <c:v>3688</c:v>
                </c:pt>
                <c:pt idx="8">
                  <c:v>4116</c:v>
                </c:pt>
                <c:pt idx="11">
                  <c:v>4379</c:v>
                </c:pt>
                <c:pt idx="14">
                  <c:v>4503</c:v>
                </c:pt>
              </c:numCache>
            </c:numRef>
          </c:val>
          <c:extLst xmlns:c16r2="http://schemas.microsoft.com/office/drawing/2015/06/chart">
            <c:ext xmlns:c16="http://schemas.microsoft.com/office/drawing/2014/chart" uri="{C3380CC4-5D6E-409C-BE32-E72D297353CC}">
              <c16:uniqueId val="{00000000-697C-48DF-8CF8-73AB13811FA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92</c:v>
                </c:pt>
                <c:pt idx="5">
                  <c:v>84</c:v>
                </c:pt>
                <c:pt idx="8">
                  <c:v>153</c:v>
                </c:pt>
                <c:pt idx="11">
                  <c:v>204</c:v>
                </c:pt>
                <c:pt idx="14">
                  <c:v>21</c:v>
                </c:pt>
              </c:numCache>
            </c:numRef>
          </c:val>
          <c:extLst xmlns:c16r2="http://schemas.microsoft.com/office/drawing/2015/06/chart">
            <c:ext xmlns:c16="http://schemas.microsoft.com/office/drawing/2014/chart" uri="{C3380CC4-5D6E-409C-BE32-E72D297353CC}">
              <c16:uniqueId val="{00000001-697C-48DF-8CF8-73AB13811FA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2292</c:v>
                </c:pt>
                <c:pt idx="5">
                  <c:v>2449</c:v>
                </c:pt>
                <c:pt idx="8">
                  <c:v>2538</c:v>
                </c:pt>
                <c:pt idx="11">
                  <c:v>2799</c:v>
                </c:pt>
                <c:pt idx="14">
                  <c:v>2870</c:v>
                </c:pt>
              </c:numCache>
            </c:numRef>
          </c:val>
          <c:extLst xmlns:c16r2="http://schemas.microsoft.com/office/drawing/2015/06/chart">
            <c:ext xmlns:c16="http://schemas.microsoft.com/office/drawing/2014/chart" uri="{C3380CC4-5D6E-409C-BE32-E72D297353CC}">
              <c16:uniqueId val="{00000002-697C-48DF-8CF8-73AB13811FA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697C-48DF-8CF8-73AB13811FA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697C-48DF-8CF8-73AB13811FA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697C-48DF-8CF8-73AB13811FA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533</c:v>
                </c:pt>
                <c:pt idx="3">
                  <c:v>428</c:v>
                </c:pt>
                <c:pt idx="6">
                  <c:v>385</c:v>
                </c:pt>
                <c:pt idx="9">
                  <c:v>619</c:v>
                </c:pt>
                <c:pt idx="12">
                  <c:v>240</c:v>
                </c:pt>
              </c:numCache>
            </c:numRef>
          </c:val>
          <c:extLst xmlns:c16r2="http://schemas.microsoft.com/office/drawing/2015/06/chart">
            <c:ext xmlns:c16="http://schemas.microsoft.com/office/drawing/2014/chart" uri="{C3380CC4-5D6E-409C-BE32-E72D297353CC}">
              <c16:uniqueId val="{00000006-697C-48DF-8CF8-73AB13811FA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66</c:v>
                </c:pt>
                <c:pt idx="3">
                  <c:v>53</c:v>
                </c:pt>
                <c:pt idx="6">
                  <c:v>69</c:v>
                </c:pt>
                <c:pt idx="9">
                  <c:v>66</c:v>
                </c:pt>
                <c:pt idx="12">
                  <c:v>61</c:v>
                </c:pt>
              </c:numCache>
            </c:numRef>
          </c:val>
          <c:extLst xmlns:c16r2="http://schemas.microsoft.com/office/drawing/2015/06/chart">
            <c:ext xmlns:c16="http://schemas.microsoft.com/office/drawing/2014/chart" uri="{C3380CC4-5D6E-409C-BE32-E72D297353CC}">
              <c16:uniqueId val="{00000007-697C-48DF-8CF8-73AB13811FA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2008</c:v>
                </c:pt>
                <c:pt idx="3">
                  <c:v>1915</c:v>
                </c:pt>
                <c:pt idx="6">
                  <c:v>1910</c:v>
                </c:pt>
                <c:pt idx="9">
                  <c:v>2026</c:v>
                </c:pt>
                <c:pt idx="12">
                  <c:v>1917</c:v>
                </c:pt>
              </c:numCache>
            </c:numRef>
          </c:val>
          <c:extLst xmlns:c16r2="http://schemas.microsoft.com/office/drawing/2015/06/chart">
            <c:ext xmlns:c16="http://schemas.microsoft.com/office/drawing/2014/chart" uri="{C3380CC4-5D6E-409C-BE32-E72D297353CC}">
              <c16:uniqueId val="{00000008-697C-48DF-8CF8-73AB13811FA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200</c:v>
                </c:pt>
                <c:pt idx="12">
                  <c:v>35</c:v>
                </c:pt>
              </c:numCache>
            </c:numRef>
          </c:val>
          <c:extLst xmlns:c16r2="http://schemas.microsoft.com/office/drawing/2015/06/chart">
            <c:ext xmlns:c16="http://schemas.microsoft.com/office/drawing/2014/chart" uri="{C3380CC4-5D6E-409C-BE32-E72D297353CC}">
              <c16:uniqueId val="{00000009-697C-48DF-8CF8-73AB13811FA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3388</c:v>
                </c:pt>
                <c:pt idx="3">
                  <c:v>3529</c:v>
                </c:pt>
                <c:pt idx="6">
                  <c:v>4306</c:v>
                </c:pt>
                <c:pt idx="9">
                  <c:v>4999</c:v>
                </c:pt>
                <c:pt idx="12">
                  <c:v>5622</c:v>
                </c:pt>
              </c:numCache>
            </c:numRef>
          </c:val>
          <c:extLst xmlns:c16r2="http://schemas.microsoft.com/office/drawing/2015/06/chart">
            <c:ext xmlns:c16="http://schemas.microsoft.com/office/drawing/2014/chart" uri="{C3380CC4-5D6E-409C-BE32-E72D297353CC}">
              <c16:uniqueId val="{0000000A-697C-48DF-8CF8-73AB13811FAC}"/>
            </c:ext>
          </c:extLst>
        </c:ser>
        <c:dLbls>
          <c:showLegendKey val="0"/>
          <c:showVal val="0"/>
          <c:showCatName val="0"/>
          <c:showSerName val="0"/>
          <c:showPercent val="0"/>
          <c:showBubbleSize val="0"/>
        </c:dLbls>
        <c:gapWidth val="100"/>
        <c:overlap val="100"/>
        <c:axId val="222462720"/>
        <c:axId val="2224646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527</c:v>
                </c:pt>
                <c:pt idx="11">
                  <c:v>#N/A</c:v>
                </c:pt>
                <c:pt idx="12">
                  <c:v>#N/A</c:v>
                </c:pt>
                <c:pt idx="13">
                  <c:v>481</c:v>
                </c:pt>
                <c:pt idx="14">
                  <c:v>#N/A</c:v>
                </c:pt>
              </c:numCache>
            </c:numRef>
          </c:val>
          <c:smooth val="0"/>
          <c:extLst xmlns:c16r2="http://schemas.microsoft.com/office/drawing/2015/06/chart">
            <c:ext xmlns:c16="http://schemas.microsoft.com/office/drawing/2014/chart" uri="{C3380CC4-5D6E-409C-BE32-E72D297353CC}">
              <c16:uniqueId val="{0000000B-697C-48DF-8CF8-73AB13811FAC}"/>
            </c:ext>
          </c:extLst>
        </c:ser>
        <c:dLbls>
          <c:showLegendKey val="0"/>
          <c:showVal val="0"/>
          <c:showCatName val="0"/>
          <c:showSerName val="0"/>
          <c:showPercent val="0"/>
          <c:showBubbleSize val="0"/>
        </c:dLbls>
        <c:marker val="1"/>
        <c:smooth val="0"/>
        <c:axId val="222462720"/>
        <c:axId val="222464640"/>
      </c:lineChart>
      <c:catAx>
        <c:axId val="222462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22464640"/>
        <c:crosses val="autoZero"/>
        <c:auto val="1"/>
        <c:lblAlgn val="ctr"/>
        <c:lblOffset val="100"/>
        <c:tickLblSkip val="1"/>
        <c:tickMarkSkip val="1"/>
        <c:noMultiLvlLbl val="0"/>
      </c:catAx>
      <c:valAx>
        <c:axId val="2224646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2462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692</c:v>
                </c:pt>
                <c:pt idx="1">
                  <c:v>692</c:v>
                </c:pt>
                <c:pt idx="2">
                  <c:v>692</c:v>
                </c:pt>
              </c:numCache>
            </c:numRef>
          </c:val>
          <c:extLst xmlns:c16r2="http://schemas.microsoft.com/office/drawing/2015/06/chart">
            <c:ext xmlns:c16="http://schemas.microsoft.com/office/drawing/2014/chart" uri="{C3380CC4-5D6E-409C-BE32-E72D297353CC}">
              <c16:uniqueId val="{00000000-C57F-4E31-90BE-1104250DBFF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194</c:v>
                </c:pt>
                <c:pt idx="1">
                  <c:v>214</c:v>
                </c:pt>
                <c:pt idx="2">
                  <c:v>220</c:v>
                </c:pt>
              </c:numCache>
            </c:numRef>
          </c:val>
          <c:extLst xmlns:c16r2="http://schemas.microsoft.com/office/drawing/2015/06/chart">
            <c:ext xmlns:c16="http://schemas.microsoft.com/office/drawing/2014/chart" uri="{C3380CC4-5D6E-409C-BE32-E72D297353CC}">
              <c16:uniqueId val="{00000001-C57F-4E31-90BE-1104250DBFF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1745</c:v>
                </c:pt>
                <c:pt idx="1">
                  <c:v>1767</c:v>
                </c:pt>
                <c:pt idx="2">
                  <c:v>1752</c:v>
                </c:pt>
              </c:numCache>
            </c:numRef>
          </c:val>
          <c:extLst xmlns:c16r2="http://schemas.microsoft.com/office/drawing/2015/06/chart">
            <c:ext xmlns:c16="http://schemas.microsoft.com/office/drawing/2014/chart" uri="{C3380CC4-5D6E-409C-BE32-E72D297353CC}">
              <c16:uniqueId val="{00000002-C57F-4E31-90BE-1104250DBFF9}"/>
            </c:ext>
          </c:extLst>
        </c:ser>
        <c:dLbls>
          <c:showLegendKey val="0"/>
          <c:showVal val="0"/>
          <c:showCatName val="0"/>
          <c:showSerName val="0"/>
          <c:showPercent val="0"/>
          <c:showBubbleSize val="0"/>
        </c:dLbls>
        <c:gapWidth val="120"/>
        <c:overlap val="100"/>
        <c:axId val="222547968"/>
        <c:axId val="222549504"/>
      </c:barChart>
      <c:catAx>
        <c:axId val="222547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22549504"/>
        <c:crosses val="autoZero"/>
        <c:auto val="1"/>
        <c:lblAlgn val="ctr"/>
        <c:lblOffset val="100"/>
        <c:tickLblSkip val="1"/>
        <c:tickMarkSkip val="1"/>
        <c:noMultiLvlLbl val="0"/>
      </c:catAx>
      <c:valAx>
        <c:axId val="22254950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22547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{89C6A309-18CD-4C85-BB4F-2A80FE0A95B9}</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5C88-42F5-96EF-A41A29F71722}"/>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{F12EC37A-9EDA-47B5-A25D-77D94424DA7B}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C88-42F5-96EF-A41A29F71722}"/>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{78C72363-6347-4A36-A204-CE58A618F2F4}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C88-42F5-96EF-A41A29F71722}"/>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{313E72F3-4D1D-4427-A9F7-949E4723E685}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C88-42F5-96EF-A41A29F71722}"/>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{27BDDFA3-9ECB-49DA-8138-AE04DE199AE5}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C88-42F5-96EF-A41A29F71722}"/>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{0DA34CB7-A4EB-45F3-8FBA-B376443D8C17}</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5C88-42F5-96EF-A41A29F71722}"/>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{E1F56FA2-6809-4B44-A3AE-C4C53B79C7E3}</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5C88-42F5-96EF-A41A29F71722}"/>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{FA73649B-D047-41FC-B401-EF8829D0BEBA}</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5C88-42F5-96EF-A41A29F71722}"/>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{682EABEE-9DFE-4E62-AB6A-9FDD6F2A1E10}</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5C88-42F5-96EF-A41A29F7172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55.7</c:v>
                </c:pt>
                <c:pt idx="16">
                  <c:v>61</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5C88-42F5-96EF-A41A29F7172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{884DC475-48EA-4308-ADB4-D9D212C8B3F9}</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5C88-42F5-96EF-A41A29F71722}"/>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{351EF5B4-070B-4E88-83F4-4A2E82D17046}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C88-42F5-96EF-A41A29F71722}"/>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{947A791E-E0C7-4FA4-A590-C788BCEFD09C}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C88-42F5-96EF-A41A29F71722}"/>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{7A78282E-381F-4F81-B475-51CDACEC9753}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C88-42F5-96EF-A41A29F71722}"/>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{B82BF96E-94E3-4B50-BFA9-B46A5827F01E}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C88-42F5-96EF-A41A29F71722}"/>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{9C020A98-500C-4056-994B-F80C83D78190}</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5C88-42F5-96EF-A41A29F71722}"/>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{BD26C1B2-749F-4070-B974-5A19882CAC54}</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5C88-42F5-96EF-A41A29F71722}"/>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{296C87B5-01E1-4CAB-A745-9C04D4378454}</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5C88-42F5-96EF-A41A29F71722}"/>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{77BC984A-DBEF-4296-80EC-F05F867B117B}</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5C88-42F5-96EF-A41A29F7172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54.2</c:v>
                </c:pt>
                <c:pt idx="16">
                  <c:v>56.3</c:v>
                </c:pt>
              </c:numCache>
            </c:numRef>
          </c:xVal>
          <c:yVal>
            <c:numRef>
              <c:f>公会計指標分析・財政指標組合せ分析表!$BP$55:$DC$55</c:f>
              <c:numCache>
                <c:formatCode>#,##0.0;"▲ "#,##0.0</c:formatCode>
                <c:ptCount val="40"/>
                <c:pt idx="8">
                  <c:v>0</c:v>
                </c:pt>
                <c:pt idx="16">
                  <c:v>0</c:v>
                </c:pt>
              </c:numCache>
            </c:numRef>
          </c:yVal>
          <c:smooth val="0"/>
          <c:extLst xmlns:c16r2="http://schemas.microsoft.com/office/drawing/2015/06/chart">
            <c:ext xmlns:c16="http://schemas.microsoft.com/office/drawing/2014/chart" uri="{C3380CC4-5D6E-409C-BE32-E72D297353CC}">
              <c16:uniqueId val="{00000013-5C88-42F5-96EF-A41A29F71722}"/>
            </c:ext>
          </c:extLst>
        </c:ser>
        <c:dLbls>
          <c:showLegendKey val="0"/>
          <c:showVal val="1"/>
          <c:showCatName val="0"/>
          <c:showSerName val="0"/>
          <c:showPercent val="0"/>
          <c:showBubbleSize val="0"/>
        </c:dLbls>
        <c:axId val="223030656"/>
        <c:axId val="223036928"/>
      </c:scatterChart>
      <c:valAx>
        <c:axId val="223030656"/>
        <c:scaling>
          <c:orientation val="minMax"/>
          <c:max val="56.5"/>
          <c:min val="5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3036928"/>
        <c:crosses val="autoZero"/>
        <c:crossBetween val="midCat"/>
      </c:valAx>
      <c:valAx>
        <c:axId val="223036928"/>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303065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{FF66F9BC-2AB9-4649-85BD-2507744E9AA7}</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CE83-4942-8EE8-E1C04DC3AC97}"/>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{FB58615C-C71D-4288-A8B6-2AC606529A21}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E83-4942-8EE8-E1C04DC3AC97}"/>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{4223B76C-C173-4C46-9C27-EFA7C0F289B5}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E83-4942-8EE8-E1C04DC3AC97}"/>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{0A33A061-5D86-4E49-BB60-2561D8766E67}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E83-4942-8EE8-E1C04DC3AC97}"/>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{B2C6D489-3454-44AF-9680-3E16829A6C09}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E83-4942-8EE8-E1C04DC3AC97}"/>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{95E4725D-7345-48CE-8AAB-20DFB205C434}</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CE83-4942-8EE8-E1C04DC3AC97}"/>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{FB5DBF4E-8A95-4806-B849-A33899398923}</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CE83-4942-8EE8-E1C04DC3AC97}"/>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{E4076043-18B7-45C5-A97C-63E7A6942033}</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CE83-4942-8EE8-E1C04DC3AC97}"/>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{4B42A881-2CB8-46F7-AEE1-5BFCD86FCF6A}</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CE83-4942-8EE8-E1C04DC3AC9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7.3</c:v>
                </c:pt>
                <c:pt idx="8">
                  <c:v>6.1</c:v>
                </c:pt>
                <c:pt idx="16">
                  <c:v>6</c:v>
                </c:pt>
                <c:pt idx="24">
                  <c:v>6.2</c:v>
                </c:pt>
                <c:pt idx="32">
                  <c:v>7.1</c:v>
                </c:pt>
              </c:numCache>
            </c:numRef>
          </c:xVal>
          <c:yVal>
            <c:numRef>
              <c:f>公会計指標分析・財政指標組合せ分析表!$BP$73:$DC$73</c:f>
              <c:numCache>
                <c:formatCode>#,##0.0;"▲ "#,##0.0</c:formatCode>
                <c:ptCount val="40"/>
                <c:pt idx="24">
                  <c:v>29.3</c:v>
                </c:pt>
                <c:pt idx="32">
                  <c:v>26.4</c:v>
                </c:pt>
              </c:numCache>
            </c:numRef>
          </c:yVal>
          <c:smooth val="0"/>
          <c:extLst xmlns:c16r2="http://schemas.microsoft.com/office/drawing/2015/06/chart">
            <c:ext xmlns:c16="http://schemas.microsoft.com/office/drawing/2014/chart" uri="{C3380CC4-5D6E-409C-BE32-E72D297353CC}">
              <c16:uniqueId val="{00000009-CE83-4942-8EE8-E1C04DC3AC9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{5895E2D3-72EA-4A7B-9716-F5BDC0EA989E}</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CE83-4942-8EE8-E1C04DC3AC9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{32ABA0E0-A128-4A19-A27F-615F40ACC177}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E83-4942-8EE8-E1C04DC3AC97}"/>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{B338DEC0-D177-4C27-A77D-B03B1CAB83FC}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E83-4942-8EE8-E1C04DC3AC97}"/>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{DFB82EC3-60CE-4187-85EB-91F342BDFC9E}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E83-4942-8EE8-E1C04DC3AC97}"/>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{A8C84E83-713B-4A5A-A1E5-B73E35588916}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E83-4942-8EE8-E1C04DC3AC97}"/>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{2F3610BC-B6BC-4C66-9423-096DDC1448BC}</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CE83-4942-8EE8-E1C04DC3AC97}"/>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{06A1AE14-6C10-4491-A15C-F422B85BE983}</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CE83-4942-8EE8-E1C04DC3AC97}"/>
                </c:ext>
              </c:extLst>
            </c:dLbl>
            <c:dLbl>
              <c:idx val="24"/>
              <c:layout>
                <c:manualLayout>
                  <c:x val="-4.5160355153971203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{1D4D283C-DC2F-4466-BE4B-FD200B818CAB}</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CE83-4942-8EE8-E1C04DC3AC97}"/>
                </c:ext>
              </c:extLst>
            </c:dLbl>
            <c:dLbl>
              <c:idx val="32"/>
              <c:layout>
                <c:manualLayout>
                  <c:x val="-1.8235628084249993E-2"/>
                  <c:y val="-6.2416647087793951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{ADDAA94C-5649-4196-B2DE-198231C7470F}</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CE83-4942-8EE8-E1C04DC3AC9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7.8</c:v>
                </c:pt>
                <c:pt idx="16">
                  <c:v>7.4</c:v>
                </c:pt>
                <c:pt idx="24">
                  <c:v>7.1</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CE83-4942-8EE8-E1C04DC3AC97}"/>
            </c:ext>
          </c:extLst>
        </c:ser>
        <c:dLbls>
          <c:showLegendKey val="0"/>
          <c:showVal val="1"/>
          <c:showCatName val="0"/>
          <c:showSerName val="0"/>
          <c:showPercent val="0"/>
          <c:showBubbleSize val="0"/>
        </c:dLbls>
        <c:axId val="223132672"/>
        <c:axId val="225588352"/>
      </c:scatterChart>
      <c:valAx>
        <c:axId val="223132672"/>
        <c:scaling>
          <c:orientation val="minMax"/>
          <c:max val="8.4"/>
          <c:min val="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5588352"/>
        <c:crosses val="autoZero"/>
        <c:crossBetween val="midCat"/>
      </c:valAx>
      <c:valAx>
        <c:axId val="225588352"/>
        <c:scaling>
          <c:orientation val="minMax"/>
          <c:max val="35"/>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3132672"/>
        <c:crosses val="autoZero"/>
        <c:crossBetween val="midCat"/>
        <c:majorUnit val="4"/>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高知県本山町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新規発行額の抑制により、起債の元利償還額は、平成１６年度のピークと比べて低水準を維持している。</a:t>
          </a:r>
          <a:endParaRPr lang="ja-JP" altLang="ja-JP" sz="14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しかし、今後は標準財政規模の影響により多少の増減は予想されるものの、今後大型事業の実施により増加傾向に推移するものと予想されるため、事業の実施と地方債の発行の適切な管理に努める。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高知県本山町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地方債発行の抑制により地方債残高は減少していたが、</a:t>
          </a: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近年の</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大型事業に係る過疎対策事業債の借入れ等で地方債残高が増加傾向となっている。</a:t>
          </a:r>
          <a:endParaRPr lang="ja-JP" altLang="ja-JP" sz="14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しかし、</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財政調整基金等充当可能基金額</a:t>
          </a: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増額</a:t>
          </a: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や退職手当負担見込額の減少等により、将来負担比率の分子は前年度より減少し、</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比率</a:t>
          </a: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も改善</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している。</a:t>
          </a:r>
          <a:endParaRPr lang="ja-JP" altLang="ja-JP" sz="14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今後も大型事業の実施に伴う地方債現在高の増加が予測される。各種補助金等の活用検討や、有利な起債の借入等、後世への負担を少しでも軽減できるよう、健全な財政運営に努める。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高知県本山町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決算余剰金を減債基金とその他特定目的基金に積み立てた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が事業に充当したため減少。</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基金は充当できる事業に使用し、計画的な積み立てを行う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・地域活性化施設等整備基金：町の地域活性化施設等の整備を推進</a:t>
          </a:r>
          <a:endParaRPr lang="ja-JP" altLang="ja-JP" sz="1300">
            <a:effectLst/>
            <a:latin typeface="ＭＳ ゴシック" panose="020B0609070205080204" pitchFamily="49" charset="-128"/>
            <a:ea typeface="ＭＳ ゴシック" panose="020B0609070205080204" pitchFamily="49" charset="-128"/>
          </a:endParaRPr>
        </a:p>
        <a:p>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・むらおこし基金：　</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町の多様な歴史、伝統、文化、産業等を活かし、独創的・個性的な地域づくりを推進・</a:t>
          </a:r>
          <a:endParaRPr lang="ja-JP" altLang="ja-JP" sz="1300">
            <a:effectLst/>
            <a:latin typeface="ＭＳ ゴシック" panose="020B0609070205080204" pitchFamily="49" charset="-128"/>
            <a:ea typeface="ＭＳ ゴシック" panose="020B0609070205080204" pitchFamily="49" charset="-128"/>
          </a:endParaRPr>
        </a:p>
        <a:p>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・芸術文化振興基金：　町の芸術文化活動の振興を図る</a:t>
          </a:r>
          <a:endParaRPr lang="ja-JP" altLang="ja-JP" sz="1300">
            <a:effectLst/>
            <a:latin typeface="ＭＳ ゴシック" panose="020B0609070205080204" pitchFamily="49" charset="-128"/>
            <a:ea typeface="ＭＳ ゴシック" panose="020B0609070205080204" pitchFamily="49" charset="-128"/>
          </a:endParaRPr>
        </a:p>
        <a:p>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・花のまち基金：　</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本山町内に花のまちづくり運動を展開し、自然環境を守り育て、四季に花咲く美しいまちづくりと、町民生活に</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うるおいや、やすらぎがもて、心と心がかよいあう地域づくりを推進</a:t>
          </a:r>
          <a:endParaRPr lang="ja-JP" altLang="ja-JP" sz="1300">
            <a:effectLst/>
            <a:latin typeface="ＭＳ ゴシック" panose="020B0609070205080204" pitchFamily="49" charset="-128"/>
            <a:ea typeface="ＭＳ ゴシック" panose="020B0609070205080204" pitchFamily="49" charset="-128"/>
          </a:endParaRPr>
        </a:p>
        <a:p>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・教育振興基金：　</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教育振興</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　地域活性化</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、むらおこし基金、芸術文化振興基金、花のまち基金にそれぞれ</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教育振興基金に</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など</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積み立てた</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が、事業に充当したため減少</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した。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基金は充当できる事業に使用し、計画的な積み立てを行う</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％前後の範囲内となるように努めることとしている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44,208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千円を取り崩したが、決算余剰金を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50,439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千円積み立てたことにより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6,231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より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地方債償還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が数年間高水準が続く</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ため、それに備えて毎年度計画的に積み立てを行う予定</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D95BBEDF-DF34-4703-9795-F5A037D704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883B53DD-31F9-4101-9E03-4B4DE13B698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xmlns="" id="{2CF2330E-7FF8-43F0-BA4F-292731BF69D9}"/>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xmlns="" id="{897D28E0-62A2-4D1B-95CE-686FF2D7DC36}"/>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a:extLst>
            <a:ext uri="{FF2B5EF4-FFF2-40B4-BE49-F238E27FC236}">
              <a16:creationId xmlns:a16="http://schemas.microsoft.com/office/drawing/2014/main" xmlns="" id="{B3EC6EA4-72CA-4B76-B97E-2F034951DDF8}"/>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a:extLst>
            <a:ext uri="{FF2B5EF4-FFF2-40B4-BE49-F238E27FC236}">
              <a16:creationId xmlns:a16="http://schemas.microsoft.com/office/drawing/2014/main" xmlns="" id="{232C096B-4BC6-46A0-A5AE-820205571E42}"/>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a:extLst>
            <a:ext uri="{FF2B5EF4-FFF2-40B4-BE49-F238E27FC236}">
              <a16:creationId xmlns:a16="http://schemas.microsoft.com/office/drawing/2014/main" xmlns="" id="{ECBE7F82-031E-4652-8CFC-21E6F2E1CA56}"/>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9" name="正方形/長方形 8">
          <a:extLst>
            <a:ext uri="{FF2B5EF4-FFF2-40B4-BE49-F238E27FC236}">
              <a16:creationId xmlns:a16="http://schemas.microsoft.com/office/drawing/2014/main" xmlns="" id="{800E9CF6-13C1-448D-A30D-C29492538049}"/>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0" name="正方形/長方形 9">
          <a:extLst>
            <a:ext uri="{FF2B5EF4-FFF2-40B4-BE49-F238E27FC236}">
              <a16:creationId xmlns:a16="http://schemas.microsoft.com/office/drawing/2014/main" xmlns="" id="{EC5EC815-A55C-4809-AF00-289E70B64CFA}"/>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1" name="正方形/長方形 10">
          <a:extLst>
            <a:ext uri="{FF2B5EF4-FFF2-40B4-BE49-F238E27FC236}">
              <a16:creationId xmlns:a16="http://schemas.microsoft.com/office/drawing/2014/main" xmlns="" id="{B0EFBEB3-0CCD-41DE-8FA2-01D530AD89BE}"/>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2" name="正方形/長方形 11">
          <a:extLst>
            <a:ext uri="{FF2B5EF4-FFF2-40B4-BE49-F238E27FC236}">
              <a16:creationId xmlns:a16="http://schemas.microsoft.com/office/drawing/2014/main" xmlns="" id="{2F56E970-B2D7-4989-AB15-534AFDFB749D}"/>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高知県本山町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3" name="正方形/長方形 12">
          <a:extLst>
            <a:ext uri="{FF2B5EF4-FFF2-40B4-BE49-F238E27FC236}">
              <a16:creationId xmlns:a16="http://schemas.microsoft.com/office/drawing/2014/main" xmlns="" id="{8F7B238F-2F38-48AD-ADBE-6A614708A1D8}"/>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4" name="正方形/長方形 13">
          <a:extLst>
            <a:ext uri="{FF2B5EF4-FFF2-40B4-BE49-F238E27FC236}">
              <a16:creationId xmlns:a16="http://schemas.microsoft.com/office/drawing/2014/main" xmlns="" id="{115AF87D-3377-4892-8898-D0954797A5F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5" name="正方形/長方形 14">
          <a:extLst>
            <a:ext uri="{FF2B5EF4-FFF2-40B4-BE49-F238E27FC236}">
              <a16:creationId xmlns:a16="http://schemas.microsoft.com/office/drawing/2014/main" xmlns="" id="{69D4241D-6761-4060-924D-EADDC1A0C744}"/>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6" name="正方形/長方形 15">
          <a:extLst>
            <a:ext uri="{FF2B5EF4-FFF2-40B4-BE49-F238E27FC236}">
              <a16:creationId xmlns:a16="http://schemas.microsoft.com/office/drawing/2014/main" xmlns="" id="{414F65B5-5196-407A-9FFD-404D70A1CD45}"/>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7" name="正方形/長方形 16">
          <a:extLst>
            <a:ext uri="{FF2B5EF4-FFF2-40B4-BE49-F238E27FC236}">
              <a16:creationId xmlns:a16="http://schemas.microsoft.com/office/drawing/2014/main" xmlns="" id="{398AF007-4C46-4826-9BA7-9D329C9923A7}"/>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8" name="正方形/長方形 17">
          <a:extLst>
            <a:ext uri="{FF2B5EF4-FFF2-40B4-BE49-F238E27FC236}">
              <a16:creationId xmlns:a16="http://schemas.microsoft.com/office/drawing/2014/main" xmlns="" id="{BBB1CADA-2E8E-4484-B6DC-4CF205E4E2EA}"/>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3,503
3,481
134.22
4,566,779
4,243,976
252,282
2,195,597
5,621,683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9" name="正方形/長方形 18">
          <a:extLst>
            <a:ext uri="{FF2B5EF4-FFF2-40B4-BE49-F238E27FC236}">
              <a16:creationId xmlns:a16="http://schemas.microsoft.com/office/drawing/2014/main" xmlns="" id="{4E7A87C4-5957-438E-9A80-200AFDF39F34}"/>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0" name="正方形/長方形 19">
          <a:extLst>
            <a:ext uri="{FF2B5EF4-FFF2-40B4-BE49-F238E27FC236}">
              <a16:creationId xmlns:a16="http://schemas.microsoft.com/office/drawing/2014/main" xmlns="" id="{2D8D5811-4A93-49E4-ADB8-B9B0FB201C84}"/>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1" name="正方形/長方形 20">
          <a:extLst>
            <a:ext uri="{FF2B5EF4-FFF2-40B4-BE49-F238E27FC236}">
              <a16:creationId xmlns:a16="http://schemas.microsoft.com/office/drawing/2014/main" xmlns="" id="{F5EF95A5-4B3E-4F9C-B1BE-8C2726AAD32A}"/>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26.4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2" name="正方形/長方形 21">
          <a:extLst>
            <a:ext uri="{FF2B5EF4-FFF2-40B4-BE49-F238E27FC236}">
              <a16:creationId xmlns:a16="http://schemas.microsoft.com/office/drawing/2014/main" xmlns="" id="{012653A8-20A4-4E8D-B94D-7505727A5489}"/>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3" name="正方形/長方形 22">
          <a:extLst>
            <a:ext uri="{FF2B5EF4-FFF2-40B4-BE49-F238E27FC236}">
              <a16:creationId xmlns:a16="http://schemas.microsoft.com/office/drawing/2014/main" xmlns="" id="{AC2D968E-6C38-4111-A15E-1D3666A54545}"/>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4" name="正方形/長方形 23">
          <a:extLst>
            <a:ext uri="{FF2B5EF4-FFF2-40B4-BE49-F238E27FC236}">
              <a16:creationId xmlns:a16="http://schemas.microsoft.com/office/drawing/2014/main" xmlns="" id="{975A7A37-86A6-49CD-B68E-A0BC076359C3}"/>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5" name="角丸四角形 24">
          <a:extLst>
            <a:ext uri="{FF2B5EF4-FFF2-40B4-BE49-F238E27FC236}">
              <a16:creationId xmlns:a16="http://schemas.microsoft.com/office/drawing/2014/main" xmlns="" id="{0DB74739-E451-4264-ACEF-028F9AD5530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6" name="正方形/長方形 25">
          <a:extLst>
            <a:ext uri="{FF2B5EF4-FFF2-40B4-BE49-F238E27FC236}">
              <a16:creationId xmlns:a16="http://schemas.microsoft.com/office/drawing/2014/main" xmlns="" id="{37F9334A-88B4-43C3-8724-B238F98E661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7" name="正方形/長方形 26">
          <a:extLst>
            <a:ext uri="{FF2B5EF4-FFF2-40B4-BE49-F238E27FC236}">
              <a16:creationId xmlns:a16="http://schemas.microsoft.com/office/drawing/2014/main" xmlns="" id="{C5157A9A-3BBB-4151-9BBF-FA3326B4B59F}"/>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8" name="正方形/長方形 27">
          <a:extLst>
            <a:ext uri="{FF2B5EF4-FFF2-40B4-BE49-F238E27FC236}">
              <a16:creationId xmlns:a16="http://schemas.microsoft.com/office/drawing/2014/main" xmlns="" id="{827DF4FA-BA9D-4685-BCBD-B90CDD922A3C}"/>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9" name="直線コネクタ 28">
          <a:extLst>
            <a:ext uri="{FF2B5EF4-FFF2-40B4-BE49-F238E27FC236}">
              <a16:creationId xmlns:a16="http://schemas.microsoft.com/office/drawing/2014/main" xmlns="" id="{7792BCC3-FB5F-4E2A-BECA-92B6A607120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0" name="楕円 29">
          <a:extLst>
            <a:ext uri="{FF2B5EF4-FFF2-40B4-BE49-F238E27FC236}">
              <a16:creationId xmlns:a16="http://schemas.microsoft.com/office/drawing/2014/main" xmlns="" id="{3DE5D650-2810-4A28-B8F1-895FA36EEDCC}"/>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1" name="フローチャート: 判断 30">
          <a:extLst>
            <a:ext uri="{FF2B5EF4-FFF2-40B4-BE49-F238E27FC236}">
              <a16:creationId xmlns:a16="http://schemas.microsoft.com/office/drawing/2014/main" xmlns="" id="{B89B37AA-05DA-4931-9DE3-CF8000F35C4B}"/>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2" name="直線コネクタ 31">
          <a:extLst>
            <a:ext uri="{FF2B5EF4-FFF2-40B4-BE49-F238E27FC236}">
              <a16:creationId xmlns:a16="http://schemas.microsoft.com/office/drawing/2014/main" xmlns="" id="{D000F72D-27A9-4F85-8CBD-16D5A22FF834}"/>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3" name="直線コネクタ 32">
          <a:extLst>
            <a:ext uri="{FF2B5EF4-FFF2-40B4-BE49-F238E27FC236}">
              <a16:creationId xmlns:a16="http://schemas.microsoft.com/office/drawing/2014/main" xmlns="" id="{6D8070A8-FB06-41EC-8946-23D61A72AA3D}"/>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4" name="直線コネクタ 33">
          <a:extLst>
            <a:ext uri="{FF2B5EF4-FFF2-40B4-BE49-F238E27FC236}">
              <a16:creationId xmlns:a16="http://schemas.microsoft.com/office/drawing/2014/main" xmlns="" id="{88838345-A876-4D61-A314-5A93DFA072C9}"/>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5" name="直線コネクタ 34">
          <a:extLst>
            <a:ext uri="{FF2B5EF4-FFF2-40B4-BE49-F238E27FC236}">
              <a16:creationId xmlns:a16="http://schemas.microsoft.com/office/drawing/2014/main" xmlns="" id="{B6C995F7-79D8-4B2F-8B53-87991BC9A12B}"/>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6" name="テキスト ボックス 35">
          <a:extLst>
            <a:ext uri="{FF2B5EF4-FFF2-40B4-BE49-F238E27FC236}">
              <a16:creationId xmlns:a16="http://schemas.microsoft.com/office/drawing/2014/main" xmlns="" id="{BB6AE38F-8C11-416E-ACCF-1E93296754C2}"/>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7" name="テキスト ボックス 36">
          <a:extLst>
            <a:ext uri="{FF2B5EF4-FFF2-40B4-BE49-F238E27FC236}">
              <a16:creationId xmlns:a16="http://schemas.microsoft.com/office/drawing/2014/main" xmlns="" id="{34077AC0-A94D-4977-BABC-73E74C8E4605}"/>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8" name="テキスト ボックス 37">
          <a:extLst>
            <a:ext uri="{FF2B5EF4-FFF2-40B4-BE49-F238E27FC236}">
              <a16:creationId xmlns:a16="http://schemas.microsoft.com/office/drawing/2014/main" xmlns="" id="{83431045-9686-4F7C-8D29-387814C99DD9}"/>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9" name="テキスト ボックス 38">
          <a:extLst>
            <a:ext uri="{FF2B5EF4-FFF2-40B4-BE49-F238E27FC236}">
              <a16:creationId xmlns:a16="http://schemas.microsoft.com/office/drawing/2014/main" xmlns="" id="{C508C275-41E5-4164-A3B4-D3204D389123}"/>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a:extLst>
            <a:ext uri="{FF2B5EF4-FFF2-40B4-BE49-F238E27FC236}">
              <a16:creationId xmlns:a16="http://schemas.microsoft.com/office/drawing/2014/main" xmlns="" id="{CEAC219A-F02B-472E-9D48-76699A5FCD5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a:extLst>
            <a:ext uri="{FF2B5EF4-FFF2-40B4-BE49-F238E27FC236}">
              <a16:creationId xmlns:a16="http://schemas.microsoft.com/office/drawing/2014/main" xmlns="" id="{F9375019-2C5F-4576-98E4-8803A71628D5}"/>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2" name="正方形/長方形 41">
          <a:extLst>
            <a:ext uri="{FF2B5EF4-FFF2-40B4-BE49-F238E27FC236}">
              <a16:creationId xmlns:a16="http://schemas.microsoft.com/office/drawing/2014/main" xmlns="" id="{3D15B05D-8077-4FD7-BC88-AFDE6E801B8E}"/>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a:extLst>
            <a:ext uri="{FF2B5EF4-FFF2-40B4-BE49-F238E27FC236}">
              <a16:creationId xmlns:a16="http://schemas.microsoft.com/office/drawing/2014/main" xmlns="" id="{27511DCF-D717-4588-AF15-42D6833C65BD}"/>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a:extLst>
            <a:ext uri="{FF2B5EF4-FFF2-40B4-BE49-F238E27FC236}">
              <a16:creationId xmlns:a16="http://schemas.microsoft.com/office/drawing/2014/main" xmlns="" id="{24EFBA20-940D-40EC-8910-696D987EB3B7}"/>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a:extLst>
            <a:ext uri="{FF2B5EF4-FFF2-40B4-BE49-F238E27FC236}">
              <a16:creationId xmlns:a16="http://schemas.microsoft.com/office/drawing/2014/main" xmlns="" id="{6B9C078F-1C20-43E5-9122-D1DBBCB3FDC7}"/>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a:extLst>
            <a:ext uri="{FF2B5EF4-FFF2-40B4-BE49-F238E27FC236}">
              <a16:creationId xmlns:a16="http://schemas.microsoft.com/office/drawing/2014/main" xmlns="" id="{2C1C738B-0BE5-41EB-B633-8605CA549CDB}"/>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a:extLst>
            <a:ext uri="{FF2B5EF4-FFF2-40B4-BE49-F238E27FC236}">
              <a16:creationId xmlns:a16="http://schemas.microsoft.com/office/drawing/2014/main" xmlns="" id="{A1F227E9-9D51-4FC3-9402-AFE975730992}"/>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a:extLst>
            <a:ext uri="{FF2B5EF4-FFF2-40B4-BE49-F238E27FC236}">
              <a16:creationId xmlns:a16="http://schemas.microsoft.com/office/drawing/2014/main" xmlns="" id="{8B7BFB86-09D6-4DBF-895E-DB64B7F8245D}"/>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a:extLst>
            <a:ext uri="{FF2B5EF4-FFF2-40B4-BE49-F238E27FC236}">
              <a16:creationId xmlns:a16="http://schemas.microsoft.com/office/drawing/2014/main" xmlns="" id="{4F3BED13-4F8D-4CF4-A171-D08CB120876E}"/>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a:extLst>
            <a:ext uri="{FF2B5EF4-FFF2-40B4-BE49-F238E27FC236}">
              <a16:creationId xmlns:a16="http://schemas.microsoft.com/office/drawing/2014/main" xmlns="" id="{C339C071-445A-4D9F-8CDA-2F12781B098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a:extLst>
            <a:ext uri="{FF2B5EF4-FFF2-40B4-BE49-F238E27FC236}">
              <a16:creationId xmlns:a16="http://schemas.microsoft.com/office/drawing/2014/main" xmlns="" id="{78660E81-D1C6-4023-91C6-80D7A701059B}"/>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a:extLst>
            <a:ext uri="{FF2B5EF4-FFF2-40B4-BE49-F238E27FC236}">
              <a16:creationId xmlns:a16="http://schemas.microsoft.com/office/drawing/2014/main" xmlns="" id="{1A0047B3-D8A6-428C-8B77-ED490AEC1E2F}"/>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年度整備中</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老朽化した施設が多い本町においては、平成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年度に作成された本山町公共施設等総合管理計画に基づき、</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現在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新庁舎の建設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事業をすすめている。また、今後その他</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についても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複合化・集約化・撤去に向けて取り組みが必要とされている。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61.0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％で、類似団体と比較して、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ポイント高くなっている。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3" name="テキスト ボックス 52">
          <a:extLst>
            <a:ext uri="{FF2B5EF4-FFF2-40B4-BE49-F238E27FC236}">
              <a16:creationId xmlns:a16="http://schemas.microsoft.com/office/drawing/2014/main" xmlns="" id="{38427670-2D9F-4F26-974F-30C7ED14A84E}"/>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a:extLst>
            <a:ext uri="{FF2B5EF4-FFF2-40B4-BE49-F238E27FC236}">
              <a16:creationId xmlns:a16="http://schemas.microsoft.com/office/drawing/2014/main" xmlns="" id="{9B5AC5B3-C247-414B-9674-8352D70C801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5" name="テキスト ボックス 54">
          <a:extLst>
            <a:ext uri="{FF2B5EF4-FFF2-40B4-BE49-F238E27FC236}">
              <a16:creationId xmlns:a16="http://schemas.microsoft.com/office/drawing/2014/main" xmlns="" id="{3ED00AC3-B591-417F-8D80-19F1178A468C}"/>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6" name="直線コネクタ 55">
          <a:extLst>
            <a:ext uri="{FF2B5EF4-FFF2-40B4-BE49-F238E27FC236}">
              <a16:creationId xmlns:a16="http://schemas.microsoft.com/office/drawing/2014/main" xmlns="" id="{DE488573-2932-48CD-8886-B918600EB14A}"/>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7" name="テキスト ボックス 56">
          <a:extLst>
            <a:ext uri="{FF2B5EF4-FFF2-40B4-BE49-F238E27FC236}">
              <a16:creationId xmlns:a16="http://schemas.microsoft.com/office/drawing/2014/main" xmlns="" id="{CD012277-9590-4821-BA1C-FA679A4364EE}"/>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8" name="直線コネクタ 57">
          <a:extLst>
            <a:ext uri="{FF2B5EF4-FFF2-40B4-BE49-F238E27FC236}">
              <a16:creationId xmlns:a16="http://schemas.microsoft.com/office/drawing/2014/main" xmlns="" id="{0FA1F13D-8AE3-4D82-953C-4C69FC3D1A2E}"/>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9" name="テキスト ボックス 58">
          <a:extLst>
            <a:ext uri="{FF2B5EF4-FFF2-40B4-BE49-F238E27FC236}">
              <a16:creationId xmlns:a16="http://schemas.microsoft.com/office/drawing/2014/main" xmlns="" id="{A88CD74F-1700-44BF-8594-A281381BE509}"/>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0" name="直線コネクタ 59">
          <a:extLst>
            <a:ext uri="{FF2B5EF4-FFF2-40B4-BE49-F238E27FC236}">
              <a16:creationId xmlns:a16="http://schemas.microsoft.com/office/drawing/2014/main" xmlns="" id="{211DD651-E89B-4E1A-9700-41AEFC0BA36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1" name="テキスト ボックス 60">
          <a:extLst>
            <a:ext uri="{FF2B5EF4-FFF2-40B4-BE49-F238E27FC236}">
              <a16:creationId xmlns:a16="http://schemas.microsoft.com/office/drawing/2014/main" xmlns="" id="{9053EB0B-2BFE-4198-A99B-8D3ACC8112D2}"/>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2" name="直線コネクタ 61">
          <a:extLst>
            <a:ext uri="{FF2B5EF4-FFF2-40B4-BE49-F238E27FC236}">
              <a16:creationId xmlns:a16="http://schemas.microsoft.com/office/drawing/2014/main" xmlns="" id="{D8C66879-D696-49BC-BE36-E77D0C1761C8}"/>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3" name="テキスト ボックス 62">
          <a:extLst>
            <a:ext uri="{FF2B5EF4-FFF2-40B4-BE49-F238E27FC236}">
              <a16:creationId xmlns:a16="http://schemas.microsoft.com/office/drawing/2014/main" xmlns="" id="{AF99B8AB-91CE-4BFD-8ECD-BA205CEF361E}"/>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4" name="直線コネクタ 63">
          <a:extLst>
            <a:ext uri="{FF2B5EF4-FFF2-40B4-BE49-F238E27FC236}">
              <a16:creationId xmlns:a16="http://schemas.microsoft.com/office/drawing/2014/main" xmlns="" id="{FD67B50E-3013-4757-B4B5-D813B9704549}"/>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5" name="テキスト ボックス 64">
          <a:extLst>
            <a:ext uri="{FF2B5EF4-FFF2-40B4-BE49-F238E27FC236}">
              <a16:creationId xmlns:a16="http://schemas.microsoft.com/office/drawing/2014/main" xmlns="" id="{026A9F74-2311-443D-9260-297928A224FC}"/>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6" name="直線コネクタ 65">
          <a:extLst>
            <a:ext uri="{FF2B5EF4-FFF2-40B4-BE49-F238E27FC236}">
              <a16:creationId xmlns:a16="http://schemas.microsoft.com/office/drawing/2014/main" xmlns="" id="{EAF74936-FA49-422A-84FC-077E74F7BB37}"/>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7" name="テキスト ボックス 66">
          <a:extLst>
            <a:ext uri="{FF2B5EF4-FFF2-40B4-BE49-F238E27FC236}">
              <a16:creationId xmlns:a16="http://schemas.microsoft.com/office/drawing/2014/main" xmlns="" id="{0BD80BEC-9714-43BF-B3EE-C0CC16F913AA}"/>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a:extLst>
            <a:ext uri="{FF2B5EF4-FFF2-40B4-BE49-F238E27FC236}">
              <a16:creationId xmlns:a16="http://schemas.microsoft.com/office/drawing/2014/main" xmlns="" id="{045F1CFE-3062-44F4-9E1E-DD0FB478E1E5}"/>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a:extLst>
            <a:ext uri="{FF2B5EF4-FFF2-40B4-BE49-F238E27FC236}">
              <a16:creationId xmlns:a16="http://schemas.microsoft.com/office/drawing/2014/main" xmlns="" id="{85D53F03-6DC6-4936-A3E4-49BC2DEFF472}"/>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a:extLst>
            <a:ext uri="{FF2B5EF4-FFF2-40B4-BE49-F238E27FC236}">
              <a16:creationId xmlns:a16="http://schemas.microsoft.com/office/drawing/2014/main" xmlns="" id="{B47AD86E-828F-4ED0-8DFA-63209C8FCFD3}"/>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24221</xdr:rowOff>
    </xdr:from>
    <xdr:to>
      <xdr:col>23</xdr:col>
      <xdr:colOff>85090</xdr:colOff>
      <xdr:row>35</xdr:row>
      <xdr:rowOff>28212</xdr:rowOff>
    </xdr:to>
    <xdr:cxnSp macro="">
      <xdr:nvCxnSpPr>
        <xdr:cNvPr id="71" name="直線コネクタ 70">
          <a:extLst>
            <a:ext uri="{FF2B5EF4-FFF2-40B4-BE49-F238E27FC236}">
              <a16:creationId xmlns:a16="http://schemas.microsoft.com/office/drawing/2014/main" xmlns="" id="{81423A09-5584-4E38-B29C-D0D10F3EB915}"/>
            </a:ext>
          </a:extLst>
        </xdr:cNvPr>
        <xdr:cNvCxnSpPr/>
      </xdr:nvCxnSpPr>
      <xdr:spPr>
        <a:xfrm flipV="1">
          <a:off x="4760595" y="5424896"/>
          <a:ext cx="1270" cy="137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72" name="有形固定資産減価償却率最小値テキスト">
          <a:extLst>
            <a:ext uri="{FF2B5EF4-FFF2-40B4-BE49-F238E27FC236}">
              <a16:creationId xmlns:a16="http://schemas.microsoft.com/office/drawing/2014/main" xmlns="" id="{93A4F298-7CF1-407B-80A2-B1BD1BE23FC4}"/>
            </a:ext>
          </a:extLst>
        </xdr:cNvPr>
        <xdr:cNvSpPr txBox="1"/>
      </xdr:nvSpPr>
      <xdr:spPr>
        <a:xfrm>
          <a:off x="4813300" y="6804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73" name="直線コネクタ 72">
          <a:extLst>
            <a:ext uri="{FF2B5EF4-FFF2-40B4-BE49-F238E27FC236}">
              <a16:creationId xmlns:a16="http://schemas.microsoft.com/office/drawing/2014/main" xmlns="" id="{69312F59-EA38-474B-AAE5-0369A01A017B}"/>
            </a:ext>
          </a:extLst>
        </xdr:cNvPr>
        <xdr:cNvCxnSpPr/>
      </xdr:nvCxnSpPr>
      <xdr:spPr>
        <a:xfrm>
          <a:off x="4673600" y="680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142348</xdr:rowOff>
    </xdr:from>
    <xdr:ext cx="405111" cy="259045"/>
    <xdr:sp macro="" textlink="">
      <xdr:nvSpPr>
        <xdr:cNvPr id="74" name="有形固定資産減価償却率最大値テキスト">
          <a:extLst>
            <a:ext uri="{FF2B5EF4-FFF2-40B4-BE49-F238E27FC236}">
              <a16:creationId xmlns:a16="http://schemas.microsoft.com/office/drawing/2014/main" xmlns="" id="{219C44FB-4E61-45B6-9970-199A4F8C3E60}"/>
            </a:ext>
          </a:extLst>
        </xdr:cNvPr>
        <xdr:cNvSpPr txBox="1"/>
      </xdr:nvSpPr>
      <xdr:spPr>
        <a:xfrm>
          <a:off x="4813300" y="5200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24221</xdr:rowOff>
    </xdr:from>
    <xdr:to>
      <xdr:col>23</xdr:col>
      <xdr:colOff>174625</xdr:colOff>
      <xdr:row>27</xdr:row>
      <xdr:rowOff>24221</xdr:rowOff>
    </xdr:to>
    <xdr:cxnSp macro="">
      <xdr:nvCxnSpPr>
        <xdr:cNvPr id="75" name="直線コネクタ 74">
          <a:extLst>
            <a:ext uri="{FF2B5EF4-FFF2-40B4-BE49-F238E27FC236}">
              <a16:creationId xmlns:a16="http://schemas.microsoft.com/office/drawing/2014/main" xmlns="" id="{ECAF24ED-0523-4A6A-9986-E78DC27AA6AB}"/>
            </a:ext>
          </a:extLst>
        </xdr:cNvPr>
        <xdr:cNvCxnSpPr/>
      </xdr:nvCxnSpPr>
      <xdr:spPr>
        <a:xfrm>
          <a:off x="4673600" y="5424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102433</xdr:rowOff>
    </xdr:from>
    <xdr:ext cx="405111" cy="259045"/>
    <xdr:sp macro="" textlink="">
      <xdr:nvSpPr>
        <xdr:cNvPr id="76" name="有形固定資産減価償却率平均値テキスト">
          <a:extLst>
            <a:ext uri="{FF2B5EF4-FFF2-40B4-BE49-F238E27FC236}">
              <a16:creationId xmlns:a16="http://schemas.microsoft.com/office/drawing/2014/main" xmlns="" id="{73560138-7C1D-4052-8586-75C71B024A96}"/>
            </a:ext>
          </a:extLst>
        </xdr:cNvPr>
        <xdr:cNvSpPr txBox="1"/>
      </xdr:nvSpPr>
      <xdr:spPr>
        <a:xfrm>
          <a:off x="4813300" y="58460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124006</xdr:rowOff>
    </xdr:from>
    <xdr:to>
      <xdr:col>23</xdr:col>
      <xdr:colOff>136525</xdr:colOff>
      <xdr:row>30</xdr:row>
      <xdr:rowOff>54156</xdr:rowOff>
    </xdr:to>
    <xdr:sp macro="" textlink="">
      <xdr:nvSpPr>
        <xdr:cNvPr id="77" name="フローチャート: 判断 76">
          <a:extLst>
            <a:ext uri="{FF2B5EF4-FFF2-40B4-BE49-F238E27FC236}">
              <a16:creationId xmlns:a16="http://schemas.microsoft.com/office/drawing/2014/main" xmlns="" id="{F7B71605-C6CC-4571-8EF3-C6086F3A3E05}"/>
            </a:ext>
          </a:extLst>
        </xdr:cNvPr>
        <xdr:cNvSpPr/>
      </xdr:nvSpPr>
      <xdr:spPr>
        <a:xfrm>
          <a:off x="4711700" y="5867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157933</xdr:rowOff>
    </xdr:from>
    <xdr:to>
      <xdr:col>19</xdr:col>
      <xdr:colOff>187325</xdr:colOff>
      <xdr:row>30</xdr:row>
      <xdr:rowOff>88083</xdr:rowOff>
    </xdr:to>
    <xdr:sp macro="" textlink="">
      <xdr:nvSpPr>
        <xdr:cNvPr id="78" name="フローチャート: 判断 77">
          <a:extLst>
            <a:ext uri="{FF2B5EF4-FFF2-40B4-BE49-F238E27FC236}">
              <a16:creationId xmlns:a16="http://schemas.microsoft.com/office/drawing/2014/main" xmlns="" id="{D69CC6A2-F9AB-4B4D-A76E-E9F548F8A662}"/>
            </a:ext>
          </a:extLst>
        </xdr:cNvPr>
        <xdr:cNvSpPr/>
      </xdr:nvSpPr>
      <xdr:spPr>
        <a:xfrm>
          <a:off x="4000500" y="590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26579</xdr:rowOff>
    </xdr:from>
    <xdr:to>
      <xdr:col>15</xdr:col>
      <xdr:colOff>187325</xdr:colOff>
      <xdr:row>30</xdr:row>
      <xdr:rowOff>128179</xdr:rowOff>
    </xdr:to>
    <xdr:sp macro="" textlink="">
      <xdr:nvSpPr>
        <xdr:cNvPr id="79" name="フローチャート: 判断 78">
          <a:extLst>
            <a:ext uri="{FF2B5EF4-FFF2-40B4-BE49-F238E27FC236}">
              <a16:creationId xmlns:a16="http://schemas.microsoft.com/office/drawing/2014/main" xmlns="" id="{E6B6322A-02B8-4085-8A1C-E394DCB36D57}"/>
            </a:ext>
          </a:extLst>
        </xdr:cNvPr>
        <xdr:cNvSpPr/>
      </xdr:nvSpPr>
      <xdr:spPr>
        <a:xfrm>
          <a:off x="3238500" y="594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91349</xdr:rowOff>
    </xdr:from>
    <xdr:to>
      <xdr:col>11</xdr:col>
      <xdr:colOff>187325</xdr:colOff>
      <xdr:row>31</xdr:row>
      <xdr:rowOff>21499</xdr:rowOff>
    </xdr:to>
    <xdr:sp macro="" textlink="">
      <xdr:nvSpPr>
        <xdr:cNvPr id="80" name="フローチャート: 判断 79">
          <a:extLst>
            <a:ext uri="{FF2B5EF4-FFF2-40B4-BE49-F238E27FC236}">
              <a16:creationId xmlns:a16="http://schemas.microsoft.com/office/drawing/2014/main" xmlns="" id="{EE76603D-D6C0-46D6-8713-E6EFAC4BE518}"/>
            </a:ext>
          </a:extLst>
        </xdr:cNvPr>
        <xdr:cNvSpPr/>
      </xdr:nvSpPr>
      <xdr:spPr>
        <a:xfrm>
          <a:off x="2476500" y="600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1" name="テキスト ボックス 80">
          <a:extLst>
            <a:ext uri="{FF2B5EF4-FFF2-40B4-BE49-F238E27FC236}">
              <a16:creationId xmlns:a16="http://schemas.microsoft.com/office/drawing/2014/main" xmlns="" id="{69D46D63-4AFD-4B82-BDE3-0E28563DE37B}"/>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xmlns="" id="{6B17D888-0A6C-450F-8B2D-2241BAF1B81B}"/>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xmlns="" id="{A8C61120-AF22-42BF-AE9B-6FA90C4F32E1}"/>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xmlns="" id="{09D5B635-5A44-4C3F-A649-21CE9306D0BA}"/>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xmlns="" id="{48A0054D-B2FD-4E5A-BAE3-B4FD9B6BBBB7}"/>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85725</xdr:colOff>
      <xdr:row>29</xdr:row>
      <xdr:rowOff>53068</xdr:rowOff>
    </xdr:from>
    <xdr:to>
      <xdr:col>15</xdr:col>
      <xdr:colOff>187325</xdr:colOff>
      <xdr:row>29</xdr:row>
      <xdr:rowOff>154668</xdr:rowOff>
    </xdr:to>
    <xdr:sp macro="" textlink="">
      <xdr:nvSpPr>
        <xdr:cNvPr id="86" name="楕円 85">
          <a:extLst>
            <a:ext uri="{FF2B5EF4-FFF2-40B4-BE49-F238E27FC236}">
              <a16:creationId xmlns:a16="http://schemas.microsoft.com/office/drawing/2014/main" xmlns="" id="{FA72D541-91B3-4702-9DEC-09EF7F78559F}"/>
            </a:ext>
          </a:extLst>
        </xdr:cNvPr>
        <xdr:cNvSpPr/>
      </xdr:nvSpPr>
      <xdr:spPr>
        <a:xfrm>
          <a:off x="3238500" y="579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45085</xdr:rowOff>
    </xdr:from>
    <xdr:to>
      <xdr:col>11</xdr:col>
      <xdr:colOff>187325</xdr:colOff>
      <xdr:row>30</xdr:row>
      <xdr:rowOff>146685</xdr:rowOff>
    </xdr:to>
    <xdr:sp macro="" textlink="">
      <xdr:nvSpPr>
        <xdr:cNvPr id="87" name="楕円 86">
          <a:extLst>
            <a:ext uri="{FF2B5EF4-FFF2-40B4-BE49-F238E27FC236}">
              <a16:creationId xmlns:a16="http://schemas.microsoft.com/office/drawing/2014/main" xmlns="" id="{C47F0AD6-41C7-4E7C-BD62-DF483A1CD6A6}"/>
            </a:ext>
          </a:extLst>
        </xdr:cNvPr>
        <xdr:cNvSpPr/>
      </xdr:nvSpPr>
      <xdr:spPr>
        <a:xfrm>
          <a:off x="2476500" y="596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103868</xdr:rowOff>
    </xdr:from>
    <xdr:to>
      <xdr:col>15</xdr:col>
      <xdr:colOff>136525</xdr:colOff>
      <xdr:row>30</xdr:row>
      <xdr:rowOff>95885</xdr:rowOff>
    </xdr:to>
    <xdr:cxnSp macro="">
      <xdr:nvCxnSpPr>
        <xdr:cNvPr id="88" name="直線コネクタ 87">
          <a:extLst>
            <a:ext uri="{FF2B5EF4-FFF2-40B4-BE49-F238E27FC236}">
              <a16:creationId xmlns:a16="http://schemas.microsoft.com/office/drawing/2014/main" xmlns="" id="{8FF52D65-2DAD-4164-8694-0AC1ECBE1F5B}"/>
            </a:ext>
          </a:extLst>
        </xdr:cNvPr>
        <xdr:cNvCxnSpPr/>
      </xdr:nvCxnSpPr>
      <xdr:spPr>
        <a:xfrm flipV="1">
          <a:off x="2527300" y="5847443"/>
          <a:ext cx="762000" cy="16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104610</xdr:rowOff>
    </xdr:from>
    <xdr:ext cx="405111" cy="259045"/>
    <xdr:sp macro="" textlink="">
      <xdr:nvSpPr>
        <xdr:cNvPr id="89" name="n_1aveValue有形固定資産減価償却率">
          <a:extLst>
            <a:ext uri="{FF2B5EF4-FFF2-40B4-BE49-F238E27FC236}">
              <a16:creationId xmlns:a16="http://schemas.microsoft.com/office/drawing/2014/main" xmlns="" id="{AA0D288E-5E83-4F6D-A749-372190571066}"/>
            </a:ext>
          </a:extLst>
        </xdr:cNvPr>
        <xdr:cNvSpPr txBox="1"/>
      </xdr:nvSpPr>
      <xdr:spPr>
        <a:xfrm>
          <a:off x="3836044" y="5676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119306</xdr:rowOff>
    </xdr:from>
    <xdr:ext cx="405111" cy="259045"/>
    <xdr:sp macro="" textlink="">
      <xdr:nvSpPr>
        <xdr:cNvPr id="90" name="n_2aveValue有形固定資産減価償却率">
          <a:extLst>
            <a:ext uri="{FF2B5EF4-FFF2-40B4-BE49-F238E27FC236}">
              <a16:creationId xmlns:a16="http://schemas.microsoft.com/office/drawing/2014/main" xmlns="" id="{ABFA197F-A8A3-4727-A5FD-9CFB41F387B5}"/>
            </a:ext>
          </a:extLst>
        </xdr:cNvPr>
        <xdr:cNvSpPr txBox="1"/>
      </xdr:nvSpPr>
      <xdr:spPr>
        <a:xfrm>
          <a:off x="3086744" y="6034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12626</xdr:rowOff>
    </xdr:from>
    <xdr:ext cx="405111" cy="259045"/>
    <xdr:sp macro="" textlink="">
      <xdr:nvSpPr>
        <xdr:cNvPr id="91" name="n_3aveValue有形固定資産減価償却率">
          <a:extLst>
            <a:ext uri="{FF2B5EF4-FFF2-40B4-BE49-F238E27FC236}">
              <a16:creationId xmlns:a16="http://schemas.microsoft.com/office/drawing/2014/main" xmlns="" id="{2E487844-8359-4B05-89F7-34C5E439657F}"/>
            </a:ext>
          </a:extLst>
        </xdr:cNvPr>
        <xdr:cNvSpPr txBox="1"/>
      </xdr:nvSpPr>
      <xdr:spPr>
        <a:xfrm>
          <a:off x="2324744" y="6099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171195</xdr:rowOff>
    </xdr:from>
    <xdr:ext cx="405111" cy="259045"/>
    <xdr:sp macro="" textlink="">
      <xdr:nvSpPr>
        <xdr:cNvPr id="92" name="n_2mainValue有形固定資産減価償却率">
          <a:extLst>
            <a:ext uri="{FF2B5EF4-FFF2-40B4-BE49-F238E27FC236}">
              <a16:creationId xmlns:a16="http://schemas.microsoft.com/office/drawing/2014/main" xmlns="" id="{DE35779F-9CD8-4724-9A70-8C0403D48D55}"/>
            </a:ext>
          </a:extLst>
        </xdr:cNvPr>
        <xdr:cNvSpPr txBox="1"/>
      </xdr:nvSpPr>
      <xdr:spPr>
        <a:xfrm>
          <a:off x="3086744" y="5571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163212</xdr:rowOff>
    </xdr:from>
    <xdr:ext cx="405111" cy="259045"/>
    <xdr:sp macro="" textlink="">
      <xdr:nvSpPr>
        <xdr:cNvPr id="93" name="n_3mainValue有形固定資産減価償却率">
          <a:extLst>
            <a:ext uri="{FF2B5EF4-FFF2-40B4-BE49-F238E27FC236}">
              <a16:creationId xmlns:a16="http://schemas.microsoft.com/office/drawing/2014/main" xmlns="" id="{537A3B7F-8AAD-4B25-BAB7-53E707FBEEB0}"/>
            </a:ext>
          </a:extLst>
        </xdr:cNvPr>
        <xdr:cNvSpPr txBox="1"/>
      </xdr:nvSpPr>
      <xdr:spPr>
        <a:xfrm>
          <a:off x="2324744" y="5735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a:extLst>
            <a:ext uri="{FF2B5EF4-FFF2-40B4-BE49-F238E27FC236}">
              <a16:creationId xmlns:a16="http://schemas.microsoft.com/office/drawing/2014/main" xmlns="" id="{16FF94F0-17BA-49EF-8D4C-3584C0AB58CC}"/>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5" name="正方形/長方形 94">
          <a:extLst>
            <a:ext uri="{FF2B5EF4-FFF2-40B4-BE49-F238E27FC236}">
              <a16:creationId xmlns:a16="http://schemas.microsoft.com/office/drawing/2014/main" xmlns="" id="{1422A4F6-92A8-450C-90F4-96EC43A6E85C}"/>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6" name="正方形/長方形 95">
          <a:extLst>
            <a:ext uri="{FF2B5EF4-FFF2-40B4-BE49-F238E27FC236}">
              <a16:creationId xmlns:a16="http://schemas.microsoft.com/office/drawing/2014/main" xmlns="" id="{3DE136B8-1ECC-46F8-B976-8FA9A4301B26}"/>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[ 740.5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a:extLst>
            <a:ext uri="{FF2B5EF4-FFF2-40B4-BE49-F238E27FC236}">
              <a16:creationId xmlns:a16="http://schemas.microsoft.com/office/drawing/2014/main" xmlns="" id="{7CDFE307-68C7-4FED-9A87-C50B140A659C}"/>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a:extLst>
            <a:ext uri="{FF2B5EF4-FFF2-40B4-BE49-F238E27FC236}">
              <a16:creationId xmlns:a16="http://schemas.microsoft.com/office/drawing/2014/main" xmlns="" id="{ACE57806-DF8C-4530-85CE-08C629D76DEB}"/>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a:extLst>
            <a:ext uri="{FF2B5EF4-FFF2-40B4-BE49-F238E27FC236}">
              <a16:creationId xmlns:a16="http://schemas.microsoft.com/office/drawing/2014/main" xmlns="" id="{750F814F-C5DB-49A7-899E-1CBCA3706643}"/>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a:extLst>
            <a:ext uri="{FF2B5EF4-FFF2-40B4-BE49-F238E27FC236}">
              <a16:creationId xmlns:a16="http://schemas.microsoft.com/office/drawing/2014/main" xmlns="" id="{3C84F265-DDC6-4766-911C-B4D913416B0C}"/>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a:extLst>
            <a:ext uri="{FF2B5EF4-FFF2-40B4-BE49-F238E27FC236}">
              <a16:creationId xmlns:a16="http://schemas.microsoft.com/office/drawing/2014/main" xmlns="" id="{02C22EAB-B534-4D15-A245-82251E846BA8}"/>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a:extLst>
            <a:ext uri="{FF2B5EF4-FFF2-40B4-BE49-F238E27FC236}">
              <a16:creationId xmlns:a16="http://schemas.microsoft.com/office/drawing/2014/main" xmlns="" id="{8712034B-90E1-4C23-8634-0CFCAAF7D741}"/>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a:extLst>
            <a:ext uri="{FF2B5EF4-FFF2-40B4-BE49-F238E27FC236}">
              <a16:creationId xmlns:a16="http://schemas.microsoft.com/office/drawing/2014/main" xmlns="" id="{E88ACA5E-6BDD-4E7D-B1E1-A4F6BD86F014}"/>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a:extLst>
            <a:ext uri="{FF2B5EF4-FFF2-40B4-BE49-F238E27FC236}">
              <a16:creationId xmlns:a16="http://schemas.microsoft.com/office/drawing/2014/main" xmlns="" id="{1FD469CE-B1E1-43D1-88B5-F35CBE570FDF}"/>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a:extLst>
            <a:ext uri="{FF2B5EF4-FFF2-40B4-BE49-F238E27FC236}">
              <a16:creationId xmlns:a16="http://schemas.microsoft.com/office/drawing/2014/main" xmlns="" id="{BA150341-299B-479C-8A75-8FD881D3D6D8}"/>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a:extLst>
            <a:ext uri="{FF2B5EF4-FFF2-40B4-BE49-F238E27FC236}">
              <a16:creationId xmlns:a16="http://schemas.microsoft.com/office/drawing/2014/main" xmlns="" id="{2D5CB8D4-A910-4FBA-9FC0-C854C8728DCF}"/>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比率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740.5%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で、類似団体と比較して、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464.4</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高くなっている。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要因としては、経常的な歳出が増加し行政経常収支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が減少することで、償還原資も減少となっていることがあげられる。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7" name="テキスト ボックス 106">
          <a:extLst>
            <a:ext uri="{FF2B5EF4-FFF2-40B4-BE49-F238E27FC236}">
              <a16:creationId xmlns:a16="http://schemas.microsoft.com/office/drawing/2014/main" xmlns="" id="{CD0E2525-AFBF-448C-BA94-6C00A0A1CDB7}"/>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a:extLst>
            <a:ext uri="{FF2B5EF4-FFF2-40B4-BE49-F238E27FC236}">
              <a16:creationId xmlns:a16="http://schemas.microsoft.com/office/drawing/2014/main" xmlns="" id="{35357C03-B3BA-4F22-B07F-CC20FBB5E944}"/>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9" name="直線コネクタ 108">
          <a:extLst>
            <a:ext uri="{FF2B5EF4-FFF2-40B4-BE49-F238E27FC236}">
              <a16:creationId xmlns:a16="http://schemas.microsoft.com/office/drawing/2014/main" xmlns="" id="{584DCD54-15BE-4601-87E5-EC840C0465C9}"/>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0" name="テキスト ボックス 109">
          <a:extLst>
            <a:ext uri="{FF2B5EF4-FFF2-40B4-BE49-F238E27FC236}">
              <a16:creationId xmlns:a16="http://schemas.microsoft.com/office/drawing/2014/main" xmlns="" id="{FAEE266E-0544-49E7-A1E7-CFD9BFF85C1A}"/>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1" name="直線コネクタ 110">
          <a:extLst>
            <a:ext uri="{FF2B5EF4-FFF2-40B4-BE49-F238E27FC236}">
              <a16:creationId xmlns:a16="http://schemas.microsoft.com/office/drawing/2014/main" xmlns="" id="{A7A7E84A-18CD-4367-BC4D-9BF366709624}"/>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2" name="テキスト ボックス 111">
          <a:extLst>
            <a:ext uri="{FF2B5EF4-FFF2-40B4-BE49-F238E27FC236}">
              <a16:creationId xmlns:a16="http://schemas.microsoft.com/office/drawing/2014/main" xmlns="" id="{1A753D44-8CB4-4D45-B6B6-F0315D19FC2A}"/>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3" name="直線コネクタ 112">
          <a:extLst>
            <a:ext uri="{FF2B5EF4-FFF2-40B4-BE49-F238E27FC236}">
              <a16:creationId xmlns:a16="http://schemas.microsoft.com/office/drawing/2014/main" xmlns="" id="{6A58E1A4-7682-4569-B897-771DF49D102E}"/>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4" name="テキスト ボックス 113">
          <a:extLst>
            <a:ext uri="{FF2B5EF4-FFF2-40B4-BE49-F238E27FC236}">
              <a16:creationId xmlns:a16="http://schemas.microsoft.com/office/drawing/2014/main" xmlns="" id="{750ED960-D254-4BE8-9FBE-236E76CD1728}"/>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5" name="直線コネクタ 114">
          <a:extLst>
            <a:ext uri="{FF2B5EF4-FFF2-40B4-BE49-F238E27FC236}">
              <a16:creationId xmlns:a16="http://schemas.microsoft.com/office/drawing/2014/main" xmlns="" id="{10E131C5-E6D3-4524-8638-024A9E65972C}"/>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6" name="テキスト ボックス 115">
          <a:extLst>
            <a:ext uri="{FF2B5EF4-FFF2-40B4-BE49-F238E27FC236}">
              <a16:creationId xmlns:a16="http://schemas.microsoft.com/office/drawing/2014/main" xmlns="" id="{D8B4D0AE-B4D4-4292-AB78-AE22648E965F}"/>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7" name="直線コネクタ 116">
          <a:extLst>
            <a:ext uri="{FF2B5EF4-FFF2-40B4-BE49-F238E27FC236}">
              <a16:creationId xmlns:a16="http://schemas.microsoft.com/office/drawing/2014/main" xmlns="" id="{B0245564-F2AD-47BA-B416-3B053BEC3BF1}"/>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8" name="テキスト ボックス 117">
          <a:extLst>
            <a:ext uri="{FF2B5EF4-FFF2-40B4-BE49-F238E27FC236}">
              <a16:creationId xmlns:a16="http://schemas.microsoft.com/office/drawing/2014/main" xmlns="" id="{54491B11-4E3C-4B13-8938-C2984AFB4ACA}"/>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a:extLst>
            <a:ext uri="{FF2B5EF4-FFF2-40B4-BE49-F238E27FC236}">
              <a16:creationId xmlns:a16="http://schemas.microsoft.com/office/drawing/2014/main" xmlns="" id="{94C6B98F-3772-41E7-A607-5389805C09BF}"/>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0" name="テキスト ボックス 119">
          <a:extLst>
            <a:ext uri="{FF2B5EF4-FFF2-40B4-BE49-F238E27FC236}">
              <a16:creationId xmlns:a16="http://schemas.microsoft.com/office/drawing/2014/main" xmlns="" id="{1008E4C5-0183-4A92-A799-C77CB64285DD}"/>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比率グラフ枠">
          <a:extLst>
            <a:ext uri="{FF2B5EF4-FFF2-40B4-BE49-F238E27FC236}">
              <a16:creationId xmlns:a16="http://schemas.microsoft.com/office/drawing/2014/main" xmlns="" id="{9B4CD544-CD60-41AB-9545-31CA4FAD7D9C}"/>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114025</xdr:rowOff>
    </xdr:from>
    <xdr:to>
      <xdr:col>76</xdr:col>
      <xdr:colOff>21589</xdr:colOff>
      <xdr:row>34</xdr:row>
      <xdr:rowOff>151342</xdr:rowOff>
    </xdr:to>
    <xdr:cxnSp macro="">
      <xdr:nvCxnSpPr>
        <xdr:cNvPr id="122" name="直線コネクタ 121">
          <a:extLst>
            <a:ext uri="{FF2B5EF4-FFF2-40B4-BE49-F238E27FC236}">
              <a16:creationId xmlns:a16="http://schemas.microsoft.com/office/drawing/2014/main" xmlns="" id="{9D1964A4-B9EA-40E1-8BA8-02EBEFE6A1A1}"/>
            </a:ext>
          </a:extLst>
        </xdr:cNvPr>
        <xdr:cNvCxnSpPr/>
      </xdr:nvCxnSpPr>
      <xdr:spPr>
        <a:xfrm flipV="1">
          <a:off x="14793595" y="5514700"/>
          <a:ext cx="1269" cy="1237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3" name="債務償還比率最小値テキスト">
          <a:extLst>
            <a:ext uri="{FF2B5EF4-FFF2-40B4-BE49-F238E27FC236}">
              <a16:creationId xmlns:a16="http://schemas.microsoft.com/office/drawing/2014/main" xmlns="" id="{F55795FF-BC85-46A9-91BD-0CAC73F7A6B5}"/>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4" name="直線コネクタ 123">
          <a:extLst>
            <a:ext uri="{FF2B5EF4-FFF2-40B4-BE49-F238E27FC236}">
              <a16:creationId xmlns:a16="http://schemas.microsoft.com/office/drawing/2014/main" xmlns="" id="{F12A991E-2CFB-44C9-9AF2-DE264CDCE771}"/>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60702</xdr:rowOff>
    </xdr:from>
    <xdr:ext cx="560923" cy="259045"/>
    <xdr:sp macro="" textlink="">
      <xdr:nvSpPr>
        <xdr:cNvPr id="125" name="債務償還比率最大値テキスト">
          <a:extLst>
            <a:ext uri="{FF2B5EF4-FFF2-40B4-BE49-F238E27FC236}">
              <a16:creationId xmlns:a16="http://schemas.microsoft.com/office/drawing/2014/main" xmlns="" id="{96C0C0DC-516E-47C5-BEF8-DB561B80867B}"/>
            </a:ext>
          </a:extLst>
        </xdr:cNvPr>
        <xdr:cNvSpPr txBox="1"/>
      </xdr:nvSpPr>
      <xdr:spPr>
        <a:xfrm>
          <a:off x="14846300" y="528992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114025</xdr:rowOff>
    </xdr:from>
    <xdr:to>
      <xdr:col>76</xdr:col>
      <xdr:colOff>111125</xdr:colOff>
      <xdr:row>27</xdr:row>
      <xdr:rowOff>114025</xdr:rowOff>
    </xdr:to>
    <xdr:cxnSp macro="">
      <xdr:nvCxnSpPr>
        <xdr:cNvPr id="126" name="直線コネクタ 125">
          <a:extLst>
            <a:ext uri="{FF2B5EF4-FFF2-40B4-BE49-F238E27FC236}">
              <a16:creationId xmlns:a16="http://schemas.microsoft.com/office/drawing/2014/main" xmlns="" id="{7B68D057-343F-489F-8720-BACC02700A89}"/>
            </a:ext>
          </a:extLst>
        </xdr:cNvPr>
        <xdr:cNvCxnSpPr/>
      </xdr:nvCxnSpPr>
      <xdr:spPr>
        <a:xfrm>
          <a:off x="14706600" y="551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90702</xdr:rowOff>
    </xdr:from>
    <xdr:ext cx="469744" cy="259045"/>
    <xdr:sp macro="" textlink="">
      <xdr:nvSpPr>
        <xdr:cNvPr id="127" name="債務償還比率平均値テキスト">
          <a:extLst>
            <a:ext uri="{FF2B5EF4-FFF2-40B4-BE49-F238E27FC236}">
              <a16:creationId xmlns:a16="http://schemas.microsoft.com/office/drawing/2014/main" xmlns="" id="{81BCD89E-3ABA-425D-9981-DEC7073F090D}"/>
            </a:ext>
          </a:extLst>
        </xdr:cNvPr>
        <xdr:cNvSpPr txBox="1"/>
      </xdr:nvSpPr>
      <xdr:spPr>
        <a:xfrm>
          <a:off x="14846300" y="634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112275</xdr:rowOff>
    </xdr:from>
    <xdr:to>
      <xdr:col>76</xdr:col>
      <xdr:colOff>73025</xdr:colOff>
      <xdr:row>33</xdr:row>
      <xdr:rowOff>42425</xdr:rowOff>
    </xdr:to>
    <xdr:sp macro="" textlink="">
      <xdr:nvSpPr>
        <xdr:cNvPr id="128" name="フローチャート: 判断 127">
          <a:extLst>
            <a:ext uri="{FF2B5EF4-FFF2-40B4-BE49-F238E27FC236}">
              <a16:creationId xmlns:a16="http://schemas.microsoft.com/office/drawing/2014/main" xmlns="" id="{6D23EE8C-9DA8-4938-9DC1-4BB9D08FE704}"/>
            </a:ext>
          </a:extLst>
        </xdr:cNvPr>
        <xdr:cNvSpPr/>
      </xdr:nvSpPr>
      <xdr:spPr>
        <a:xfrm>
          <a:off x="14744700" y="637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145500</xdr:rowOff>
    </xdr:from>
    <xdr:to>
      <xdr:col>72</xdr:col>
      <xdr:colOff>123825</xdr:colOff>
      <xdr:row>33</xdr:row>
      <xdr:rowOff>75650</xdr:rowOff>
    </xdr:to>
    <xdr:sp macro="" textlink="">
      <xdr:nvSpPr>
        <xdr:cNvPr id="129" name="フローチャート: 判断 128">
          <a:extLst>
            <a:ext uri="{FF2B5EF4-FFF2-40B4-BE49-F238E27FC236}">
              <a16:creationId xmlns:a16="http://schemas.microsoft.com/office/drawing/2014/main" xmlns="" id="{C56F8E84-627B-41C4-8634-B877AD8F794B}"/>
            </a:ext>
          </a:extLst>
        </xdr:cNvPr>
        <xdr:cNvSpPr/>
      </xdr:nvSpPr>
      <xdr:spPr>
        <a:xfrm>
          <a:off x="14033500" y="640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xmlns="" id="{B0FB6E83-2EA7-403A-A7D8-78C2D9832689}"/>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xmlns="" id="{D5FF3A8E-834F-46CD-B4C8-FE6BC150AA68}"/>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xmlns="" id="{82A1B23A-1031-45AD-BC99-35A5D209F0E7}"/>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xmlns="" id="{008C99BE-F1B9-41F3-82E3-F789A4BE170A}"/>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xmlns="" id="{96B64B3F-5810-4A86-B43B-8001D1614A57}"/>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69603</xdr:rowOff>
    </xdr:from>
    <xdr:to>
      <xdr:col>76</xdr:col>
      <xdr:colOff>73025</xdr:colOff>
      <xdr:row>29</xdr:row>
      <xdr:rowOff>171203</xdr:rowOff>
    </xdr:to>
    <xdr:sp macro="" textlink="">
      <xdr:nvSpPr>
        <xdr:cNvPr id="135" name="楕円 134">
          <a:extLst>
            <a:ext uri="{FF2B5EF4-FFF2-40B4-BE49-F238E27FC236}">
              <a16:creationId xmlns:a16="http://schemas.microsoft.com/office/drawing/2014/main" xmlns="" id="{CB9C0FD8-407B-4058-A740-A0D3B638D79A}"/>
            </a:ext>
          </a:extLst>
        </xdr:cNvPr>
        <xdr:cNvSpPr/>
      </xdr:nvSpPr>
      <xdr:spPr>
        <a:xfrm>
          <a:off x="14744700" y="581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92480</xdr:rowOff>
    </xdr:from>
    <xdr:ext cx="469744" cy="259045"/>
    <xdr:sp macro="" textlink="">
      <xdr:nvSpPr>
        <xdr:cNvPr id="136" name="債務償還比率該当値テキスト">
          <a:extLst>
            <a:ext uri="{FF2B5EF4-FFF2-40B4-BE49-F238E27FC236}">
              <a16:creationId xmlns:a16="http://schemas.microsoft.com/office/drawing/2014/main" xmlns="" id="{353C095C-1E8B-4238-BC40-2001DA3A360E}"/>
            </a:ext>
          </a:extLst>
        </xdr:cNvPr>
        <xdr:cNvSpPr txBox="1"/>
      </xdr:nvSpPr>
      <xdr:spPr>
        <a:xfrm>
          <a:off x="14846300" y="5664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82677</xdr:rowOff>
    </xdr:from>
    <xdr:to>
      <xdr:col>72</xdr:col>
      <xdr:colOff>123825</xdr:colOff>
      <xdr:row>30</xdr:row>
      <xdr:rowOff>12827</xdr:rowOff>
    </xdr:to>
    <xdr:sp macro="" textlink="">
      <xdr:nvSpPr>
        <xdr:cNvPr id="137" name="楕円 136">
          <a:extLst>
            <a:ext uri="{FF2B5EF4-FFF2-40B4-BE49-F238E27FC236}">
              <a16:creationId xmlns:a16="http://schemas.microsoft.com/office/drawing/2014/main" xmlns="" id="{51315D73-FB27-48F4-8D80-86C19CBE40DB}"/>
            </a:ext>
          </a:extLst>
        </xdr:cNvPr>
        <xdr:cNvSpPr/>
      </xdr:nvSpPr>
      <xdr:spPr>
        <a:xfrm>
          <a:off x="14033500" y="582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120403</xdr:rowOff>
    </xdr:from>
    <xdr:to>
      <xdr:col>76</xdr:col>
      <xdr:colOff>22225</xdr:colOff>
      <xdr:row>29</xdr:row>
      <xdr:rowOff>133477</xdr:rowOff>
    </xdr:to>
    <xdr:cxnSp macro="">
      <xdr:nvCxnSpPr>
        <xdr:cNvPr id="138" name="直線コネクタ 137">
          <a:extLst>
            <a:ext uri="{FF2B5EF4-FFF2-40B4-BE49-F238E27FC236}">
              <a16:creationId xmlns:a16="http://schemas.microsoft.com/office/drawing/2014/main" xmlns="" id="{F652CC2B-9151-4AE8-832B-7CCC5E19DC0B}"/>
            </a:ext>
          </a:extLst>
        </xdr:cNvPr>
        <xdr:cNvCxnSpPr/>
      </xdr:nvCxnSpPr>
      <xdr:spPr>
        <a:xfrm flipV="1">
          <a:off x="14084300" y="5863978"/>
          <a:ext cx="711200" cy="13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33</xdr:row>
      <xdr:rowOff>66777</xdr:rowOff>
    </xdr:from>
    <xdr:ext cx="469744" cy="259045"/>
    <xdr:sp macro="" textlink="">
      <xdr:nvSpPr>
        <xdr:cNvPr id="139" name="n_1aveValue債務償還比率">
          <a:extLst>
            <a:ext uri="{FF2B5EF4-FFF2-40B4-BE49-F238E27FC236}">
              <a16:creationId xmlns:a16="http://schemas.microsoft.com/office/drawing/2014/main" xmlns="" id="{02C0D0B7-E6A3-4C1E-BB1F-AD58022B2678}"/>
            </a:ext>
          </a:extLst>
        </xdr:cNvPr>
        <xdr:cNvSpPr txBox="1"/>
      </xdr:nvSpPr>
      <xdr:spPr>
        <a:xfrm>
          <a:off x="13836727" y="649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29354</xdr:rowOff>
    </xdr:from>
    <xdr:ext cx="469744" cy="259045"/>
    <xdr:sp macro="" textlink="">
      <xdr:nvSpPr>
        <xdr:cNvPr id="140" name="n_1mainValue債務償還比率">
          <a:extLst>
            <a:ext uri="{FF2B5EF4-FFF2-40B4-BE49-F238E27FC236}">
              <a16:creationId xmlns:a16="http://schemas.microsoft.com/office/drawing/2014/main" xmlns="" id="{547C7CEE-F9EC-4A63-B808-A400FC257D75}"/>
            </a:ext>
          </a:extLst>
        </xdr:cNvPr>
        <xdr:cNvSpPr txBox="1"/>
      </xdr:nvSpPr>
      <xdr:spPr>
        <a:xfrm>
          <a:off x="13836727" y="5601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1" name="正方形/長方形 140">
          <a:extLst>
            <a:ext uri="{FF2B5EF4-FFF2-40B4-BE49-F238E27FC236}">
              <a16:creationId xmlns:a16="http://schemas.microsoft.com/office/drawing/2014/main" xmlns="" id="{71057725-7F77-403A-83BB-F8D81090B9F4}"/>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2" name="正方形/長方形 141">
          <a:extLst>
            <a:ext uri="{FF2B5EF4-FFF2-40B4-BE49-F238E27FC236}">
              <a16:creationId xmlns:a16="http://schemas.microsoft.com/office/drawing/2014/main" xmlns="" id="{24691AC8-6084-4037-ABEC-7434419E8B22}"/>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3" name="テキスト ボックス 142">
          <a:extLst>
            <a:ext uri="{FF2B5EF4-FFF2-40B4-BE49-F238E27FC236}">
              <a16:creationId xmlns:a16="http://schemas.microsoft.com/office/drawing/2014/main" xmlns="" id="{F7566A49-B2AF-4A64-A52F-C89171AE28A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4" name="テキスト ボックス 143">
          <a:extLst>
            <a:ext uri="{FF2B5EF4-FFF2-40B4-BE49-F238E27FC236}">
              <a16:creationId xmlns:a16="http://schemas.microsoft.com/office/drawing/2014/main" xmlns="" id="{070CE8C4-3D77-4F74-88AF-579CE31AE836}"/>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5" name="テキスト ボックス 144">
          <a:extLst>
            <a:ext uri="{FF2B5EF4-FFF2-40B4-BE49-F238E27FC236}">
              <a16:creationId xmlns:a16="http://schemas.microsoft.com/office/drawing/2014/main" xmlns="" id="{D06AC5D4-629D-4EFC-BA4C-D4A700887B44}"/>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6" name="テキスト ボックス 145">
          <a:extLst>
            <a:ext uri="{FF2B5EF4-FFF2-40B4-BE49-F238E27FC236}">
              <a16:creationId xmlns:a16="http://schemas.microsoft.com/office/drawing/2014/main" xmlns="" id="{7D9A7192-7E11-44D9-918D-52D2A26DB023}"/>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316EADF7-9072-47F6-B7A8-B666594BCA7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27705180-11C5-4420-B258-71EF5A939332}"/>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6FFD0F6A-C6F0-4588-A084-8E8CCE11D266}"/>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238418EC-C90B-40DC-AF3A-3CB8F129F0FC}"/>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高知県本山町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579099CE-EE72-4FD7-AA81-EA016359ADF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94904545-BA16-4238-8D75-F2C434009FE1}"/>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8239222B-2C28-4502-BCD4-C8031F16A0E6}"/>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EF3D227F-8C44-45EE-BAE3-A3F1EBF371E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C990598-826B-4C66-83CA-F59ECFA06A5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28CA6E8D-485F-48B4-A257-EE8BCC1B2187}"/>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3,503
3,481
134.22
4,566,779
4,243,976
252,282
2,195,597
5,621,683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B6A40408-62E0-464C-B220-091AC357F6C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27846A7E-D048-436C-BF41-F876556615D3}"/>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FBCEA33D-8263-45AC-BE64-0BBA9A321359}"/>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26.4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43B36977-8115-41A6-9F38-39F51F31410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A8B8EB78-A263-48A5-8792-BFA27F86A78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0FC3086A-7804-4FF1-8036-98E11D48D325}"/>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2FC9F967-CEBD-4798-BAD4-19ED9DC7D0D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A66AADEB-D8B0-459E-AB3A-C9B6084E4D5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DFCB545F-5CEC-4BCF-92C1-62F8C0ABDAAB}"/>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B22FA2C4-DB12-4F4E-BEC7-15C6CE52D1BB}"/>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495EEF92-3F13-4269-831B-D7F5F7228CC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1C01BAC0-E4EA-41BE-97D6-1BEB03B20F7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3793025E-A994-43B6-969B-60040956E666}"/>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27A735BC-1CFF-47D1-8F6C-906E5C8A217F}"/>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760A1676-1A01-42F5-978C-1B6F60184A2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16FEF913-ED85-4245-9A1B-EA138930907C}"/>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53384E34-4354-4CB7-9DA0-D18451ABE11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CE8DD3E9-2E92-4AC9-855C-1797A2147A99}"/>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4BDBDD1B-5E6A-4BF4-854D-6FAEC0668F59}"/>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65BFCC1D-D6FD-41B7-8520-8D9DFC8BE857}"/>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xmlns="" id="{E2087E67-1CEA-4569-80AD-C53B8CB9D8D8}"/>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xmlns="" id="{FDB3E934-1362-4094-8404-7F16C39A2116}"/>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xmlns="" id="{35A7C6E8-B24E-47CE-8C82-A909C36ABD56}"/>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xmlns="" id="{76098F5A-3C0A-4654-A3AF-1E1C38244D5D}"/>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xmlns="" id="{2DAE90DD-01DB-46E3-A522-5D26728AAF42}"/>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xmlns="" id="{FD290DC2-6A5C-4552-AA93-01E53C3F48E2}"/>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xmlns="" id="{57031FE8-A12D-4D8D-8774-848087389602}"/>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xmlns="" id="{12ACDD6F-5A15-4ACB-80EA-13CD32CC63BB}"/>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xmlns="" id="{80FA937F-0C47-4069-A1C4-42431C610992}"/>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xmlns="" id="{73235A21-B3A6-4863-AC45-DDCF6858DED7}"/>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xmlns="" id="{F6ECF068-27A6-495D-8746-8093C495167C}"/>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xmlns="" id="{4872BC8E-599D-42EF-8BB6-429DDBB2896D}"/>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xmlns="" id="{96F6B02F-4022-4184-B037-6CB8FBA274D6}"/>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xmlns="" id="{F139C213-374F-420B-91E1-640119392F12}"/>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xmlns="" id="{73378428-2351-49A9-AAA8-429CCCCE7774}"/>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xmlns="" id="{F2592D7B-C94C-43AF-9F6E-E4D339949266}"/>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xmlns="" id="{7F18174D-2493-4561-8CB8-FEFF825F648C}"/>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xmlns="" id="{13B082CB-5AC7-4500-ADE3-B01E76D643E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xmlns="" id="{E222D466-C409-4AAB-ABB4-62B897D9DDEA}"/>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xmlns="" id="{6DF11F2F-C4ED-481D-81F8-535F3606FCA1}"/>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xmlns="" id="{A73FE998-16ED-4F3C-B478-3EEBF880BFE5}"/>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xmlns="" id="{05C05372-9F09-425A-A89D-CB21EC964D86}"/>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xmlns="" id="{3D95E412-364E-4299-8E43-4151EDC8F63A}"/>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xmlns="" id="{02AB3A6C-3C28-43C1-B0DF-09FA16A66C24}"/>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xmlns="" id="{5BDDEDE1-6B6B-4F5C-8986-7F57B7E2486C}"/>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28847</xdr:rowOff>
    </xdr:from>
    <xdr:to>
      <xdr:col>24</xdr:col>
      <xdr:colOff>62865</xdr:colOff>
      <xdr:row>41</xdr:row>
      <xdr:rowOff>161109</xdr:rowOff>
    </xdr:to>
    <xdr:cxnSp macro="">
      <xdr:nvCxnSpPr>
        <xdr:cNvPr id="57" name="直線コネクタ 56">
          <a:extLst>
            <a:ext uri="{FF2B5EF4-FFF2-40B4-BE49-F238E27FC236}">
              <a16:creationId xmlns:a16="http://schemas.microsoft.com/office/drawing/2014/main" xmlns="" id="{02B7C6AE-CA5A-4407-A177-F0A542DDBFE8}"/>
            </a:ext>
          </a:extLst>
        </xdr:cNvPr>
        <xdr:cNvCxnSpPr/>
      </xdr:nvCxnSpPr>
      <xdr:spPr>
        <a:xfrm flipV="1">
          <a:off x="4634865" y="5686697"/>
          <a:ext cx="0" cy="150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164936</xdr:rowOff>
    </xdr:from>
    <xdr:ext cx="340478" cy="259045"/>
    <xdr:sp macro="" textlink="">
      <xdr:nvSpPr>
        <xdr:cNvPr id="58" name="【道路】&#10;有形固定資産減価償却率最小値テキスト">
          <a:extLst>
            <a:ext uri="{FF2B5EF4-FFF2-40B4-BE49-F238E27FC236}">
              <a16:creationId xmlns:a16="http://schemas.microsoft.com/office/drawing/2014/main" xmlns="" id="{0A3E01F8-F263-4C08-8487-031231A352AC}"/>
            </a:ext>
          </a:extLst>
        </xdr:cNvPr>
        <xdr:cNvSpPr txBox="1"/>
      </xdr:nvSpPr>
      <xdr:spPr>
        <a:xfrm>
          <a:off x="4673600" y="71943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161109</xdr:rowOff>
    </xdr:from>
    <xdr:to>
      <xdr:col>24</xdr:col>
      <xdr:colOff>152400</xdr:colOff>
      <xdr:row>41</xdr:row>
      <xdr:rowOff>161109</xdr:rowOff>
    </xdr:to>
    <xdr:cxnSp macro="">
      <xdr:nvCxnSpPr>
        <xdr:cNvPr id="59" name="直線コネクタ 58">
          <a:extLst>
            <a:ext uri="{FF2B5EF4-FFF2-40B4-BE49-F238E27FC236}">
              <a16:creationId xmlns:a16="http://schemas.microsoft.com/office/drawing/2014/main" xmlns="" id="{DED741C6-1CAB-4DC5-A60F-937EC37C604D}"/>
            </a:ext>
          </a:extLst>
        </xdr:cNvPr>
        <xdr:cNvCxnSpPr/>
      </xdr:nvCxnSpPr>
      <xdr:spPr>
        <a:xfrm>
          <a:off x="4546600" y="719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146974</xdr:rowOff>
    </xdr:from>
    <xdr:ext cx="405111" cy="259045"/>
    <xdr:sp macro="" textlink="">
      <xdr:nvSpPr>
        <xdr:cNvPr id="60" name="【道路】&#10;有形固定資産減価償却率最大値テキスト">
          <a:extLst>
            <a:ext uri="{FF2B5EF4-FFF2-40B4-BE49-F238E27FC236}">
              <a16:creationId xmlns:a16="http://schemas.microsoft.com/office/drawing/2014/main" xmlns="" id="{6767326B-9C04-49EA-85DE-884B31CA5FDC}"/>
            </a:ext>
          </a:extLst>
        </xdr:cNvPr>
        <xdr:cNvSpPr txBox="1"/>
      </xdr:nvSpPr>
      <xdr:spPr>
        <a:xfrm>
          <a:off x="4673600" y="5461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28847</xdr:rowOff>
    </xdr:from>
    <xdr:to>
      <xdr:col>24</xdr:col>
      <xdr:colOff>152400</xdr:colOff>
      <xdr:row>33</xdr:row>
      <xdr:rowOff>28847</xdr:rowOff>
    </xdr:to>
    <xdr:cxnSp macro="">
      <xdr:nvCxnSpPr>
        <xdr:cNvPr id="61" name="直線コネクタ 60">
          <a:extLst>
            <a:ext uri="{FF2B5EF4-FFF2-40B4-BE49-F238E27FC236}">
              <a16:creationId xmlns:a16="http://schemas.microsoft.com/office/drawing/2014/main" xmlns="" id="{DAC0C1A9-C718-4EEA-8691-F2199374F25E}"/>
            </a:ext>
          </a:extLst>
        </xdr:cNvPr>
        <xdr:cNvCxnSpPr/>
      </xdr:nvCxnSpPr>
      <xdr:spPr>
        <a:xfrm>
          <a:off x="4546600" y="568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57711</xdr:rowOff>
    </xdr:from>
    <xdr:ext cx="405111" cy="259045"/>
    <xdr:sp macro="" textlink="">
      <xdr:nvSpPr>
        <xdr:cNvPr id="62" name="【道路】&#10;有形固定資産減価償却率平均値テキスト">
          <a:extLst>
            <a:ext uri="{FF2B5EF4-FFF2-40B4-BE49-F238E27FC236}">
              <a16:creationId xmlns:a16="http://schemas.microsoft.com/office/drawing/2014/main" xmlns="" id="{BEE9E8E7-5410-4577-AED2-A5BDF6C4C0BA}"/>
            </a:ext>
          </a:extLst>
        </xdr:cNvPr>
        <xdr:cNvSpPr txBox="1"/>
      </xdr:nvSpPr>
      <xdr:spPr>
        <a:xfrm>
          <a:off x="4673600" y="6229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79284</xdr:rowOff>
    </xdr:from>
    <xdr:to>
      <xdr:col>24</xdr:col>
      <xdr:colOff>114300</xdr:colOff>
      <xdr:row>37</xdr:row>
      <xdr:rowOff>9434</xdr:rowOff>
    </xdr:to>
    <xdr:sp macro="" textlink="">
      <xdr:nvSpPr>
        <xdr:cNvPr id="63" name="フローチャート: 判断 62">
          <a:extLst>
            <a:ext uri="{FF2B5EF4-FFF2-40B4-BE49-F238E27FC236}">
              <a16:creationId xmlns:a16="http://schemas.microsoft.com/office/drawing/2014/main" xmlns="" id="{88A3A771-B967-4C76-A311-0241DC8CB1B7}"/>
            </a:ext>
          </a:extLst>
        </xdr:cNvPr>
        <xdr:cNvSpPr/>
      </xdr:nvSpPr>
      <xdr:spPr>
        <a:xfrm>
          <a:off x="4584700" y="625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110308</xdr:rowOff>
    </xdr:from>
    <xdr:to>
      <xdr:col>20</xdr:col>
      <xdr:colOff>38100</xdr:colOff>
      <xdr:row>37</xdr:row>
      <xdr:rowOff>40458</xdr:rowOff>
    </xdr:to>
    <xdr:sp macro="" textlink="">
      <xdr:nvSpPr>
        <xdr:cNvPr id="64" name="フローチャート: 判断 63">
          <a:extLst>
            <a:ext uri="{FF2B5EF4-FFF2-40B4-BE49-F238E27FC236}">
              <a16:creationId xmlns:a16="http://schemas.microsoft.com/office/drawing/2014/main" xmlns="" id="{892FE453-C4DD-457F-A322-880C5354F942}"/>
            </a:ext>
          </a:extLst>
        </xdr:cNvPr>
        <xdr:cNvSpPr/>
      </xdr:nvSpPr>
      <xdr:spPr>
        <a:xfrm>
          <a:off x="37465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133169</xdr:rowOff>
    </xdr:from>
    <xdr:to>
      <xdr:col>15</xdr:col>
      <xdr:colOff>101600</xdr:colOff>
      <xdr:row>37</xdr:row>
      <xdr:rowOff>63319</xdr:rowOff>
    </xdr:to>
    <xdr:sp macro="" textlink="">
      <xdr:nvSpPr>
        <xdr:cNvPr id="65" name="フローチャート: 判断 64">
          <a:extLst>
            <a:ext uri="{FF2B5EF4-FFF2-40B4-BE49-F238E27FC236}">
              <a16:creationId xmlns:a16="http://schemas.microsoft.com/office/drawing/2014/main" xmlns="" id="{00F4D608-247F-417A-96EA-6D9FB6590AAD}"/>
            </a:ext>
          </a:extLst>
        </xdr:cNvPr>
        <xdr:cNvSpPr/>
      </xdr:nvSpPr>
      <xdr:spPr>
        <a:xfrm>
          <a:off x="28575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167458</xdr:rowOff>
    </xdr:from>
    <xdr:to>
      <xdr:col>10</xdr:col>
      <xdr:colOff>165100</xdr:colOff>
      <xdr:row>37</xdr:row>
      <xdr:rowOff>97608</xdr:rowOff>
    </xdr:to>
    <xdr:sp macro="" textlink="">
      <xdr:nvSpPr>
        <xdr:cNvPr id="66" name="フローチャート: 判断 65">
          <a:extLst>
            <a:ext uri="{FF2B5EF4-FFF2-40B4-BE49-F238E27FC236}">
              <a16:creationId xmlns:a16="http://schemas.microsoft.com/office/drawing/2014/main" xmlns="" id="{C4AD8068-5284-4EC5-8FCB-137AF65A5470}"/>
            </a:ext>
          </a:extLst>
        </xdr:cNvPr>
        <xdr:cNvSpPr/>
      </xdr:nvSpPr>
      <xdr:spPr>
        <a:xfrm>
          <a:off x="19685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xmlns="" id="{48297FF2-7A49-4837-AB6D-C904544235F6}"/>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57AB1D59-A588-42DD-92B7-91A31698DB53}"/>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190C1100-BC3C-420F-A76F-F4E318216117}"/>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445E3BC6-5FBA-4146-8DBB-EE2018145E81}"/>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5CF26265-EE4D-4D17-AE57-15E7BAB6A325}"/>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13970</xdr:rowOff>
    </xdr:from>
    <xdr:to>
      <xdr:col>15</xdr:col>
      <xdr:colOff>101600</xdr:colOff>
      <xdr:row>37</xdr:row>
      <xdr:rowOff>115570</xdr:rowOff>
    </xdr:to>
    <xdr:sp macro="" textlink="">
      <xdr:nvSpPr>
        <xdr:cNvPr id="72" name="楕円 71">
          <a:extLst>
            <a:ext uri="{FF2B5EF4-FFF2-40B4-BE49-F238E27FC236}">
              <a16:creationId xmlns:a16="http://schemas.microsoft.com/office/drawing/2014/main" xmlns="" id="{32672204-1779-4674-BD2C-A9BFA7E939EE}"/>
            </a:ext>
          </a:extLst>
        </xdr:cNvPr>
        <xdr:cNvSpPr/>
      </xdr:nvSpPr>
      <xdr:spPr>
        <a:xfrm>
          <a:off x="2857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80917</xdr:rowOff>
    </xdr:from>
    <xdr:to>
      <xdr:col>10</xdr:col>
      <xdr:colOff>165100</xdr:colOff>
      <xdr:row>38</xdr:row>
      <xdr:rowOff>11068</xdr:rowOff>
    </xdr:to>
    <xdr:sp macro="" textlink="">
      <xdr:nvSpPr>
        <xdr:cNvPr id="73" name="楕円 72">
          <a:extLst>
            <a:ext uri="{FF2B5EF4-FFF2-40B4-BE49-F238E27FC236}">
              <a16:creationId xmlns:a16="http://schemas.microsoft.com/office/drawing/2014/main" xmlns="" id="{29205EDC-4AA5-43A8-8C35-F3E74D43AAD2}"/>
            </a:ext>
          </a:extLst>
        </xdr:cNvPr>
        <xdr:cNvSpPr/>
      </xdr:nvSpPr>
      <xdr:spPr>
        <a:xfrm>
          <a:off x="1968500" y="642456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64770</xdr:rowOff>
    </xdr:from>
    <xdr:to>
      <xdr:col>15</xdr:col>
      <xdr:colOff>50800</xdr:colOff>
      <xdr:row>37</xdr:row>
      <xdr:rowOff>131717</xdr:rowOff>
    </xdr:to>
    <xdr:cxnSp macro="">
      <xdr:nvCxnSpPr>
        <xdr:cNvPr id="74" name="直線コネクタ 73">
          <a:extLst>
            <a:ext uri="{FF2B5EF4-FFF2-40B4-BE49-F238E27FC236}">
              <a16:creationId xmlns:a16="http://schemas.microsoft.com/office/drawing/2014/main" xmlns="" id="{BAF2CB23-1FED-46CC-BADA-B0B120DF3D93}"/>
            </a:ext>
          </a:extLst>
        </xdr:cNvPr>
        <xdr:cNvCxnSpPr/>
      </xdr:nvCxnSpPr>
      <xdr:spPr>
        <a:xfrm flipV="1">
          <a:off x="2019300" y="6408420"/>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56985</xdr:rowOff>
    </xdr:from>
    <xdr:ext cx="405111" cy="259045"/>
    <xdr:sp macro="" textlink="">
      <xdr:nvSpPr>
        <xdr:cNvPr id="75" name="n_1aveValue【道路】&#10;有形固定資産減価償却率">
          <a:extLst>
            <a:ext uri="{FF2B5EF4-FFF2-40B4-BE49-F238E27FC236}">
              <a16:creationId xmlns:a16="http://schemas.microsoft.com/office/drawing/2014/main" xmlns="" id="{9844A981-DDAA-427D-AC97-E0A35421AE73}"/>
            </a:ext>
          </a:extLst>
        </xdr:cNvPr>
        <xdr:cNvSpPr txBox="1"/>
      </xdr:nvSpPr>
      <xdr:spPr>
        <a:xfrm>
          <a:off x="3582044" y="605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79846</xdr:rowOff>
    </xdr:from>
    <xdr:ext cx="405111" cy="259045"/>
    <xdr:sp macro="" textlink="">
      <xdr:nvSpPr>
        <xdr:cNvPr id="76" name="n_2aveValue【道路】&#10;有形固定資産減価償却率">
          <a:extLst>
            <a:ext uri="{FF2B5EF4-FFF2-40B4-BE49-F238E27FC236}">
              <a16:creationId xmlns:a16="http://schemas.microsoft.com/office/drawing/2014/main" xmlns="" id="{8D8B8633-E3DD-4836-9569-8DDFE404CDA9}"/>
            </a:ext>
          </a:extLst>
        </xdr:cNvPr>
        <xdr:cNvSpPr txBox="1"/>
      </xdr:nvSpPr>
      <xdr:spPr>
        <a:xfrm>
          <a:off x="2705744" y="608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114135</xdr:rowOff>
    </xdr:from>
    <xdr:ext cx="405111" cy="259045"/>
    <xdr:sp macro="" textlink="">
      <xdr:nvSpPr>
        <xdr:cNvPr id="77" name="n_3aveValue【道路】&#10;有形固定資産減価償却率">
          <a:extLst>
            <a:ext uri="{FF2B5EF4-FFF2-40B4-BE49-F238E27FC236}">
              <a16:creationId xmlns:a16="http://schemas.microsoft.com/office/drawing/2014/main" xmlns="" id="{899845CD-D7E5-487D-B9FC-31E667D06040}"/>
            </a:ext>
          </a:extLst>
        </xdr:cNvPr>
        <xdr:cNvSpPr txBox="1"/>
      </xdr:nvSpPr>
      <xdr:spPr>
        <a:xfrm>
          <a:off x="1816744" y="611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106697</xdr:rowOff>
    </xdr:from>
    <xdr:ext cx="405111" cy="259045"/>
    <xdr:sp macro="" textlink="">
      <xdr:nvSpPr>
        <xdr:cNvPr id="78" name="n_2mainValue【道路】&#10;有形固定資産減価償却率">
          <a:extLst>
            <a:ext uri="{FF2B5EF4-FFF2-40B4-BE49-F238E27FC236}">
              <a16:creationId xmlns:a16="http://schemas.microsoft.com/office/drawing/2014/main" xmlns="" id="{554F576A-489E-48A5-A6ED-B8F2F7E1B98B}"/>
            </a:ext>
          </a:extLst>
        </xdr:cNvPr>
        <xdr:cNvSpPr txBox="1"/>
      </xdr:nvSpPr>
      <xdr:spPr>
        <a:xfrm>
          <a:off x="2705744" y="645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2194</xdr:rowOff>
    </xdr:from>
    <xdr:ext cx="405111" cy="259045"/>
    <xdr:sp macro="" textlink="">
      <xdr:nvSpPr>
        <xdr:cNvPr id="79" name="n_3mainValue【道路】&#10;有形固定資産減価償却率">
          <a:extLst>
            <a:ext uri="{FF2B5EF4-FFF2-40B4-BE49-F238E27FC236}">
              <a16:creationId xmlns:a16="http://schemas.microsoft.com/office/drawing/2014/main" xmlns="" id="{6E4FF956-FE1E-48A0-BC1B-D02AE16383FC}"/>
            </a:ext>
          </a:extLst>
        </xdr:cNvPr>
        <xdr:cNvSpPr txBox="1"/>
      </xdr:nvSpPr>
      <xdr:spPr>
        <a:xfrm>
          <a:off x="1816744" y="6517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a:extLst>
            <a:ext uri="{FF2B5EF4-FFF2-40B4-BE49-F238E27FC236}">
              <a16:creationId xmlns:a16="http://schemas.microsoft.com/office/drawing/2014/main" xmlns="" id="{F0F38D1F-2989-4E9A-A140-E5819F4C9A7E}"/>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a:extLst>
            <a:ext uri="{FF2B5EF4-FFF2-40B4-BE49-F238E27FC236}">
              <a16:creationId xmlns:a16="http://schemas.microsoft.com/office/drawing/2014/main" xmlns="" id="{A8DA410F-4E2F-4EF5-BF9E-C6E23075EC34}"/>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a:extLst>
            <a:ext uri="{FF2B5EF4-FFF2-40B4-BE49-F238E27FC236}">
              <a16:creationId xmlns:a16="http://schemas.microsoft.com/office/drawing/2014/main" xmlns="" id="{93AAEFAD-C26E-4319-A553-317D54D87CA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a:extLst>
            <a:ext uri="{FF2B5EF4-FFF2-40B4-BE49-F238E27FC236}">
              <a16:creationId xmlns:a16="http://schemas.microsoft.com/office/drawing/2014/main" xmlns="" id="{68762375-6E8C-4082-AD77-F0FE45DBA321}"/>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a:extLst>
            <a:ext uri="{FF2B5EF4-FFF2-40B4-BE49-F238E27FC236}">
              <a16:creationId xmlns:a16="http://schemas.microsoft.com/office/drawing/2014/main" xmlns="" id="{D4A76027-5DD9-4258-BAC4-B66CE327DC4A}"/>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a:extLst>
            <a:ext uri="{FF2B5EF4-FFF2-40B4-BE49-F238E27FC236}">
              <a16:creationId xmlns:a16="http://schemas.microsoft.com/office/drawing/2014/main" xmlns="" id="{1BF69322-4517-4E47-A69E-F6C139AA3FAB}"/>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a:extLst>
            <a:ext uri="{FF2B5EF4-FFF2-40B4-BE49-F238E27FC236}">
              <a16:creationId xmlns:a16="http://schemas.microsoft.com/office/drawing/2014/main" xmlns="" id="{96C092DF-A1DA-4881-87FB-DA00CE7E0A1D}"/>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a:extLst>
            <a:ext uri="{FF2B5EF4-FFF2-40B4-BE49-F238E27FC236}">
              <a16:creationId xmlns:a16="http://schemas.microsoft.com/office/drawing/2014/main" xmlns="" id="{188A5583-F83C-41FA-921C-D7D4E7EA430F}"/>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a:extLst>
            <a:ext uri="{FF2B5EF4-FFF2-40B4-BE49-F238E27FC236}">
              <a16:creationId xmlns:a16="http://schemas.microsoft.com/office/drawing/2014/main" xmlns="" id="{A6CD93F1-0D86-4FD5-BAD4-3AB0D1465FBA}"/>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a:extLst>
            <a:ext uri="{FF2B5EF4-FFF2-40B4-BE49-F238E27FC236}">
              <a16:creationId xmlns:a16="http://schemas.microsoft.com/office/drawing/2014/main" xmlns="" id="{7F82C058-204E-4841-9E1C-952CC36598ED}"/>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a:extLst>
            <a:ext uri="{FF2B5EF4-FFF2-40B4-BE49-F238E27FC236}">
              <a16:creationId xmlns:a16="http://schemas.microsoft.com/office/drawing/2014/main" xmlns="" id="{C3EBA802-FE5F-4CC0-9A4E-4A21203CBBB7}"/>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a:extLst>
            <a:ext uri="{FF2B5EF4-FFF2-40B4-BE49-F238E27FC236}">
              <a16:creationId xmlns:a16="http://schemas.microsoft.com/office/drawing/2014/main" xmlns="" id="{8785F69F-CA47-4407-985A-B0A1045E732C}"/>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a:extLst>
            <a:ext uri="{FF2B5EF4-FFF2-40B4-BE49-F238E27FC236}">
              <a16:creationId xmlns:a16="http://schemas.microsoft.com/office/drawing/2014/main" xmlns="" id="{6D5A6D8F-3BBA-4BD7-A1CA-E651B7C3872B}"/>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3" name="テキスト ボックス 92">
          <a:extLst>
            <a:ext uri="{FF2B5EF4-FFF2-40B4-BE49-F238E27FC236}">
              <a16:creationId xmlns:a16="http://schemas.microsoft.com/office/drawing/2014/main" xmlns="" id="{023C72C9-4389-46D6-87E3-A61D865A38B9}"/>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a:extLst>
            <a:ext uri="{FF2B5EF4-FFF2-40B4-BE49-F238E27FC236}">
              <a16:creationId xmlns:a16="http://schemas.microsoft.com/office/drawing/2014/main" xmlns="" id="{7CCC1A9E-48EE-4708-A0AD-4711C5D671C9}"/>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5" name="テキスト ボックス 94">
          <a:extLst>
            <a:ext uri="{FF2B5EF4-FFF2-40B4-BE49-F238E27FC236}">
              <a16:creationId xmlns:a16="http://schemas.microsoft.com/office/drawing/2014/main" xmlns="" id="{0F50146F-4D76-4B13-AF36-A6E542F260C2}"/>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a:extLst>
            <a:ext uri="{FF2B5EF4-FFF2-40B4-BE49-F238E27FC236}">
              <a16:creationId xmlns:a16="http://schemas.microsoft.com/office/drawing/2014/main" xmlns="" id="{98ADA6BF-9595-43D8-9F9D-B795B5C386C4}"/>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7" name="テキスト ボックス 96">
          <a:extLst>
            <a:ext uri="{FF2B5EF4-FFF2-40B4-BE49-F238E27FC236}">
              <a16:creationId xmlns:a16="http://schemas.microsoft.com/office/drawing/2014/main" xmlns="" id="{9FC9D4C0-E9B8-4527-B8DC-1397628FA9B1}"/>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a:extLst>
            <a:ext uri="{FF2B5EF4-FFF2-40B4-BE49-F238E27FC236}">
              <a16:creationId xmlns:a16="http://schemas.microsoft.com/office/drawing/2014/main" xmlns="" id="{2FB31EB5-D8A9-4D0D-85C2-CE4B62E3F6B4}"/>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9" name="テキスト ボックス 98">
          <a:extLst>
            <a:ext uri="{FF2B5EF4-FFF2-40B4-BE49-F238E27FC236}">
              <a16:creationId xmlns:a16="http://schemas.microsoft.com/office/drawing/2014/main" xmlns="" id="{D0291FC5-BDA9-4CF9-BB4A-B2A19DE4D2E4}"/>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a:extLst>
            <a:ext uri="{FF2B5EF4-FFF2-40B4-BE49-F238E27FC236}">
              <a16:creationId xmlns:a16="http://schemas.microsoft.com/office/drawing/2014/main" xmlns="" id="{DEA2BAF6-F1F7-4B6D-9944-673B635E03BF}"/>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1" name="テキスト ボックス 100">
          <a:extLst>
            <a:ext uri="{FF2B5EF4-FFF2-40B4-BE49-F238E27FC236}">
              <a16:creationId xmlns:a16="http://schemas.microsoft.com/office/drawing/2014/main" xmlns="" id="{828D45BA-D825-406A-8548-35F4C1B2F2F8}"/>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a:extLst>
            <a:ext uri="{FF2B5EF4-FFF2-40B4-BE49-F238E27FC236}">
              <a16:creationId xmlns:a16="http://schemas.microsoft.com/office/drawing/2014/main" xmlns="" id="{ABB86601-F451-4341-B395-A79F3DA13637}"/>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110839</xdr:rowOff>
    </xdr:from>
    <xdr:to>
      <xdr:col>54</xdr:col>
      <xdr:colOff>189865</xdr:colOff>
      <xdr:row>42</xdr:row>
      <xdr:rowOff>37117</xdr:rowOff>
    </xdr:to>
    <xdr:cxnSp macro="">
      <xdr:nvCxnSpPr>
        <xdr:cNvPr id="103" name="直線コネクタ 102">
          <a:extLst>
            <a:ext uri="{FF2B5EF4-FFF2-40B4-BE49-F238E27FC236}">
              <a16:creationId xmlns:a16="http://schemas.microsoft.com/office/drawing/2014/main" xmlns="" id="{46644387-4C79-4102-A13F-ED1EC003C518}"/>
            </a:ext>
          </a:extLst>
        </xdr:cNvPr>
        <xdr:cNvCxnSpPr/>
      </xdr:nvCxnSpPr>
      <xdr:spPr>
        <a:xfrm flipV="1">
          <a:off x="10476865" y="5768689"/>
          <a:ext cx="0" cy="1469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40944</xdr:rowOff>
    </xdr:from>
    <xdr:ext cx="469744" cy="259045"/>
    <xdr:sp macro="" textlink="">
      <xdr:nvSpPr>
        <xdr:cNvPr id="104" name="【道路】&#10;一人当たり延長最小値テキスト">
          <a:extLst>
            <a:ext uri="{FF2B5EF4-FFF2-40B4-BE49-F238E27FC236}">
              <a16:creationId xmlns:a16="http://schemas.microsoft.com/office/drawing/2014/main" xmlns="" id="{0B7603CC-4703-4E95-8F91-2F2591BE4942}"/>
            </a:ext>
          </a:extLst>
        </xdr:cNvPr>
        <xdr:cNvSpPr txBox="1"/>
      </xdr:nvSpPr>
      <xdr:spPr>
        <a:xfrm>
          <a:off x="10515600" y="7241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37117</xdr:rowOff>
    </xdr:from>
    <xdr:to>
      <xdr:col>55</xdr:col>
      <xdr:colOff>88900</xdr:colOff>
      <xdr:row>42</xdr:row>
      <xdr:rowOff>37117</xdr:rowOff>
    </xdr:to>
    <xdr:cxnSp macro="">
      <xdr:nvCxnSpPr>
        <xdr:cNvPr id="105" name="直線コネクタ 104">
          <a:extLst>
            <a:ext uri="{FF2B5EF4-FFF2-40B4-BE49-F238E27FC236}">
              <a16:creationId xmlns:a16="http://schemas.microsoft.com/office/drawing/2014/main" xmlns="" id="{E4A97084-EDCA-45A6-9ECF-02E3AD3F42FB}"/>
            </a:ext>
          </a:extLst>
        </xdr:cNvPr>
        <xdr:cNvCxnSpPr/>
      </xdr:nvCxnSpPr>
      <xdr:spPr>
        <a:xfrm>
          <a:off x="10388600" y="723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57516</xdr:rowOff>
    </xdr:from>
    <xdr:ext cx="599010" cy="259045"/>
    <xdr:sp macro="" textlink="">
      <xdr:nvSpPr>
        <xdr:cNvPr id="106" name="【道路】&#10;一人当たり延長最大値テキスト">
          <a:extLst>
            <a:ext uri="{FF2B5EF4-FFF2-40B4-BE49-F238E27FC236}">
              <a16:creationId xmlns:a16="http://schemas.microsoft.com/office/drawing/2014/main" xmlns="" id="{1D42933B-9371-4C1A-8D58-0E4D20F99DFC}"/>
            </a:ext>
          </a:extLst>
        </xdr:cNvPr>
        <xdr:cNvSpPr txBox="1"/>
      </xdr:nvSpPr>
      <xdr:spPr>
        <a:xfrm>
          <a:off x="10515600" y="5543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110839</xdr:rowOff>
    </xdr:from>
    <xdr:to>
      <xdr:col>55</xdr:col>
      <xdr:colOff>88900</xdr:colOff>
      <xdr:row>33</xdr:row>
      <xdr:rowOff>110839</xdr:rowOff>
    </xdr:to>
    <xdr:cxnSp macro="">
      <xdr:nvCxnSpPr>
        <xdr:cNvPr id="107" name="直線コネクタ 106">
          <a:extLst>
            <a:ext uri="{FF2B5EF4-FFF2-40B4-BE49-F238E27FC236}">
              <a16:creationId xmlns:a16="http://schemas.microsoft.com/office/drawing/2014/main" xmlns="" id="{BD284ABA-BB30-42A6-90A8-052E34F4DC46}"/>
            </a:ext>
          </a:extLst>
        </xdr:cNvPr>
        <xdr:cNvCxnSpPr/>
      </xdr:nvCxnSpPr>
      <xdr:spPr>
        <a:xfrm>
          <a:off x="10388600" y="5768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149251</xdr:rowOff>
    </xdr:from>
    <xdr:ext cx="534377" cy="259045"/>
    <xdr:sp macro="" textlink="">
      <xdr:nvSpPr>
        <xdr:cNvPr id="108" name="【道路】&#10;一人当たり延長平均値テキスト">
          <a:extLst>
            <a:ext uri="{FF2B5EF4-FFF2-40B4-BE49-F238E27FC236}">
              <a16:creationId xmlns:a16="http://schemas.microsoft.com/office/drawing/2014/main" xmlns="" id="{EFCEC0A1-71C2-4EA6-ACD6-876436F2B980}"/>
            </a:ext>
          </a:extLst>
        </xdr:cNvPr>
        <xdr:cNvSpPr txBox="1"/>
      </xdr:nvSpPr>
      <xdr:spPr>
        <a:xfrm>
          <a:off x="10515600" y="7007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170824</xdr:rowOff>
    </xdr:from>
    <xdr:to>
      <xdr:col>55</xdr:col>
      <xdr:colOff>50800</xdr:colOff>
      <xdr:row>41</xdr:row>
      <xdr:rowOff>100974</xdr:rowOff>
    </xdr:to>
    <xdr:sp macro="" textlink="">
      <xdr:nvSpPr>
        <xdr:cNvPr id="109" name="フローチャート: 判断 108">
          <a:extLst>
            <a:ext uri="{FF2B5EF4-FFF2-40B4-BE49-F238E27FC236}">
              <a16:creationId xmlns:a16="http://schemas.microsoft.com/office/drawing/2014/main" xmlns="" id="{2BE87906-7D44-473C-BFB3-C46E8D2C9C03}"/>
            </a:ext>
          </a:extLst>
        </xdr:cNvPr>
        <xdr:cNvSpPr/>
      </xdr:nvSpPr>
      <xdr:spPr>
        <a:xfrm>
          <a:off x="10426700" y="702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162964</xdr:rowOff>
    </xdr:from>
    <xdr:to>
      <xdr:col>50</xdr:col>
      <xdr:colOff>165100</xdr:colOff>
      <xdr:row>41</xdr:row>
      <xdr:rowOff>93114</xdr:rowOff>
    </xdr:to>
    <xdr:sp macro="" textlink="">
      <xdr:nvSpPr>
        <xdr:cNvPr id="110" name="フローチャート: 判断 109">
          <a:extLst>
            <a:ext uri="{FF2B5EF4-FFF2-40B4-BE49-F238E27FC236}">
              <a16:creationId xmlns:a16="http://schemas.microsoft.com/office/drawing/2014/main" xmlns="" id="{47496075-A6B7-4A28-9895-77406E77F827}"/>
            </a:ext>
          </a:extLst>
        </xdr:cNvPr>
        <xdr:cNvSpPr/>
      </xdr:nvSpPr>
      <xdr:spPr>
        <a:xfrm>
          <a:off x="9588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168856</xdr:rowOff>
    </xdr:from>
    <xdr:to>
      <xdr:col>46</xdr:col>
      <xdr:colOff>38100</xdr:colOff>
      <xdr:row>41</xdr:row>
      <xdr:rowOff>99006</xdr:rowOff>
    </xdr:to>
    <xdr:sp macro="" textlink="">
      <xdr:nvSpPr>
        <xdr:cNvPr id="111" name="フローチャート: 判断 110">
          <a:extLst>
            <a:ext uri="{FF2B5EF4-FFF2-40B4-BE49-F238E27FC236}">
              <a16:creationId xmlns:a16="http://schemas.microsoft.com/office/drawing/2014/main" xmlns="" id="{02699437-E05A-45B6-94DF-DDE50442AFEC}"/>
            </a:ext>
          </a:extLst>
        </xdr:cNvPr>
        <xdr:cNvSpPr/>
      </xdr:nvSpPr>
      <xdr:spPr>
        <a:xfrm>
          <a:off x="8699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10524</xdr:rowOff>
    </xdr:from>
    <xdr:to>
      <xdr:col>41</xdr:col>
      <xdr:colOff>101600</xdr:colOff>
      <xdr:row>41</xdr:row>
      <xdr:rowOff>112124</xdr:rowOff>
    </xdr:to>
    <xdr:sp macro="" textlink="">
      <xdr:nvSpPr>
        <xdr:cNvPr id="112" name="フローチャート: 判断 111">
          <a:extLst>
            <a:ext uri="{FF2B5EF4-FFF2-40B4-BE49-F238E27FC236}">
              <a16:creationId xmlns:a16="http://schemas.microsoft.com/office/drawing/2014/main" xmlns="" id="{47172070-3E85-4919-ADFF-B3A39BFD277F}"/>
            </a:ext>
          </a:extLst>
        </xdr:cNvPr>
        <xdr:cNvSpPr/>
      </xdr:nvSpPr>
      <xdr:spPr>
        <a:xfrm>
          <a:off x="7810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a:extLst>
            <a:ext uri="{FF2B5EF4-FFF2-40B4-BE49-F238E27FC236}">
              <a16:creationId xmlns:a16="http://schemas.microsoft.com/office/drawing/2014/main" xmlns="" id="{8F7C4A76-C3AE-494F-9019-B8201DFDC208}"/>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xmlns="" id="{18DD8052-99A1-44DA-9F71-D949B4DAB0D3}"/>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xmlns="" id="{BAA0846E-1227-4338-BFAE-5463AB5437CB}"/>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xmlns="" id="{11B885DB-3ADD-4D3D-A9EE-099ECD8CE8DA}"/>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xmlns="" id="{A3FF5440-C209-420A-87E0-20C87640F6B9}"/>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41</xdr:row>
      <xdr:rowOff>53808</xdr:rowOff>
    </xdr:from>
    <xdr:to>
      <xdr:col>46</xdr:col>
      <xdr:colOff>38100</xdr:colOff>
      <xdr:row>41</xdr:row>
      <xdr:rowOff>155408</xdr:rowOff>
    </xdr:to>
    <xdr:sp macro="" textlink="">
      <xdr:nvSpPr>
        <xdr:cNvPr id="118" name="楕円 117">
          <a:extLst>
            <a:ext uri="{FF2B5EF4-FFF2-40B4-BE49-F238E27FC236}">
              <a16:creationId xmlns:a16="http://schemas.microsoft.com/office/drawing/2014/main" xmlns="" id="{6C04585B-DACF-45EE-B79E-16313EDF4388}"/>
            </a:ext>
          </a:extLst>
        </xdr:cNvPr>
        <xdr:cNvSpPr/>
      </xdr:nvSpPr>
      <xdr:spPr>
        <a:xfrm>
          <a:off x="8699500" y="708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69337</xdr:rowOff>
    </xdr:from>
    <xdr:to>
      <xdr:col>41</xdr:col>
      <xdr:colOff>101600</xdr:colOff>
      <xdr:row>41</xdr:row>
      <xdr:rowOff>170937</xdr:rowOff>
    </xdr:to>
    <xdr:sp macro="" textlink="">
      <xdr:nvSpPr>
        <xdr:cNvPr id="119" name="楕円 118">
          <a:extLst>
            <a:ext uri="{FF2B5EF4-FFF2-40B4-BE49-F238E27FC236}">
              <a16:creationId xmlns:a16="http://schemas.microsoft.com/office/drawing/2014/main" xmlns="" id="{62D85CB7-CA94-4523-ADE1-23CA27500D36}"/>
            </a:ext>
          </a:extLst>
        </xdr:cNvPr>
        <xdr:cNvSpPr/>
      </xdr:nvSpPr>
      <xdr:spPr>
        <a:xfrm>
          <a:off x="7810500" y="709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104608</xdr:rowOff>
    </xdr:from>
    <xdr:to>
      <xdr:col>45</xdr:col>
      <xdr:colOff>177800</xdr:colOff>
      <xdr:row>41</xdr:row>
      <xdr:rowOff>120137</xdr:rowOff>
    </xdr:to>
    <xdr:cxnSp macro="">
      <xdr:nvCxnSpPr>
        <xdr:cNvPr id="120" name="直線コネクタ 119">
          <a:extLst>
            <a:ext uri="{FF2B5EF4-FFF2-40B4-BE49-F238E27FC236}">
              <a16:creationId xmlns:a16="http://schemas.microsoft.com/office/drawing/2014/main" xmlns="" id="{3018C207-11E9-40E5-A8CA-C2A14601BA9C}"/>
            </a:ext>
          </a:extLst>
        </xdr:cNvPr>
        <xdr:cNvCxnSpPr/>
      </xdr:nvCxnSpPr>
      <xdr:spPr>
        <a:xfrm flipV="1">
          <a:off x="7861300" y="7134058"/>
          <a:ext cx="889000" cy="15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109641</xdr:rowOff>
    </xdr:from>
    <xdr:ext cx="534377" cy="259045"/>
    <xdr:sp macro="" textlink="">
      <xdr:nvSpPr>
        <xdr:cNvPr id="121" name="n_1aveValue【道路】&#10;一人当たり延長">
          <a:extLst>
            <a:ext uri="{FF2B5EF4-FFF2-40B4-BE49-F238E27FC236}">
              <a16:creationId xmlns:a16="http://schemas.microsoft.com/office/drawing/2014/main" xmlns="" id="{5B04CFB7-9DBF-45ED-B012-B8A8A349DAE7}"/>
            </a:ext>
          </a:extLst>
        </xdr:cNvPr>
        <xdr:cNvSpPr txBox="1"/>
      </xdr:nvSpPr>
      <xdr:spPr>
        <a:xfrm>
          <a:off x="93594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115533</xdr:rowOff>
    </xdr:from>
    <xdr:ext cx="534377" cy="259045"/>
    <xdr:sp macro="" textlink="">
      <xdr:nvSpPr>
        <xdr:cNvPr id="122" name="n_2aveValue【道路】&#10;一人当たり延長">
          <a:extLst>
            <a:ext uri="{FF2B5EF4-FFF2-40B4-BE49-F238E27FC236}">
              <a16:creationId xmlns:a16="http://schemas.microsoft.com/office/drawing/2014/main" xmlns="" id="{1771ED6B-55CF-4609-B646-41128A0060DA}"/>
            </a:ext>
          </a:extLst>
        </xdr:cNvPr>
        <xdr:cNvSpPr txBox="1"/>
      </xdr:nvSpPr>
      <xdr:spPr>
        <a:xfrm>
          <a:off x="84831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128651</xdr:rowOff>
    </xdr:from>
    <xdr:ext cx="534377" cy="259045"/>
    <xdr:sp macro="" textlink="">
      <xdr:nvSpPr>
        <xdr:cNvPr id="123" name="n_3aveValue【道路】&#10;一人当たり延長">
          <a:extLst>
            <a:ext uri="{FF2B5EF4-FFF2-40B4-BE49-F238E27FC236}">
              <a16:creationId xmlns:a16="http://schemas.microsoft.com/office/drawing/2014/main" xmlns="" id="{9B90B913-9E96-423B-8FEC-7D0D195FC992}"/>
            </a:ext>
          </a:extLst>
        </xdr:cNvPr>
        <xdr:cNvSpPr txBox="1"/>
      </xdr:nvSpPr>
      <xdr:spPr>
        <a:xfrm>
          <a:off x="7594111"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146535</xdr:rowOff>
    </xdr:from>
    <xdr:ext cx="534377" cy="259045"/>
    <xdr:sp macro="" textlink="">
      <xdr:nvSpPr>
        <xdr:cNvPr id="124" name="n_2mainValue【道路】&#10;一人当たり延長">
          <a:extLst>
            <a:ext uri="{FF2B5EF4-FFF2-40B4-BE49-F238E27FC236}">
              <a16:creationId xmlns:a16="http://schemas.microsoft.com/office/drawing/2014/main" xmlns="" id="{4EABA479-7174-4AA9-90AC-5749C16FB64A}"/>
            </a:ext>
          </a:extLst>
        </xdr:cNvPr>
        <xdr:cNvSpPr txBox="1"/>
      </xdr:nvSpPr>
      <xdr:spPr>
        <a:xfrm>
          <a:off x="8483111" y="717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162064</xdr:rowOff>
    </xdr:from>
    <xdr:ext cx="534377" cy="259045"/>
    <xdr:sp macro="" textlink="">
      <xdr:nvSpPr>
        <xdr:cNvPr id="125" name="n_3mainValue【道路】&#10;一人当たり延長">
          <a:extLst>
            <a:ext uri="{FF2B5EF4-FFF2-40B4-BE49-F238E27FC236}">
              <a16:creationId xmlns:a16="http://schemas.microsoft.com/office/drawing/2014/main" xmlns="" id="{70679C3D-3A7B-4278-A4B6-CC0337015D76}"/>
            </a:ext>
          </a:extLst>
        </xdr:cNvPr>
        <xdr:cNvSpPr txBox="1"/>
      </xdr:nvSpPr>
      <xdr:spPr>
        <a:xfrm>
          <a:off x="7594111" y="719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a:extLst>
            <a:ext uri="{FF2B5EF4-FFF2-40B4-BE49-F238E27FC236}">
              <a16:creationId xmlns:a16="http://schemas.microsoft.com/office/drawing/2014/main" xmlns="" id="{09C7AFE2-E1DE-4BD2-928F-54FEB99B6EAB}"/>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a:extLst>
            <a:ext uri="{FF2B5EF4-FFF2-40B4-BE49-F238E27FC236}">
              <a16:creationId xmlns:a16="http://schemas.microsoft.com/office/drawing/2014/main" xmlns="" id="{5E4A1E5C-9443-4458-BD70-BA6801C472EC}"/>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a:extLst>
            <a:ext uri="{FF2B5EF4-FFF2-40B4-BE49-F238E27FC236}">
              <a16:creationId xmlns:a16="http://schemas.microsoft.com/office/drawing/2014/main" xmlns="" id="{34096003-4DDD-498D-9514-DF5024C473E8}"/>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a:extLst>
            <a:ext uri="{FF2B5EF4-FFF2-40B4-BE49-F238E27FC236}">
              <a16:creationId xmlns:a16="http://schemas.microsoft.com/office/drawing/2014/main" xmlns="" id="{7E87867C-84D4-4533-A562-A427686A714A}"/>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a:extLst>
            <a:ext uri="{FF2B5EF4-FFF2-40B4-BE49-F238E27FC236}">
              <a16:creationId xmlns:a16="http://schemas.microsoft.com/office/drawing/2014/main" xmlns="" id="{3D1EF7C9-01A1-475A-B064-449142370715}"/>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a:extLst>
            <a:ext uri="{FF2B5EF4-FFF2-40B4-BE49-F238E27FC236}">
              <a16:creationId xmlns:a16="http://schemas.microsoft.com/office/drawing/2014/main" xmlns="" id="{DAF0ED3E-51A9-4915-AFDB-5537FB676405}"/>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a:extLst>
            <a:ext uri="{FF2B5EF4-FFF2-40B4-BE49-F238E27FC236}">
              <a16:creationId xmlns:a16="http://schemas.microsoft.com/office/drawing/2014/main" xmlns="" id="{6E9FA037-9069-4101-8FCA-DA2FA4F6648B}"/>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a:extLst>
            <a:ext uri="{FF2B5EF4-FFF2-40B4-BE49-F238E27FC236}">
              <a16:creationId xmlns:a16="http://schemas.microsoft.com/office/drawing/2014/main" xmlns="" id="{10B7257B-AC30-40F8-AC1B-D678F954921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a:extLst>
            <a:ext uri="{FF2B5EF4-FFF2-40B4-BE49-F238E27FC236}">
              <a16:creationId xmlns:a16="http://schemas.microsoft.com/office/drawing/2014/main" xmlns="" id="{8B71487B-4CCF-4CA8-89A8-1C683CF8EEFB}"/>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a:extLst>
            <a:ext uri="{FF2B5EF4-FFF2-40B4-BE49-F238E27FC236}">
              <a16:creationId xmlns:a16="http://schemas.microsoft.com/office/drawing/2014/main" xmlns="" id="{A5A142BC-B49B-4728-99ED-95541BCD0013}"/>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6" name="直線コネクタ 135">
          <a:extLst>
            <a:ext uri="{FF2B5EF4-FFF2-40B4-BE49-F238E27FC236}">
              <a16:creationId xmlns:a16="http://schemas.microsoft.com/office/drawing/2014/main" xmlns="" id="{F03EB491-ABFD-4798-839D-DEE63B1A0D6C}"/>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7" name="テキスト ボックス 136">
          <a:extLst>
            <a:ext uri="{FF2B5EF4-FFF2-40B4-BE49-F238E27FC236}">
              <a16:creationId xmlns:a16="http://schemas.microsoft.com/office/drawing/2014/main" xmlns="" id="{E881469E-D4E7-4083-846B-0532E8512DB1}"/>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8" name="直線コネクタ 137">
          <a:extLst>
            <a:ext uri="{FF2B5EF4-FFF2-40B4-BE49-F238E27FC236}">
              <a16:creationId xmlns:a16="http://schemas.microsoft.com/office/drawing/2014/main" xmlns="" id="{577CF5C2-F3C2-4F5E-B770-CB6B0B583F8B}"/>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9" name="テキスト ボックス 138">
          <a:extLst>
            <a:ext uri="{FF2B5EF4-FFF2-40B4-BE49-F238E27FC236}">
              <a16:creationId xmlns:a16="http://schemas.microsoft.com/office/drawing/2014/main" xmlns="" id="{08E998AE-6D37-4EA0-9846-192ECDB03C53}"/>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0" name="直線コネクタ 139">
          <a:extLst>
            <a:ext uri="{FF2B5EF4-FFF2-40B4-BE49-F238E27FC236}">
              <a16:creationId xmlns:a16="http://schemas.microsoft.com/office/drawing/2014/main" xmlns="" id="{59D1E573-D063-4C5A-B18A-F62E2709E299}"/>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1" name="テキスト ボックス 140">
          <a:extLst>
            <a:ext uri="{FF2B5EF4-FFF2-40B4-BE49-F238E27FC236}">
              <a16:creationId xmlns:a16="http://schemas.microsoft.com/office/drawing/2014/main" xmlns="" id="{E12F9615-D20B-49E0-8705-94111A849E69}"/>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2" name="直線コネクタ 141">
          <a:extLst>
            <a:ext uri="{FF2B5EF4-FFF2-40B4-BE49-F238E27FC236}">
              <a16:creationId xmlns:a16="http://schemas.microsoft.com/office/drawing/2014/main" xmlns="" id="{919D3447-F3AF-4C21-8E8B-0A9C0471EC12}"/>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3" name="テキスト ボックス 142">
          <a:extLst>
            <a:ext uri="{FF2B5EF4-FFF2-40B4-BE49-F238E27FC236}">
              <a16:creationId xmlns:a16="http://schemas.microsoft.com/office/drawing/2014/main" xmlns="" id="{538E7BC1-86A7-4A8E-BE7D-B0B7C8D9672C}"/>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4" name="直線コネクタ 143">
          <a:extLst>
            <a:ext uri="{FF2B5EF4-FFF2-40B4-BE49-F238E27FC236}">
              <a16:creationId xmlns:a16="http://schemas.microsoft.com/office/drawing/2014/main" xmlns="" id="{EAD52BBC-0234-42B9-8F0F-5FE9D8D6771F}"/>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5" name="テキスト ボックス 144">
          <a:extLst>
            <a:ext uri="{FF2B5EF4-FFF2-40B4-BE49-F238E27FC236}">
              <a16:creationId xmlns:a16="http://schemas.microsoft.com/office/drawing/2014/main" xmlns="" id="{874818E1-A0EE-44A8-86AC-11919B26055D}"/>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6" name="直線コネクタ 145">
          <a:extLst>
            <a:ext uri="{FF2B5EF4-FFF2-40B4-BE49-F238E27FC236}">
              <a16:creationId xmlns:a16="http://schemas.microsoft.com/office/drawing/2014/main" xmlns="" id="{27BC093C-E4D1-453D-9A88-3468DAE71CA5}"/>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7" name="テキスト ボックス 146">
          <a:extLst>
            <a:ext uri="{FF2B5EF4-FFF2-40B4-BE49-F238E27FC236}">
              <a16:creationId xmlns:a16="http://schemas.microsoft.com/office/drawing/2014/main" xmlns="" id="{90704185-3065-499B-A63E-1B534C0C0DB7}"/>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a:extLst>
            <a:ext uri="{FF2B5EF4-FFF2-40B4-BE49-F238E27FC236}">
              <a16:creationId xmlns:a16="http://schemas.microsoft.com/office/drawing/2014/main" xmlns="" id="{9AE23613-8AD5-48E9-934B-5176621A5EA1}"/>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a:extLst>
            <a:ext uri="{FF2B5EF4-FFF2-40B4-BE49-F238E27FC236}">
              <a16:creationId xmlns:a16="http://schemas.microsoft.com/office/drawing/2014/main" xmlns="" id="{01335521-5C5E-4C99-9BDB-29F50EAFD27F}"/>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橋りょう・トンネル】&#10;有形固定資産減価償却率グラフ枠">
          <a:extLst>
            <a:ext uri="{FF2B5EF4-FFF2-40B4-BE49-F238E27FC236}">
              <a16:creationId xmlns:a16="http://schemas.microsoft.com/office/drawing/2014/main" xmlns="" id="{F9086DEF-901D-4F06-9195-BBFCB80C1C1A}"/>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130628</xdr:rowOff>
    </xdr:from>
    <xdr:to>
      <xdr:col>24</xdr:col>
      <xdr:colOff>62865</xdr:colOff>
      <xdr:row>64</xdr:row>
      <xdr:rowOff>102870</xdr:rowOff>
    </xdr:to>
    <xdr:cxnSp macro="">
      <xdr:nvCxnSpPr>
        <xdr:cNvPr id="151" name="直線コネクタ 150">
          <a:extLst>
            <a:ext uri="{FF2B5EF4-FFF2-40B4-BE49-F238E27FC236}">
              <a16:creationId xmlns:a16="http://schemas.microsoft.com/office/drawing/2014/main" xmlns="" id="{36D6A9B3-37CE-40D6-8514-8552474DDD37}"/>
            </a:ext>
          </a:extLst>
        </xdr:cNvPr>
        <xdr:cNvCxnSpPr/>
      </xdr:nvCxnSpPr>
      <xdr:spPr>
        <a:xfrm flipV="1">
          <a:off x="4634865" y="9560378"/>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52" name="【橋りょう・トンネル】&#10;有形固定資産減価償却率最小値テキスト">
          <a:extLst>
            <a:ext uri="{FF2B5EF4-FFF2-40B4-BE49-F238E27FC236}">
              <a16:creationId xmlns:a16="http://schemas.microsoft.com/office/drawing/2014/main" xmlns="" id="{0DE00DF5-BB2D-4071-98BE-694C73297C2A}"/>
            </a:ext>
          </a:extLst>
        </xdr:cNvPr>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53" name="直線コネクタ 152">
          <a:extLst>
            <a:ext uri="{FF2B5EF4-FFF2-40B4-BE49-F238E27FC236}">
              <a16:creationId xmlns:a16="http://schemas.microsoft.com/office/drawing/2014/main" xmlns="" id="{0C23E38C-F098-443D-BCB9-C309749346B7}"/>
            </a:ext>
          </a:extLst>
        </xdr:cNvPr>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77305</xdr:rowOff>
    </xdr:from>
    <xdr:ext cx="405111" cy="259045"/>
    <xdr:sp macro="" textlink="">
      <xdr:nvSpPr>
        <xdr:cNvPr id="154" name="【橋りょう・トンネル】&#10;有形固定資産減価償却率最大値テキスト">
          <a:extLst>
            <a:ext uri="{FF2B5EF4-FFF2-40B4-BE49-F238E27FC236}">
              <a16:creationId xmlns:a16="http://schemas.microsoft.com/office/drawing/2014/main" xmlns="" id="{5ACF6970-AEE3-46BF-9452-52E9FADEEDAF}"/>
            </a:ext>
          </a:extLst>
        </xdr:cNvPr>
        <xdr:cNvSpPr txBox="1"/>
      </xdr:nvSpPr>
      <xdr:spPr>
        <a:xfrm>
          <a:off x="4673600" y="933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130628</xdr:rowOff>
    </xdr:from>
    <xdr:to>
      <xdr:col>24</xdr:col>
      <xdr:colOff>152400</xdr:colOff>
      <xdr:row>55</xdr:row>
      <xdr:rowOff>130628</xdr:rowOff>
    </xdr:to>
    <xdr:cxnSp macro="">
      <xdr:nvCxnSpPr>
        <xdr:cNvPr id="155" name="直線コネクタ 154">
          <a:extLst>
            <a:ext uri="{FF2B5EF4-FFF2-40B4-BE49-F238E27FC236}">
              <a16:creationId xmlns:a16="http://schemas.microsoft.com/office/drawing/2014/main" xmlns="" id="{59EBF562-45FB-4822-88C2-C4E8ABC135B7}"/>
            </a:ext>
          </a:extLst>
        </xdr:cNvPr>
        <xdr:cNvCxnSpPr/>
      </xdr:nvCxnSpPr>
      <xdr:spPr>
        <a:xfrm>
          <a:off x="4546600" y="9560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113773</xdr:rowOff>
    </xdr:from>
    <xdr:ext cx="405111" cy="259045"/>
    <xdr:sp macro="" textlink="">
      <xdr:nvSpPr>
        <xdr:cNvPr id="156" name="【橋りょう・トンネル】&#10;有形固定資産減価償却率平均値テキスト">
          <a:extLst>
            <a:ext uri="{FF2B5EF4-FFF2-40B4-BE49-F238E27FC236}">
              <a16:creationId xmlns:a16="http://schemas.microsoft.com/office/drawing/2014/main" xmlns="" id="{73DEEED8-2E51-47BD-9231-852FD53D9D52}"/>
            </a:ext>
          </a:extLst>
        </xdr:cNvPr>
        <xdr:cNvSpPr txBox="1"/>
      </xdr:nvSpPr>
      <xdr:spPr>
        <a:xfrm>
          <a:off x="4673600" y="10057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57" name="フローチャート: 判断 156">
          <a:extLst>
            <a:ext uri="{FF2B5EF4-FFF2-40B4-BE49-F238E27FC236}">
              <a16:creationId xmlns:a16="http://schemas.microsoft.com/office/drawing/2014/main" xmlns="" id="{DCA78DF5-9B3B-4EF4-8F67-A9741014A705}"/>
            </a:ext>
          </a:extLst>
        </xdr:cNvPr>
        <xdr:cNvSpPr/>
      </xdr:nvSpPr>
      <xdr:spPr>
        <a:xfrm>
          <a:off x="45847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150041</xdr:rowOff>
    </xdr:from>
    <xdr:to>
      <xdr:col>20</xdr:col>
      <xdr:colOff>38100</xdr:colOff>
      <xdr:row>59</xdr:row>
      <xdr:rowOff>80191</xdr:rowOff>
    </xdr:to>
    <xdr:sp macro="" textlink="">
      <xdr:nvSpPr>
        <xdr:cNvPr id="158" name="フローチャート: 判断 157">
          <a:extLst>
            <a:ext uri="{FF2B5EF4-FFF2-40B4-BE49-F238E27FC236}">
              <a16:creationId xmlns:a16="http://schemas.microsoft.com/office/drawing/2014/main" xmlns="" id="{F8F1D3E9-7CE2-4061-BC74-64307B516B36}"/>
            </a:ext>
          </a:extLst>
        </xdr:cNvPr>
        <xdr:cNvSpPr/>
      </xdr:nvSpPr>
      <xdr:spPr>
        <a:xfrm>
          <a:off x="3746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3084</xdr:rowOff>
    </xdr:from>
    <xdr:to>
      <xdr:col>15</xdr:col>
      <xdr:colOff>101600</xdr:colOff>
      <xdr:row>59</xdr:row>
      <xdr:rowOff>104684</xdr:rowOff>
    </xdr:to>
    <xdr:sp macro="" textlink="">
      <xdr:nvSpPr>
        <xdr:cNvPr id="159" name="フローチャート: 判断 158">
          <a:extLst>
            <a:ext uri="{FF2B5EF4-FFF2-40B4-BE49-F238E27FC236}">
              <a16:creationId xmlns:a16="http://schemas.microsoft.com/office/drawing/2014/main" xmlns="" id="{C9199CEB-A6A9-4137-9BBA-418EA5853C1D}"/>
            </a:ext>
          </a:extLst>
        </xdr:cNvPr>
        <xdr:cNvSpPr/>
      </xdr:nvSpPr>
      <xdr:spPr>
        <a:xfrm>
          <a:off x="28575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58601</xdr:rowOff>
    </xdr:from>
    <xdr:to>
      <xdr:col>10</xdr:col>
      <xdr:colOff>165100</xdr:colOff>
      <xdr:row>59</xdr:row>
      <xdr:rowOff>160201</xdr:rowOff>
    </xdr:to>
    <xdr:sp macro="" textlink="">
      <xdr:nvSpPr>
        <xdr:cNvPr id="160" name="フローチャート: 判断 159">
          <a:extLst>
            <a:ext uri="{FF2B5EF4-FFF2-40B4-BE49-F238E27FC236}">
              <a16:creationId xmlns:a16="http://schemas.microsoft.com/office/drawing/2014/main" xmlns="" id="{6724219B-06EE-4456-82A7-8CAEC82EDA5F}"/>
            </a:ext>
          </a:extLst>
        </xdr:cNvPr>
        <xdr:cNvSpPr/>
      </xdr:nvSpPr>
      <xdr:spPr>
        <a:xfrm>
          <a:off x="1968500" y="1017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xmlns="" id="{609C4155-9992-45A9-B2D8-44BC4A27AC73}"/>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xmlns="" id="{D2BCFB4F-0B4E-4AF4-96E1-866F31944CBA}"/>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xmlns="" id="{B790A9D7-9139-4539-A2DC-9186E825CDCA}"/>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xmlns="" id="{89D6F25A-A903-48C4-8A0D-59CD3BF02E62}"/>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xmlns="" id="{EEC33715-246F-45A2-A97F-273E589EC9AF}"/>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79828</xdr:rowOff>
    </xdr:from>
    <xdr:to>
      <xdr:col>15</xdr:col>
      <xdr:colOff>101600</xdr:colOff>
      <xdr:row>58</xdr:row>
      <xdr:rowOff>9978</xdr:rowOff>
    </xdr:to>
    <xdr:sp macro="" textlink="">
      <xdr:nvSpPr>
        <xdr:cNvPr id="166" name="楕円 165">
          <a:extLst>
            <a:ext uri="{FF2B5EF4-FFF2-40B4-BE49-F238E27FC236}">
              <a16:creationId xmlns:a16="http://schemas.microsoft.com/office/drawing/2014/main" xmlns="" id="{8F6AEB64-F659-4DB3-9DCC-6C1F85D33323}"/>
            </a:ext>
          </a:extLst>
        </xdr:cNvPr>
        <xdr:cNvSpPr/>
      </xdr:nvSpPr>
      <xdr:spPr>
        <a:xfrm>
          <a:off x="2857500" y="9852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57</xdr:row>
      <xdr:rowOff>135346</xdr:rowOff>
    </xdr:from>
    <xdr:to>
      <xdr:col>10</xdr:col>
      <xdr:colOff>165100</xdr:colOff>
      <xdr:row>58</xdr:row>
      <xdr:rowOff>65496</xdr:rowOff>
    </xdr:to>
    <xdr:sp macro="" textlink="">
      <xdr:nvSpPr>
        <xdr:cNvPr id="167" name="楕円 166">
          <a:extLst>
            <a:ext uri="{FF2B5EF4-FFF2-40B4-BE49-F238E27FC236}">
              <a16:creationId xmlns:a16="http://schemas.microsoft.com/office/drawing/2014/main" xmlns="" id="{EBC505EC-CB85-4A76-8F21-C69A582008F9}"/>
            </a:ext>
          </a:extLst>
        </xdr:cNvPr>
        <xdr:cNvSpPr/>
      </xdr:nvSpPr>
      <xdr:spPr>
        <a:xfrm>
          <a:off x="1968500" y="990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130628</xdr:rowOff>
    </xdr:from>
    <xdr:to>
      <xdr:col>15</xdr:col>
      <xdr:colOff>50800</xdr:colOff>
      <xdr:row>58</xdr:row>
      <xdr:rowOff>14696</xdr:rowOff>
    </xdr:to>
    <xdr:cxnSp macro="">
      <xdr:nvCxnSpPr>
        <xdr:cNvPr id="168" name="直線コネクタ 167">
          <a:extLst>
            <a:ext uri="{FF2B5EF4-FFF2-40B4-BE49-F238E27FC236}">
              <a16:creationId xmlns:a16="http://schemas.microsoft.com/office/drawing/2014/main" xmlns="" id="{6453BAAF-BA0C-4E64-A029-675589CDE87F}"/>
            </a:ext>
          </a:extLst>
        </xdr:cNvPr>
        <xdr:cNvCxnSpPr/>
      </xdr:nvCxnSpPr>
      <xdr:spPr>
        <a:xfrm flipV="1">
          <a:off x="2019300" y="9903278"/>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96718</xdr:rowOff>
    </xdr:from>
    <xdr:ext cx="405111" cy="259045"/>
    <xdr:sp macro="" textlink="">
      <xdr:nvSpPr>
        <xdr:cNvPr id="169" name="n_1aveValue【橋りょう・トンネル】&#10;有形固定資産減価償却率">
          <a:extLst>
            <a:ext uri="{FF2B5EF4-FFF2-40B4-BE49-F238E27FC236}">
              <a16:creationId xmlns:a16="http://schemas.microsoft.com/office/drawing/2014/main" xmlns="" id="{2B7619E0-7FA7-4EFF-A9AA-40B10E4F6D99}"/>
            </a:ext>
          </a:extLst>
        </xdr:cNvPr>
        <xdr:cNvSpPr txBox="1"/>
      </xdr:nvSpPr>
      <xdr:spPr>
        <a:xfrm>
          <a:off x="3582044" y="986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95811</xdr:rowOff>
    </xdr:from>
    <xdr:ext cx="405111" cy="259045"/>
    <xdr:sp macro="" textlink="">
      <xdr:nvSpPr>
        <xdr:cNvPr id="170" name="n_2aveValue【橋りょう・トンネル】&#10;有形固定資産減価償却率">
          <a:extLst>
            <a:ext uri="{FF2B5EF4-FFF2-40B4-BE49-F238E27FC236}">
              <a16:creationId xmlns:a16="http://schemas.microsoft.com/office/drawing/2014/main" xmlns="" id="{9731001C-CDD8-4A37-A19D-0D46DD7C93E7}"/>
            </a:ext>
          </a:extLst>
        </xdr:cNvPr>
        <xdr:cNvSpPr txBox="1"/>
      </xdr:nvSpPr>
      <xdr:spPr>
        <a:xfrm>
          <a:off x="2705744" y="1021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151328</xdr:rowOff>
    </xdr:from>
    <xdr:ext cx="405111" cy="259045"/>
    <xdr:sp macro="" textlink="">
      <xdr:nvSpPr>
        <xdr:cNvPr id="171" name="n_3aveValue【橋りょう・トンネル】&#10;有形固定資産減価償却率">
          <a:extLst>
            <a:ext uri="{FF2B5EF4-FFF2-40B4-BE49-F238E27FC236}">
              <a16:creationId xmlns:a16="http://schemas.microsoft.com/office/drawing/2014/main" xmlns="" id="{F35AB6D0-8D0C-4E2C-8E4A-50125F58588C}"/>
            </a:ext>
          </a:extLst>
        </xdr:cNvPr>
        <xdr:cNvSpPr txBox="1"/>
      </xdr:nvSpPr>
      <xdr:spPr>
        <a:xfrm>
          <a:off x="1816744" y="10266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26505</xdr:rowOff>
    </xdr:from>
    <xdr:ext cx="405111" cy="259045"/>
    <xdr:sp macro="" textlink="">
      <xdr:nvSpPr>
        <xdr:cNvPr id="172" name="n_2mainValue【橋りょう・トンネル】&#10;有形固定資産減価償却率">
          <a:extLst>
            <a:ext uri="{FF2B5EF4-FFF2-40B4-BE49-F238E27FC236}">
              <a16:creationId xmlns:a16="http://schemas.microsoft.com/office/drawing/2014/main" xmlns="" id="{617DE2CF-33DD-4C94-BDD2-65060C2B53DB}"/>
            </a:ext>
          </a:extLst>
        </xdr:cNvPr>
        <xdr:cNvSpPr txBox="1"/>
      </xdr:nvSpPr>
      <xdr:spPr>
        <a:xfrm>
          <a:off x="2705744" y="9627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82023</xdr:rowOff>
    </xdr:from>
    <xdr:ext cx="405111" cy="259045"/>
    <xdr:sp macro="" textlink="">
      <xdr:nvSpPr>
        <xdr:cNvPr id="173" name="n_3mainValue【橋りょう・トンネル】&#10;有形固定資産減価償却率">
          <a:extLst>
            <a:ext uri="{FF2B5EF4-FFF2-40B4-BE49-F238E27FC236}">
              <a16:creationId xmlns:a16="http://schemas.microsoft.com/office/drawing/2014/main" xmlns="" id="{78333446-1B67-4A9D-ADD6-5C0B107D9532}"/>
            </a:ext>
          </a:extLst>
        </xdr:cNvPr>
        <xdr:cNvSpPr txBox="1"/>
      </xdr:nvSpPr>
      <xdr:spPr>
        <a:xfrm>
          <a:off x="1816744" y="9683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a:extLst>
            <a:ext uri="{FF2B5EF4-FFF2-40B4-BE49-F238E27FC236}">
              <a16:creationId xmlns:a16="http://schemas.microsoft.com/office/drawing/2014/main" xmlns="" id="{738299C7-D76C-4FDC-9818-5F124B92B8C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a:extLst>
            <a:ext uri="{FF2B5EF4-FFF2-40B4-BE49-F238E27FC236}">
              <a16:creationId xmlns:a16="http://schemas.microsoft.com/office/drawing/2014/main" xmlns="" id="{C549CAB2-9BFE-4B81-A99F-67D5F527C985}"/>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a:extLst>
            <a:ext uri="{FF2B5EF4-FFF2-40B4-BE49-F238E27FC236}">
              <a16:creationId xmlns:a16="http://schemas.microsoft.com/office/drawing/2014/main" xmlns="" id="{ED5A565D-82C0-4F7D-8332-C8024557D11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a:extLst>
            <a:ext uri="{FF2B5EF4-FFF2-40B4-BE49-F238E27FC236}">
              <a16:creationId xmlns:a16="http://schemas.microsoft.com/office/drawing/2014/main" xmlns="" id="{19A71D86-9649-4AA1-BCF2-FF6209B03E93}"/>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a:extLst>
            <a:ext uri="{FF2B5EF4-FFF2-40B4-BE49-F238E27FC236}">
              <a16:creationId xmlns:a16="http://schemas.microsoft.com/office/drawing/2014/main" xmlns="" id="{1B91FE75-29D5-41FA-BB21-D84C1921BACB}"/>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a:extLst>
            <a:ext uri="{FF2B5EF4-FFF2-40B4-BE49-F238E27FC236}">
              <a16:creationId xmlns:a16="http://schemas.microsoft.com/office/drawing/2014/main" xmlns="" id="{54086591-5E4F-4667-901C-A6D2E36EC9C1}"/>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a:extLst>
            <a:ext uri="{FF2B5EF4-FFF2-40B4-BE49-F238E27FC236}">
              <a16:creationId xmlns:a16="http://schemas.microsoft.com/office/drawing/2014/main" xmlns="" id="{AC8B18CA-199B-47F7-8B3D-0249E88AA5D1}"/>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a:extLst>
            <a:ext uri="{FF2B5EF4-FFF2-40B4-BE49-F238E27FC236}">
              <a16:creationId xmlns:a16="http://schemas.microsoft.com/office/drawing/2014/main" xmlns="" id="{0F20BA7E-27A3-4B58-BEFD-51C39268F295}"/>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a:extLst>
            <a:ext uri="{FF2B5EF4-FFF2-40B4-BE49-F238E27FC236}">
              <a16:creationId xmlns:a16="http://schemas.microsoft.com/office/drawing/2014/main" xmlns="" id="{0729D7C6-5915-4CE9-ABBE-517AF8F6F0C8}"/>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a:extLst>
            <a:ext uri="{FF2B5EF4-FFF2-40B4-BE49-F238E27FC236}">
              <a16:creationId xmlns:a16="http://schemas.microsoft.com/office/drawing/2014/main" xmlns="" id="{5E048E1F-D9D1-4132-B06E-C78C48F7A006}"/>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4" name="直線コネクタ 183">
          <a:extLst>
            <a:ext uri="{FF2B5EF4-FFF2-40B4-BE49-F238E27FC236}">
              <a16:creationId xmlns:a16="http://schemas.microsoft.com/office/drawing/2014/main" xmlns="" id="{D432AD6A-4994-476A-A7EA-5C3F4EBEC5E5}"/>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5" name="テキスト ボックス 184">
          <a:extLst>
            <a:ext uri="{FF2B5EF4-FFF2-40B4-BE49-F238E27FC236}">
              <a16:creationId xmlns:a16="http://schemas.microsoft.com/office/drawing/2014/main" xmlns="" id="{CA183AA5-4457-4949-99F9-A23DA43B44AE}"/>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6" name="直線コネクタ 185">
          <a:extLst>
            <a:ext uri="{FF2B5EF4-FFF2-40B4-BE49-F238E27FC236}">
              <a16:creationId xmlns:a16="http://schemas.microsoft.com/office/drawing/2014/main" xmlns="" id="{05B85E49-7A2B-47E3-9EC6-037CAB7534F9}"/>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87" name="テキスト ボックス 186">
          <a:extLst>
            <a:ext uri="{FF2B5EF4-FFF2-40B4-BE49-F238E27FC236}">
              <a16:creationId xmlns:a16="http://schemas.microsoft.com/office/drawing/2014/main" xmlns="" id="{7A9C54B2-5594-4674-A2FE-36DAA07500D6}"/>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8" name="直線コネクタ 187">
          <a:extLst>
            <a:ext uri="{FF2B5EF4-FFF2-40B4-BE49-F238E27FC236}">
              <a16:creationId xmlns:a16="http://schemas.microsoft.com/office/drawing/2014/main" xmlns="" id="{8BB8AFEA-11EF-4AEF-9856-6AEDAE24506C}"/>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89" name="テキスト ボックス 188">
          <a:extLst>
            <a:ext uri="{FF2B5EF4-FFF2-40B4-BE49-F238E27FC236}">
              <a16:creationId xmlns:a16="http://schemas.microsoft.com/office/drawing/2014/main" xmlns="" id="{B89D0AEF-DBBE-4BFD-B6FB-4D1809345E9E}"/>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0" name="直線コネクタ 189">
          <a:extLst>
            <a:ext uri="{FF2B5EF4-FFF2-40B4-BE49-F238E27FC236}">
              <a16:creationId xmlns:a16="http://schemas.microsoft.com/office/drawing/2014/main" xmlns="" id="{0738B8D0-6E65-4301-92FF-D1BDB1C63752}"/>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91" name="テキスト ボックス 190">
          <a:extLst>
            <a:ext uri="{FF2B5EF4-FFF2-40B4-BE49-F238E27FC236}">
              <a16:creationId xmlns:a16="http://schemas.microsoft.com/office/drawing/2014/main" xmlns="" id="{947881AF-AC85-42AF-961C-0C35475ABD10}"/>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2" name="直線コネクタ 191">
          <a:extLst>
            <a:ext uri="{FF2B5EF4-FFF2-40B4-BE49-F238E27FC236}">
              <a16:creationId xmlns:a16="http://schemas.microsoft.com/office/drawing/2014/main" xmlns="" id="{C88135CB-7AB1-4592-A2A4-7CB920BDA975}"/>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3" name="テキスト ボックス 192">
          <a:extLst>
            <a:ext uri="{FF2B5EF4-FFF2-40B4-BE49-F238E27FC236}">
              <a16:creationId xmlns:a16="http://schemas.microsoft.com/office/drawing/2014/main" xmlns="" id="{92C0F0F7-8C3E-4EFF-BAE9-DE0241A5445F}"/>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4" name="【橋りょう・トンネル】&#10;一人当たり有形固定資産（償却資産）額グラフ枠">
          <a:extLst>
            <a:ext uri="{FF2B5EF4-FFF2-40B4-BE49-F238E27FC236}">
              <a16:creationId xmlns:a16="http://schemas.microsoft.com/office/drawing/2014/main" xmlns="" id="{49BD70FC-6022-4C69-9A9A-825D5860363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103377</xdr:rowOff>
    </xdr:from>
    <xdr:to>
      <xdr:col>54</xdr:col>
      <xdr:colOff>189865</xdr:colOff>
      <xdr:row>63</xdr:row>
      <xdr:rowOff>170041</xdr:rowOff>
    </xdr:to>
    <xdr:cxnSp macro="">
      <xdr:nvCxnSpPr>
        <xdr:cNvPr id="195" name="直線コネクタ 194">
          <a:extLst>
            <a:ext uri="{FF2B5EF4-FFF2-40B4-BE49-F238E27FC236}">
              <a16:creationId xmlns:a16="http://schemas.microsoft.com/office/drawing/2014/main" xmlns="" id="{EE35B97A-6C82-4557-BBD0-87EFD598E9A0}"/>
            </a:ext>
          </a:extLst>
        </xdr:cNvPr>
        <xdr:cNvCxnSpPr/>
      </xdr:nvCxnSpPr>
      <xdr:spPr>
        <a:xfrm flipV="1">
          <a:off x="10476865" y="9704577"/>
          <a:ext cx="0" cy="126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2418</xdr:rowOff>
    </xdr:from>
    <xdr:ext cx="469744" cy="259045"/>
    <xdr:sp macro="" textlink="">
      <xdr:nvSpPr>
        <xdr:cNvPr id="196" name="【橋りょう・トンネル】&#10;一人当たり有形固定資産（償却資産）額最小値テキスト">
          <a:extLst>
            <a:ext uri="{FF2B5EF4-FFF2-40B4-BE49-F238E27FC236}">
              <a16:creationId xmlns:a16="http://schemas.microsoft.com/office/drawing/2014/main" xmlns="" id="{D75D4540-384D-4D32-BA48-D81483407BF1}"/>
            </a:ext>
          </a:extLst>
        </xdr:cNvPr>
        <xdr:cNvSpPr txBox="1"/>
      </xdr:nvSpPr>
      <xdr:spPr>
        <a:xfrm>
          <a:off x="10515600" y="10975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170041</xdr:rowOff>
    </xdr:from>
    <xdr:to>
      <xdr:col>55</xdr:col>
      <xdr:colOff>88900</xdr:colOff>
      <xdr:row>63</xdr:row>
      <xdr:rowOff>170041</xdr:rowOff>
    </xdr:to>
    <xdr:cxnSp macro="">
      <xdr:nvCxnSpPr>
        <xdr:cNvPr id="197" name="直線コネクタ 196">
          <a:extLst>
            <a:ext uri="{FF2B5EF4-FFF2-40B4-BE49-F238E27FC236}">
              <a16:creationId xmlns:a16="http://schemas.microsoft.com/office/drawing/2014/main" xmlns="" id="{EB0E5C01-E2B0-478F-9818-187327086E57}"/>
            </a:ext>
          </a:extLst>
        </xdr:cNvPr>
        <xdr:cNvCxnSpPr/>
      </xdr:nvCxnSpPr>
      <xdr:spPr>
        <a:xfrm>
          <a:off x="10388600" y="1097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50054</xdr:rowOff>
    </xdr:from>
    <xdr:ext cx="690189" cy="259045"/>
    <xdr:sp macro="" textlink="">
      <xdr:nvSpPr>
        <xdr:cNvPr id="198" name="【橋りょう・トンネル】&#10;一人当たり有形固定資産（償却資産）額最大値テキスト">
          <a:extLst>
            <a:ext uri="{FF2B5EF4-FFF2-40B4-BE49-F238E27FC236}">
              <a16:creationId xmlns:a16="http://schemas.microsoft.com/office/drawing/2014/main" xmlns="" id="{F15530F3-6F09-4488-AF8B-6A80C19E1708}"/>
            </a:ext>
          </a:extLst>
        </xdr:cNvPr>
        <xdr:cNvSpPr txBox="1"/>
      </xdr:nvSpPr>
      <xdr:spPr>
        <a:xfrm>
          <a:off x="10515600" y="94798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103377</xdr:rowOff>
    </xdr:from>
    <xdr:to>
      <xdr:col>55</xdr:col>
      <xdr:colOff>88900</xdr:colOff>
      <xdr:row>56</xdr:row>
      <xdr:rowOff>103377</xdr:rowOff>
    </xdr:to>
    <xdr:cxnSp macro="">
      <xdr:nvCxnSpPr>
        <xdr:cNvPr id="199" name="直線コネクタ 198">
          <a:extLst>
            <a:ext uri="{FF2B5EF4-FFF2-40B4-BE49-F238E27FC236}">
              <a16:creationId xmlns:a16="http://schemas.microsoft.com/office/drawing/2014/main" xmlns="" id="{12AAED12-9F45-41F3-B2EB-279FAD2B429C}"/>
            </a:ext>
          </a:extLst>
        </xdr:cNvPr>
        <xdr:cNvCxnSpPr/>
      </xdr:nvCxnSpPr>
      <xdr:spPr>
        <a:xfrm>
          <a:off x="10388600" y="970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26591</xdr:rowOff>
    </xdr:from>
    <xdr:ext cx="690189" cy="259045"/>
    <xdr:sp macro="" textlink="">
      <xdr:nvSpPr>
        <xdr:cNvPr id="200" name="【橋りょう・トンネル】&#10;一人当たり有形固定資産（償却資産）額平均値テキスト">
          <a:extLst>
            <a:ext uri="{FF2B5EF4-FFF2-40B4-BE49-F238E27FC236}">
              <a16:creationId xmlns:a16="http://schemas.microsoft.com/office/drawing/2014/main" xmlns="" id="{C525B7AA-E6BD-44E5-8C28-31F1F7889A4F}"/>
            </a:ext>
          </a:extLst>
        </xdr:cNvPr>
        <xdr:cNvSpPr txBox="1"/>
      </xdr:nvSpPr>
      <xdr:spPr>
        <a:xfrm>
          <a:off x="10515600" y="1065649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1,067,087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48164</xdr:rowOff>
    </xdr:from>
    <xdr:to>
      <xdr:col>55</xdr:col>
      <xdr:colOff>50800</xdr:colOff>
      <xdr:row>62</xdr:row>
      <xdr:rowOff>149764</xdr:rowOff>
    </xdr:to>
    <xdr:sp macro="" textlink="">
      <xdr:nvSpPr>
        <xdr:cNvPr id="201" name="フローチャート: 判断 200">
          <a:extLst>
            <a:ext uri="{FF2B5EF4-FFF2-40B4-BE49-F238E27FC236}">
              <a16:creationId xmlns:a16="http://schemas.microsoft.com/office/drawing/2014/main" xmlns="" id="{858EDC56-BE53-440A-A1A0-463EEC78AA9A}"/>
            </a:ext>
          </a:extLst>
        </xdr:cNvPr>
        <xdr:cNvSpPr/>
      </xdr:nvSpPr>
      <xdr:spPr>
        <a:xfrm>
          <a:off x="10426700" y="10678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59434</xdr:rowOff>
    </xdr:from>
    <xdr:to>
      <xdr:col>50</xdr:col>
      <xdr:colOff>165100</xdr:colOff>
      <xdr:row>62</xdr:row>
      <xdr:rowOff>161034</xdr:rowOff>
    </xdr:to>
    <xdr:sp macro="" textlink="">
      <xdr:nvSpPr>
        <xdr:cNvPr id="202" name="フローチャート: 判断 201">
          <a:extLst>
            <a:ext uri="{FF2B5EF4-FFF2-40B4-BE49-F238E27FC236}">
              <a16:creationId xmlns:a16="http://schemas.microsoft.com/office/drawing/2014/main" xmlns="" id="{A874C503-A2AB-42D1-A32C-4F6A2E388AD9}"/>
            </a:ext>
          </a:extLst>
        </xdr:cNvPr>
        <xdr:cNvSpPr/>
      </xdr:nvSpPr>
      <xdr:spPr>
        <a:xfrm>
          <a:off x="9588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54958</xdr:rowOff>
    </xdr:from>
    <xdr:to>
      <xdr:col>46</xdr:col>
      <xdr:colOff>38100</xdr:colOff>
      <xdr:row>62</xdr:row>
      <xdr:rowOff>156558</xdr:rowOff>
    </xdr:to>
    <xdr:sp macro="" textlink="">
      <xdr:nvSpPr>
        <xdr:cNvPr id="203" name="フローチャート: 判断 202">
          <a:extLst>
            <a:ext uri="{FF2B5EF4-FFF2-40B4-BE49-F238E27FC236}">
              <a16:creationId xmlns:a16="http://schemas.microsoft.com/office/drawing/2014/main" xmlns="" id="{99A13555-6E4C-4F44-B98C-A666A655350F}"/>
            </a:ext>
          </a:extLst>
        </xdr:cNvPr>
        <xdr:cNvSpPr/>
      </xdr:nvSpPr>
      <xdr:spPr>
        <a:xfrm>
          <a:off x="8699500" y="1068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84270</xdr:rowOff>
    </xdr:from>
    <xdr:to>
      <xdr:col>41</xdr:col>
      <xdr:colOff>101600</xdr:colOff>
      <xdr:row>63</xdr:row>
      <xdr:rowOff>14420</xdr:rowOff>
    </xdr:to>
    <xdr:sp macro="" textlink="">
      <xdr:nvSpPr>
        <xdr:cNvPr id="204" name="フローチャート: 判断 203">
          <a:extLst>
            <a:ext uri="{FF2B5EF4-FFF2-40B4-BE49-F238E27FC236}">
              <a16:creationId xmlns:a16="http://schemas.microsoft.com/office/drawing/2014/main" xmlns="" id="{F0CE8671-9245-4820-978E-FD69EA99539D}"/>
            </a:ext>
          </a:extLst>
        </xdr:cNvPr>
        <xdr:cNvSpPr/>
      </xdr:nvSpPr>
      <xdr:spPr>
        <a:xfrm>
          <a:off x="7810500" y="1071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5" name="テキスト ボックス 204">
          <a:extLst>
            <a:ext uri="{FF2B5EF4-FFF2-40B4-BE49-F238E27FC236}">
              <a16:creationId xmlns:a16="http://schemas.microsoft.com/office/drawing/2014/main" xmlns="" id="{23D6195C-09EA-49DF-B56D-49C1C6F84AC3}"/>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6" name="テキスト ボックス 205">
          <a:extLst>
            <a:ext uri="{FF2B5EF4-FFF2-40B4-BE49-F238E27FC236}">
              <a16:creationId xmlns:a16="http://schemas.microsoft.com/office/drawing/2014/main" xmlns="" id="{37AD9A05-53F4-41B1-8B7F-F899AE2C5B0A}"/>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7" name="テキスト ボックス 206">
          <a:extLst>
            <a:ext uri="{FF2B5EF4-FFF2-40B4-BE49-F238E27FC236}">
              <a16:creationId xmlns:a16="http://schemas.microsoft.com/office/drawing/2014/main" xmlns="" id="{06F1E701-5183-4197-B0E9-31A0170AF36D}"/>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8" name="テキスト ボックス 207">
          <a:extLst>
            <a:ext uri="{FF2B5EF4-FFF2-40B4-BE49-F238E27FC236}">
              <a16:creationId xmlns:a16="http://schemas.microsoft.com/office/drawing/2014/main" xmlns="" id="{B7C8E39C-07E4-4939-998B-98CCF8476746}"/>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9" name="テキスト ボックス 208">
          <a:extLst>
            <a:ext uri="{FF2B5EF4-FFF2-40B4-BE49-F238E27FC236}">
              <a16:creationId xmlns:a16="http://schemas.microsoft.com/office/drawing/2014/main" xmlns="" id="{EB37278B-E88A-4F48-879F-2B94251D6A2E}"/>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117672</xdr:rowOff>
    </xdr:from>
    <xdr:to>
      <xdr:col>46</xdr:col>
      <xdr:colOff>38100</xdr:colOff>
      <xdr:row>63</xdr:row>
      <xdr:rowOff>47822</xdr:rowOff>
    </xdr:to>
    <xdr:sp macro="" textlink="">
      <xdr:nvSpPr>
        <xdr:cNvPr id="210" name="楕円 209">
          <a:extLst>
            <a:ext uri="{FF2B5EF4-FFF2-40B4-BE49-F238E27FC236}">
              <a16:creationId xmlns:a16="http://schemas.microsoft.com/office/drawing/2014/main" xmlns="" id="{3A986EDC-7A56-48D5-B5B9-F253B5C2F425}"/>
            </a:ext>
          </a:extLst>
        </xdr:cNvPr>
        <xdr:cNvSpPr/>
      </xdr:nvSpPr>
      <xdr:spPr>
        <a:xfrm>
          <a:off x="8699500" y="1074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119276</xdr:rowOff>
    </xdr:from>
    <xdr:to>
      <xdr:col>41</xdr:col>
      <xdr:colOff>101600</xdr:colOff>
      <xdr:row>63</xdr:row>
      <xdr:rowOff>49426</xdr:rowOff>
    </xdr:to>
    <xdr:sp macro="" textlink="">
      <xdr:nvSpPr>
        <xdr:cNvPr id="211" name="楕円 210">
          <a:extLst>
            <a:ext uri="{FF2B5EF4-FFF2-40B4-BE49-F238E27FC236}">
              <a16:creationId xmlns:a16="http://schemas.microsoft.com/office/drawing/2014/main" xmlns="" id="{3183D2C9-674A-4634-B3C0-71E0947A2637}"/>
            </a:ext>
          </a:extLst>
        </xdr:cNvPr>
        <xdr:cNvSpPr/>
      </xdr:nvSpPr>
      <xdr:spPr>
        <a:xfrm>
          <a:off x="7810500" y="10749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168472</xdr:rowOff>
    </xdr:from>
    <xdr:to>
      <xdr:col>45</xdr:col>
      <xdr:colOff>177800</xdr:colOff>
      <xdr:row>62</xdr:row>
      <xdr:rowOff>170076</xdr:rowOff>
    </xdr:to>
    <xdr:cxnSp macro="">
      <xdr:nvCxnSpPr>
        <xdr:cNvPr id="212" name="直線コネクタ 211">
          <a:extLst>
            <a:ext uri="{FF2B5EF4-FFF2-40B4-BE49-F238E27FC236}">
              <a16:creationId xmlns:a16="http://schemas.microsoft.com/office/drawing/2014/main" xmlns="" id="{FB9865FE-51DB-42C8-B387-E97DE725E55B}"/>
            </a:ext>
          </a:extLst>
        </xdr:cNvPr>
        <xdr:cNvCxnSpPr/>
      </xdr:nvCxnSpPr>
      <xdr:spPr>
        <a:xfrm flipV="1">
          <a:off x="7861300" y="10798372"/>
          <a:ext cx="889000" cy="1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6111</xdr:rowOff>
    </xdr:from>
    <xdr:ext cx="690189" cy="259045"/>
    <xdr:sp macro="" textlink="">
      <xdr:nvSpPr>
        <xdr:cNvPr id="213" name="n_1aveValue【橋りょう・トンネル】&#10;一人当たり有形固定資産（償却資産）額">
          <a:extLst>
            <a:ext uri="{FF2B5EF4-FFF2-40B4-BE49-F238E27FC236}">
              <a16:creationId xmlns:a16="http://schemas.microsoft.com/office/drawing/2014/main" xmlns="" id="{7B982E53-FBE5-4694-9EBB-2BFAF8727790}"/>
            </a:ext>
          </a:extLst>
        </xdr:cNvPr>
        <xdr:cNvSpPr txBox="1"/>
      </xdr:nvSpPr>
      <xdr:spPr>
        <a:xfrm>
          <a:off x="9281505" y="104645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1635</xdr:rowOff>
    </xdr:from>
    <xdr:ext cx="690189" cy="259045"/>
    <xdr:sp macro="" textlink="">
      <xdr:nvSpPr>
        <xdr:cNvPr id="214" name="n_2aveValue【橋りょう・トンネル】&#10;一人当たり有形固定資産（償却資産）額">
          <a:extLst>
            <a:ext uri="{FF2B5EF4-FFF2-40B4-BE49-F238E27FC236}">
              <a16:creationId xmlns:a16="http://schemas.microsoft.com/office/drawing/2014/main" xmlns="" id="{191E3D02-135C-43B2-9784-66B477B5711D}"/>
            </a:ext>
          </a:extLst>
        </xdr:cNvPr>
        <xdr:cNvSpPr txBox="1"/>
      </xdr:nvSpPr>
      <xdr:spPr>
        <a:xfrm>
          <a:off x="8405205" y="104600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30947</xdr:rowOff>
    </xdr:from>
    <xdr:ext cx="599010" cy="259045"/>
    <xdr:sp macro="" textlink="">
      <xdr:nvSpPr>
        <xdr:cNvPr id="215" name="n_3aveValue【橋りょう・トンネル】&#10;一人当たり有形固定資産（償却資産）額">
          <a:extLst>
            <a:ext uri="{FF2B5EF4-FFF2-40B4-BE49-F238E27FC236}">
              <a16:creationId xmlns:a16="http://schemas.microsoft.com/office/drawing/2014/main" xmlns="" id="{24DC5116-0223-4765-8E11-2DF6E92CA44B}"/>
            </a:ext>
          </a:extLst>
        </xdr:cNvPr>
        <xdr:cNvSpPr txBox="1"/>
      </xdr:nvSpPr>
      <xdr:spPr>
        <a:xfrm>
          <a:off x="7561795" y="1048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38949</xdr:rowOff>
    </xdr:from>
    <xdr:ext cx="599010" cy="259045"/>
    <xdr:sp macro="" textlink="">
      <xdr:nvSpPr>
        <xdr:cNvPr id="216" name="n_2mainValue【橋りょう・トンネル】&#10;一人当たり有形固定資産（償却資産）額">
          <a:extLst>
            <a:ext uri="{FF2B5EF4-FFF2-40B4-BE49-F238E27FC236}">
              <a16:creationId xmlns:a16="http://schemas.microsoft.com/office/drawing/2014/main" xmlns="" id="{85D41626-64A2-4A3C-81F9-7779CB9838C1}"/>
            </a:ext>
          </a:extLst>
        </xdr:cNvPr>
        <xdr:cNvSpPr txBox="1"/>
      </xdr:nvSpPr>
      <xdr:spPr>
        <a:xfrm>
          <a:off x="8450795" y="10840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40553</xdr:rowOff>
    </xdr:from>
    <xdr:ext cx="599010" cy="259045"/>
    <xdr:sp macro="" textlink="">
      <xdr:nvSpPr>
        <xdr:cNvPr id="217" name="n_3mainValue【橋りょう・トンネル】&#10;一人当たり有形固定資産（償却資産）額">
          <a:extLst>
            <a:ext uri="{FF2B5EF4-FFF2-40B4-BE49-F238E27FC236}">
              <a16:creationId xmlns:a16="http://schemas.microsoft.com/office/drawing/2014/main" xmlns="" id="{1D1D29A6-0EE3-499C-B824-E94E7210CEEF}"/>
            </a:ext>
          </a:extLst>
        </xdr:cNvPr>
        <xdr:cNvSpPr txBox="1"/>
      </xdr:nvSpPr>
      <xdr:spPr>
        <a:xfrm>
          <a:off x="7561795" y="10841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8" name="正方形/長方形 217">
          <a:extLst>
            <a:ext uri="{FF2B5EF4-FFF2-40B4-BE49-F238E27FC236}">
              <a16:creationId xmlns:a16="http://schemas.microsoft.com/office/drawing/2014/main" xmlns="" id="{18200907-CD78-485C-B647-E66EC09E56B9}"/>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9" name="正方形/長方形 218">
          <a:extLst>
            <a:ext uri="{FF2B5EF4-FFF2-40B4-BE49-F238E27FC236}">
              <a16:creationId xmlns:a16="http://schemas.microsoft.com/office/drawing/2014/main" xmlns="" id="{25842766-7B3C-445C-9A11-01D195F9D3EC}"/>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0" name="正方形/長方形 219">
          <a:extLst>
            <a:ext uri="{FF2B5EF4-FFF2-40B4-BE49-F238E27FC236}">
              <a16:creationId xmlns:a16="http://schemas.microsoft.com/office/drawing/2014/main" xmlns="" id="{516A0EDE-D26F-4C55-80D5-346B9C495E36}"/>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1" name="正方形/長方形 220">
          <a:extLst>
            <a:ext uri="{FF2B5EF4-FFF2-40B4-BE49-F238E27FC236}">
              <a16:creationId xmlns:a16="http://schemas.microsoft.com/office/drawing/2014/main" xmlns="" id="{3DEF198E-12D5-4950-AE7A-81F99A580BA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2" name="正方形/長方形 221">
          <a:extLst>
            <a:ext uri="{FF2B5EF4-FFF2-40B4-BE49-F238E27FC236}">
              <a16:creationId xmlns:a16="http://schemas.microsoft.com/office/drawing/2014/main" xmlns="" id="{6084D588-3C75-454A-8126-389E46F1A58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3" name="正方形/長方形 222">
          <a:extLst>
            <a:ext uri="{FF2B5EF4-FFF2-40B4-BE49-F238E27FC236}">
              <a16:creationId xmlns:a16="http://schemas.microsoft.com/office/drawing/2014/main" xmlns="" id="{363284C6-803D-40E9-BEF1-2106693D15B1}"/>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4" name="正方形/長方形 223">
          <a:extLst>
            <a:ext uri="{FF2B5EF4-FFF2-40B4-BE49-F238E27FC236}">
              <a16:creationId xmlns:a16="http://schemas.microsoft.com/office/drawing/2014/main" xmlns="" id="{735DFF16-0C1A-46D8-B330-A41D75B69581}"/>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5" name="正方形/長方形 224">
          <a:extLst>
            <a:ext uri="{FF2B5EF4-FFF2-40B4-BE49-F238E27FC236}">
              <a16:creationId xmlns:a16="http://schemas.microsoft.com/office/drawing/2014/main" xmlns="" id="{0DE24755-0569-4A0C-87AE-42CDDD65B7A8}"/>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6" name="テキスト ボックス 225">
          <a:extLst>
            <a:ext uri="{FF2B5EF4-FFF2-40B4-BE49-F238E27FC236}">
              <a16:creationId xmlns:a16="http://schemas.microsoft.com/office/drawing/2014/main" xmlns="" id="{8482A79F-2BBB-4DBE-884F-49BFAAB379C4}"/>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7" name="直線コネクタ 226">
          <a:extLst>
            <a:ext uri="{FF2B5EF4-FFF2-40B4-BE49-F238E27FC236}">
              <a16:creationId xmlns:a16="http://schemas.microsoft.com/office/drawing/2014/main" xmlns="" id="{78982D51-24EF-4899-8453-48DA8DA7955F}"/>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8" name="テキスト ボックス 227">
          <a:extLst>
            <a:ext uri="{FF2B5EF4-FFF2-40B4-BE49-F238E27FC236}">
              <a16:creationId xmlns:a16="http://schemas.microsoft.com/office/drawing/2014/main" xmlns="" id="{87466381-9CF5-4F37-B3B0-E47C572FE3EC}"/>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9" name="直線コネクタ 228">
          <a:extLst>
            <a:ext uri="{FF2B5EF4-FFF2-40B4-BE49-F238E27FC236}">
              <a16:creationId xmlns:a16="http://schemas.microsoft.com/office/drawing/2014/main" xmlns="" id="{939DA8E0-69F8-4B83-A802-5FF05AE7507A}"/>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0" name="テキスト ボックス 229">
          <a:extLst>
            <a:ext uri="{FF2B5EF4-FFF2-40B4-BE49-F238E27FC236}">
              <a16:creationId xmlns:a16="http://schemas.microsoft.com/office/drawing/2014/main" xmlns="" id="{C65185A2-F057-4546-B90D-7C2A2282B655}"/>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1" name="直線コネクタ 230">
          <a:extLst>
            <a:ext uri="{FF2B5EF4-FFF2-40B4-BE49-F238E27FC236}">
              <a16:creationId xmlns:a16="http://schemas.microsoft.com/office/drawing/2014/main" xmlns="" id="{57ED0CF8-B0A6-4A90-870E-1797701F0AF4}"/>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2" name="テキスト ボックス 231">
          <a:extLst>
            <a:ext uri="{FF2B5EF4-FFF2-40B4-BE49-F238E27FC236}">
              <a16:creationId xmlns:a16="http://schemas.microsoft.com/office/drawing/2014/main" xmlns="" id="{8A156A27-4132-40BD-B23F-BB7ABBB20F35}"/>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3" name="直線コネクタ 232">
          <a:extLst>
            <a:ext uri="{FF2B5EF4-FFF2-40B4-BE49-F238E27FC236}">
              <a16:creationId xmlns:a16="http://schemas.microsoft.com/office/drawing/2014/main" xmlns="" id="{2821E458-D5EB-4CD6-8D11-13CE78A59D2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4" name="テキスト ボックス 233">
          <a:extLst>
            <a:ext uri="{FF2B5EF4-FFF2-40B4-BE49-F238E27FC236}">
              <a16:creationId xmlns:a16="http://schemas.microsoft.com/office/drawing/2014/main" xmlns="" id="{82F43630-C3D8-4038-AE5A-080865158407}"/>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5" name="直線コネクタ 234">
          <a:extLst>
            <a:ext uri="{FF2B5EF4-FFF2-40B4-BE49-F238E27FC236}">
              <a16:creationId xmlns:a16="http://schemas.microsoft.com/office/drawing/2014/main" xmlns="" id="{D35E945C-1378-46A6-8510-66D04793B7CE}"/>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6" name="テキスト ボックス 235">
          <a:extLst>
            <a:ext uri="{FF2B5EF4-FFF2-40B4-BE49-F238E27FC236}">
              <a16:creationId xmlns:a16="http://schemas.microsoft.com/office/drawing/2014/main" xmlns="" id="{0F4F937A-7F28-4EFF-BB58-DC787967DF46}"/>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7" name="直線コネクタ 236">
          <a:extLst>
            <a:ext uri="{FF2B5EF4-FFF2-40B4-BE49-F238E27FC236}">
              <a16:creationId xmlns:a16="http://schemas.microsoft.com/office/drawing/2014/main" xmlns="" id="{ADAE4454-76D1-470B-B24F-ED1B196CF1FF}"/>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8" name="テキスト ボックス 237">
          <a:extLst>
            <a:ext uri="{FF2B5EF4-FFF2-40B4-BE49-F238E27FC236}">
              <a16:creationId xmlns:a16="http://schemas.microsoft.com/office/drawing/2014/main" xmlns="" id="{9958E29A-4D8C-4C4E-B24F-B6ECADBE604C}"/>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9" name="直線コネクタ 238">
          <a:extLst>
            <a:ext uri="{FF2B5EF4-FFF2-40B4-BE49-F238E27FC236}">
              <a16:creationId xmlns:a16="http://schemas.microsoft.com/office/drawing/2014/main" xmlns="" id="{7763D790-4D2E-4219-935B-BE68761B4E57}"/>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0" name="テキスト ボックス 239">
          <a:extLst>
            <a:ext uri="{FF2B5EF4-FFF2-40B4-BE49-F238E27FC236}">
              <a16:creationId xmlns:a16="http://schemas.microsoft.com/office/drawing/2014/main" xmlns="" id="{24CA63C4-827D-4A78-9B62-D9804217AED1}"/>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1" name="【公営住宅】&#10;有形固定資産減価償却率グラフ枠">
          <a:extLst>
            <a:ext uri="{FF2B5EF4-FFF2-40B4-BE49-F238E27FC236}">
              <a16:creationId xmlns:a16="http://schemas.microsoft.com/office/drawing/2014/main" xmlns="" id="{339B5F17-1AC2-4C92-BD65-C56732E475C1}"/>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102870</xdr:rowOff>
    </xdr:to>
    <xdr:cxnSp macro="">
      <xdr:nvCxnSpPr>
        <xdr:cNvPr id="242" name="直線コネクタ 241">
          <a:extLst>
            <a:ext uri="{FF2B5EF4-FFF2-40B4-BE49-F238E27FC236}">
              <a16:creationId xmlns:a16="http://schemas.microsoft.com/office/drawing/2014/main" xmlns="" id="{21D21171-73FB-4843-BD39-DB1B1C752B8B}"/>
            </a:ext>
          </a:extLst>
        </xdr:cNvPr>
        <xdr:cNvCxnSpPr/>
      </xdr:nvCxnSpPr>
      <xdr:spPr>
        <a:xfrm flipV="1">
          <a:off x="4634865" y="1333500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106697</xdr:rowOff>
    </xdr:from>
    <xdr:ext cx="405111" cy="259045"/>
    <xdr:sp macro="" textlink="">
      <xdr:nvSpPr>
        <xdr:cNvPr id="243" name="【公営住宅】&#10;有形固定資産減価償却率最小値テキスト">
          <a:extLst>
            <a:ext uri="{FF2B5EF4-FFF2-40B4-BE49-F238E27FC236}">
              <a16:creationId xmlns:a16="http://schemas.microsoft.com/office/drawing/2014/main" xmlns="" id="{84423040-3B96-4E04-BB94-4D4441CD5931}"/>
            </a:ext>
          </a:extLst>
        </xdr:cNvPr>
        <xdr:cNvSpPr txBox="1"/>
      </xdr:nvSpPr>
      <xdr:spPr>
        <a:xfrm>
          <a:off x="4673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102870</xdr:rowOff>
    </xdr:from>
    <xdr:to>
      <xdr:col>24</xdr:col>
      <xdr:colOff>152400</xdr:colOff>
      <xdr:row>86</xdr:row>
      <xdr:rowOff>102870</xdr:rowOff>
    </xdr:to>
    <xdr:cxnSp macro="">
      <xdr:nvCxnSpPr>
        <xdr:cNvPr id="244" name="直線コネクタ 243">
          <a:extLst>
            <a:ext uri="{FF2B5EF4-FFF2-40B4-BE49-F238E27FC236}">
              <a16:creationId xmlns:a16="http://schemas.microsoft.com/office/drawing/2014/main" xmlns="" id="{3C866D49-764E-44D0-A9A3-3EEB4A57A84A}"/>
            </a:ext>
          </a:extLst>
        </xdr:cNvPr>
        <xdr:cNvCxnSpPr/>
      </xdr:nvCxnSpPr>
      <xdr:spPr>
        <a:xfrm>
          <a:off x="4546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45" name="【公営住宅】&#10;有形固定資産減価償却率最大値テキスト">
          <a:extLst>
            <a:ext uri="{FF2B5EF4-FFF2-40B4-BE49-F238E27FC236}">
              <a16:creationId xmlns:a16="http://schemas.microsoft.com/office/drawing/2014/main" xmlns="" id="{14562D38-CB17-4BD1-B482-94A0E08C35EA}"/>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46" name="直線コネクタ 245">
          <a:extLst>
            <a:ext uri="{FF2B5EF4-FFF2-40B4-BE49-F238E27FC236}">
              <a16:creationId xmlns:a16="http://schemas.microsoft.com/office/drawing/2014/main" xmlns="" id="{92674182-2924-420F-A467-5D4C1F5C7819}"/>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142891</xdr:rowOff>
    </xdr:from>
    <xdr:ext cx="405111" cy="259045"/>
    <xdr:sp macro="" textlink="">
      <xdr:nvSpPr>
        <xdr:cNvPr id="247" name="【公営住宅】&#10;有形固定資産減価償却率平均値テキスト">
          <a:extLst>
            <a:ext uri="{FF2B5EF4-FFF2-40B4-BE49-F238E27FC236}">
              <a16:creationId xmlns:a16="http://schemas.microsoft.com/office/drawing/2014/main" xmlns="" id="{6AF25DAA-54AF-43ED-8822-EE07D4215D0D}"/>
            </a:ext>
          </a:extLst>
        </xdr:cNvPr>
        <xdr:cNvSpPr txBox="1"/>
      </xdr:nvSpPr>
      <xdr:spPr>
        <a:xfrm>
          <a:off x="4673600" y="14030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164464</xdr:rowOff>
    </xdr:from>
    <xdr:to>
      <xdr:col>24</xdr:col>
      <xdr:colOff>114300</xdr:colOff>
      <xdr:row>82</xdr:row>
      <xdr:rowOff>94614</xdr:rowOff>
    </xdr:to>
    <xdr:sp macro="" textlink="">
      <xdr:nvSpPr>
        <xdr:cNvPr id="248" name="フローチャート: 判断 247">
          <a:extLst>
            <a:ext uri="{FF2B5EF4-FFF2-40B4-BE49-F238E27FC236}">
              <a16:creationId xmlns:a16="http://schemas.microsoft.com/office/drawing/2014/main" xmlns="" id="{F4533C36-C5AE-4A5C-8791-81805359F0BA}"/>
            </a:ext>
          </a:extLst>
        </xdr:cNvPr>
        <xdr:cNvSpPr/>
      </xdr:nvSpPr>
      <xdr:spPr>
        <a:xfrm>
          <a:off x="45847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19686</xdr:rowOff>
    </xdr:from>
    <xdr:to>
      <xdr:col>20</xdr:col>
      <xdr:colOff>38100</xdr:colOff>
      <xdr:row>82</xdr:row>
      <xdr:rowOff>121286</xdr:rowOff>
    </xdr:to>
    <xdr:sp macro="" textlink="">
      <xdr:nvSpPr>
        <xdr:cNvPr id="249" name="フローチャート: 判断 248">
          <a:extLst>
            <a:ext uri="{FF2B5EF4-FFF2-40B4-BE49-F238E27FC236}">
              <a16:creationId xmlns:a16="http://schemas.microsoft.com/office/drawing/2014/main" xmlns="" id="{A2755FF5-098B-4BBD-A261-3D2D16DD6991}"/>
            </a:ext>
          </a:extLst>
        </xdr:cNvPr>
        <xdr:cNvSpPr/>
      </xdr:nvSpPr>
      <xdr:spPr>
        <a:xfrm>
          <a:off x="3746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59689</xdr:rowOff>
    </xdr:from>
    <xdr:to>
      <xdr:col>15</xdr:col>
      <xdr:colOff>101600</xdr:colOff>
      <xdr:row>82</xdr:row>
      <xdr:rowOff>161289</xdr:rowOff>
    </xdr:to>
    <xdr:sp macro="" textlink="">
      <xdr:nvSpPr>
        <xdr:cNvPr id="250" name="フローチャート: 判断 249">
          <a:extLst>
            <a:ext uri="{FF2B5EF4-FFF2-40B4-BE49-F238E27FC236}">
              <a16:creationId xmlns:a16="http://schemas.microsoft.com/office/drawing/2014/main" xmlns="" id="{E1B44E5C-954C-4090-B10F-FE5AE21C0A1E}"/>
            </a:ext>
          </a:extLst>
        </xdr:cNvPr>
        <xdr:cNvSpPr/>
      </xdr:nvSpPr>
      <xdr:spPr>
        <a:xfrm>
          <a:off x="2857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73025</xdr:rowOff>
    </xdr:from>
    <xdr:to>
      <xdr:col>10</xdr:col>
      <xdr:colOff>165100</xdr:colOff>
      <xdr:row>83</xdr:row>
      <xdr:rowOff>3175</xdr:rowOff>
    </xdr:to>
    <xdr:sp macro="" textlink="">
      <xdr:nvSpPr>
        <xdr:cNvPr id="251" name="フローチャート: 判断 250">
          <a:extLst>
            <a:ext uri="{FF2B5EF4-FFF2-40B4-BE49-F238E27FC236}">
              <a16:creationId xmlns:a16="http://schemas.microsoft.com/office/drawing/2014/main" xmlns="" id="{C8A3D499-500F-4525-8224-7FC6E573F7CF}"/>
            </a:ext>
          </a:extLst>
        </xdr:cNvPr>
        <xdr:cNvSpPr/>
      </xdr:nvSpPr>
      <xdr:spPr>
        <a:xfrm>
          <a:off x="1968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2" name="テキスト ボックス 251">
          <a:extLst>
            <a:ext uri="{FF2B5EF4-FFF2-40B4-BE49-F238E27FC236}">
              <a16:creationId xmlns:a16="http://schemas.microsoft.com/office/drawing/2014/main" xmlns="" id="{A6D6F0BD-81AB-47EE-94B8-BBB11E0986C2}"/>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3" name="テキスト ボックス 252">
          <a:extLst>
            <a:ext uri="{FF2B5EF4-FFF2-40B4-BE49-F238E27FC236}">
              <a16:creationId xmlns:a16="http://schemas.microsoft.com/office/drawing/2014/main" xmlns="" id="{2B75932A-A504-4F28-A958-70C028C550AC}"/>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xmlns="" id="{8AB4585C-6183-4F83-9775-9FE854C6FA93}"/>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xmlns="" id="{E2F4049A-79B2-4609-869D-C217CA88975C}"/>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xmlns="" id="{B7C7DC65-FD08-42C0-B7EB-D1199B1343B2}"/>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80</xdr:row>
      <xdr:rowOff>90170</xdr:rowOff>
    </xdr:from>
    <xdr:to>
      <xdr:col>15</xdr:col>
      <xdr:colOff>101600</xdr:colOff>
      <xdr:row>81</xdr:row>
      <xdr:rowOff>20320</xdr:rowOff>
    </xdr:to>
    <xdr:sp macro="" textlink="">
      <xdr:nvSpPr>
        <xdr:cNvPr id="257" name="楕円 256">
          <a:extLst>
            <a:ext uri="{FF2B5EF4-FFF2-40B4-BE49-F238E27FC236}">
              <a16:creationId xmlns:a16="http://schemas.microsoft.com/office/drawing/2014/main" xmlns="" id="{6D364D74-F321-4A13-9DC5-37234AF10494}"/>
            </a:ext>
          </a:extLst>
        </xdr:cNvPr>
        <xdr:cNvSpPr/>
      </xdr:nvSpPr>
      <xdr:spPr>
        <a:xfrm>
          <a:off x="2857500" y="1380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95886</xdr:rowOff>
    </xdr:from>
    <xdr:to>
      <xdr:col>10</xdr:col>
      <xdr:colOff>165100</xdr:colOff>
      <xdr:row>81</xdr:row>
      <xdr:rowOff>26036</xdr:rowOff>
    </xdr:to>
    <xdr:sp macro="" textlink="">
      <xdr:nvSpPr>
        <xdr:cNvPr id="258" name="楕円 257">
          <a:extLst>
            <a:ext uri="{FF2B5EF4-FFF2-40B4-BE49-F238E27FC236}">
              <a16:creationId xmlns:a16="http://schemas.microsoft.com/office/drawing/2014/main" xmlns="" id="{0D02753A-91A4-497C-9861-4904CB221A05}"/>
            </a:ext>
          </a:extLst>
        </xdr:cNvPr>
        <xdr:cNvSpPr/>
      </xdr:nvSpPr>
      <xdr:spPr>
        <a:xfrm>
          <a:off x="1968500" y="1381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140970</xdr:rowOff>
    </xdr:from>
    <xdr:to>
      <xdr:col>15</xdr:col>
      <xdr:colOff>50800</xdr:colOff>
      <xdr:row>80</xdr:row>
      <xdr:rowOff>146686</xdr:rowOff>
    </xdr:to>
    <xdr:cxnSp macro="">
      <xdr:nvCxnSpPr>
        <xdr:cNvPr id="259" name="直線コネクタ 258">
          <a:extLst>
            <a:ext uri="{FF2B5EF4-FFF2-40B4-BE49-F238E27FC236}">
              <a16:creationId xmlns:a16="http://schemas.microsoft.com/office/drawing/2014/main" xmlns="" id="{D38DAB04-BA4C-489F-8989-569425C5F955}"/>
            </a:ext>
          </a:extLst>
        </xdr:cNvPr>
        <xdr:cNvCxnSpPr/>
      </xdr:nvCxnSpPr>
      <xdr:spPr>
        <a:xfrm flipV="1">
          <a:off x="2019300" y="13856970"/>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137813</xdr:rowOff>
    </xdr:from>
    <xdr:ext cx="405111" cy="259045"/>
    <xdr:sp macro="" textlink="">
      <xdr:nvSpPr>
        <xdr:cNvPr id="260" name="n_1aveValue【公営住宅】&#10;有形固定資産減価償却率">
          <a:extLst>
            <a:ext uri="{FF2B5EF4-FFF2-40B4-BE49-F238E27FC236}">
              <a16:creationId xmlns:a16="http://schemas.microsoft.com/office/drawing/2014/main" xmlns="" id="{FED209FA-9669-4D71-9C01-B787E6B15201}"/>
            </a:ext>
          </a:extLst>
        </xdr:cNvPr>
        <xdr:cNvSpPr txBox="1"/>
      </xdr:nvSpPr>
      <xdr:spPr>
        <a:xfrm>
          <a:off x="3582044" y="1385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152416</xdr:rowOff>
    </xdr:from>
    <xdr:ext cx="405111" cy="259045"/>
    <xdr:sp macro="" textlink="">
      <xdr:nvSpPr>
        <xdr:cNvPr id="261" name="n_2aveValue【公営住宅】&#10;有形固定資産減価償却率">
          <a:extLst>
            <a:ext uri="{FF2B5EF4-FFF2-40B4-BE49-F238E27FC236}">
              <a16:creationId xmlns:a16="http://schemas.microsoft.com/office/drawing/2014/main" xmlns="" id="{62F3D2DE-3B0C-46E5-BDF3-3EB832DEF093}"/>
            </a:ext>
          </a:extLst>
        </xdr:cNvPr>
        <xdr:cNvSpPr txBox="1"/>
      </xdr:nvSpPr>
      <xdr:spPr>
        <a:xfrm>
          <a:off x="2705744"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165752</xdr:rowOff>
    </xdr:from>
    <xdr:ext cx="405111" cy="259045"/>
    <xdr:sp macro="" textlink="">
      <xdr:nvSpPr>
        <xdr:cNvPr id="262" name="n_3aveValue【公営住宅】&#10;有形固定資産減価償却率">
          <a:extLst>
            <a:ext uri="{FF2B5EF4-FFF2-40B4-BE49-F238E27FC236}">
              <a16:creationId xmlns:a16="http://schemas.microsoft.com/office/drawing/2014/main" xmlns="" id="{8FDAFFE8-49C4-4824-B54B-E4554F10226F}"/>
            </a:ext>
          </a:extLst>
        </xdr:cNvPr>
        <xdr:cNvSpPr txBox="1"/>
      </xdr:nvSpPr>
      <xdr:spPr>
        <a:xfrm>
          <a:off x="1816744" y="1422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36847</xdr:rowOff>
    </xdr:from>
    <xdr:ext cx="405111" cy="259045"/>
    <xdr:sp macro="" textlink="">
      <xdr:nvSpPr>
        <xdr:cNvPr id="263" name="n_2mainValue【公営住宅】&#10;有形固定資産減価償却率">
          <a:extLst>
            <a:ext uri="{FF2B5EF4-FFF2-40B4-BE49-F238E27FC236}">
              <a16:creationId xmlns:a16="http://schemas.microsoft.com/office/drawing/2014/main" xmlns="" id="{91E4E24A-5E40-4F1F-B0E5-F87CC3EA3C03}"/>
            </a:ext>
          </a:extLst>
        </xdr:cNvPr>
        <xdr:cNvSpPr txBox="1"/>
      </xdr:nvSpPr>
      <xdr:spPr>
        <a:xfrm>
          <a:off x="27057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42563</xdr:rowOff>
    </xdr:from>
    <xdr:ext cx="405111" cy="259045"/>
    <xdr:sp macro="" textlink="">
      <xdr:nvSpPr>
        <xdr:cNvPr id="264" name="n_3mainValue【公営住宅】&#10;有形固定資産減価償却率">
          <a:extLst>
            <a:ext uri="{FF2B5EF4-FFF2-40B4-BE49-F238E27FC236}">
              <a16:creationId xmlns:a16="http://schemas.microsoft.com/office/drawing/2014/main" xmlns="" id="{98758E52-70F4-417F-A702-491CE3BDD986}"/>
            </a:ext>
          </a:extLst>
        </xdr:cNvPr>
        <xdr:cNvSpPr txBox="1"/>
      </xdr:nvSpPr>
      <xdr:spPr>
        <a:xfrm>
          <a:off x="1816744" y="1358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5" name="正方形/長方形 264">
          <a:extLst>
            <a:ext uri="{FF2B5EF4-FFF2-40B4-BE49-F238E27FC236}">
              <a16:creationId xmlns:a16="http://schemas.microsoft.com/office/drawing/2014/main" xmlns="" id="{79C0D20D-EEA5-416D-BC44-7202434C753A}"/>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6" name="正方形/長方形 265">
          <a:extLst>
            <a:ext uri="{FF2B5EF4-FFF2-40B4-BE49-F238E27FC236}">
              <a16:creationId xmlns:a16="http://schemas.microsoft.com/office/drawing/2014/main" xmlns="" id="{A35CA203-DD88-46BC-8DEB-553BE3F029F7}"/>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7" name="正方形/長方形 266">
          <a:extLst>
            <a:ext uri="{FF2B5EF4-FFF2-40B4-BE49-F238E27FC236}">
              <a16:creationId xmlns:a16="http://schemas.microsoft.com/office/drawing/2014/main" xmlns="" id="{288BFDB6-5310-4BAA-B6CD-5E963CE62083}"/>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8" name="正方形/長方形 267">
          <a:extLst>
            <a:ext uri="{FF2B5EF4-FFF2-40B4-BE49-F238E27FC236}">
              <a16:creationId xmlns:a16="http://schemas.microsoft.com/office/drawing/2014/main" xmlns="" id="{11D5DFBE-9801-46E9-AE62-474D3EB9EDB3}"/>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9" name="正方形/長方形 268">
          <a:extLst>
            <a:ext uri="{FF2B5EF4-FFF2-40B4-BE49-F238E27FC236}">
              <a16:creationId xmlns:a16="http://schemas.microsoft.com/office/drawing/2014/main" xmlns="" id="{861ED656-0904-4CBD-95B7-9B2D332E78F2}"/>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0" name="正方形/長方形 269">
          <a:extLst>
            <a:ext uri="{FF2B5EF4-FFF2-40B4-BE49-F238E27FC236}">
              <a16:creationId xmlns:a16="http://schemas.microsoft.com/office/drawing/2014/main" xmlns="" id="{E4C0C6EA-547A-415E-BD17-52FE510EE1BA}"/>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1" name="正方形/長方形 270">
          <a:extLst>
            <a:ext uri="{FF2B5EF4-FFF2-40B4-BE49-F238E27FC236}">
              <a16:creationId xmlns:a16="http://schemas.microsoft.com/office/drawing/2014/main" xmlns="" id="{22C96008-5E77-4EFA-8243-C4E81ACF8A8C}"/>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2" name="正方形/長方形 271">
          <a:extLst>
            <a:ext uri="{FF2B5EF4-FFF2-40B4-BE49-F238E27FC236}">
              <a16:creationId xmlns:a16="http://schemas.microsoft.com/office/drawing/2014/main" xmlns="" id="{AE7A3C94-D840-4659-BB8C-2B97BE49E8E8}"/>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3" name="テキスト ボックス 272">
          <a:extLst>
            <a:ext uri="{FF2B5EF4-FFF2-40B4-BE49-F238E27FC236}">
              <a16:creationId xmlns:a16="http://schemas.microsoft.com/office/drawing/2014/main" xmlns="" id="{DA9F8CDB-E935-4F09-94FD-E44FE298004B}"/>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4" name="直線コネクタ 273">
          <a:extLst>
            <a:ext uri="{FF2B5EF4-FFF2-40B4-BE49-F238E27FC236}">
              <a16:creationId xmlns:a16="http://schemas.microsoft.com/office/drawing/2014/main" xmlns="" id="{B7509DFE-2AF5-48AC-979F-627AB54D443F}"/>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5" name="直線コネクタ 274">
          <a:extLst>
            <a:ext uri="{FF2B5EF4-FFF2-40B4-BE49-F238E27FC236}">
              <a16:creationId xmlns:a16="http://schemas.microsoft.com/office/drawing/2014/main" xmlns="" id="{DD3AD6AF-AA1E-4CA4-97CE-460368DDE7DD}"/>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xmlns="" id="{AB0312E0-A36A-42B2-B977-9A477775A65A}"/>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7" name="直線コネクタ 276">
          <a:extLst>
            <a:ext uri="{FF2B5EF4-FFF2-40B4-BE49-F238E27FC236}">
              <a16:creationId xmlns:a16="http://schemas.microsoft.com/office/drawing/2014/main" xmlns="" id="{DCCE3F09-2285-4E81-9AB2-B2257A7835B1}"/>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278" name="テキスト ボックス 277">
          <a:extLst>
            <a:ext uri="{FF2B5EF4-FFF2-40B4-BE49-F238E27FC236}">
              <a16:creationId xmlns:a16="http://schemas.microsoft.com/office/drawing/2014/main" xmlns="" id="{07970018-3091-4307-868A-AFF88F6ACBBA}"/>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9" name="直線コネクタ 278">
          <a:extLst>
            <a:ext uri="{FF2B5EF4-FFF2-40B4-BE49-F238E27FC236}">
              <a16:creationId xmlns:a16="http://schemas.microsoft.com/office/drawing/2014/main" xmlns="" id="{AD69F2E1-81A5-4156-9FEF-19E1C16C8AC9}"/>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280" name="テキスト ボックス 279">
          <a:extLst>
            <a:ext uri="{FF2B5EF4-FFF2-40B4-BE49-F238E27FC236}">
              <a16:creationId xmlns:a16="http://schemas.microsoft.com/office/drawing/2014/main" xmlns="" id="{5A7A2D3C-CE3C-4FF9-BC5D-9B4F88594F8D}"/>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1" name="直線コネクタ 280">
          <a:extLst>
            <a:ext uri="{FF2B5EF4-FFF2-40B4-BE49-F238E27FC236}">
              <a16:creationId xmlns:a16="http://schemas.microsoft.com/office/drawing/2014/main" xmlns="" id="{AB594B65-1352-4FBF-8200-E1636285781B}"/>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282" name="テキスト ボックス 281">
          <a:extLst>
            <a:ext uri="{FF2B5EF4-FFF2-40B4-BE49-F238E27FC236}">
              <a16:creationId xmlns:a16="http://schemas.microsoft.com/office/drawing/2014/main" xmlns="" id="{2F2264F7-FBE9-4E6C-BBAD-8EEBCD41F690}"/>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3" name="直線コネクタ 282">
          <a:extLst>
            <a:ext uri="{FF2B5EF4-FFF2-40B4-BE49-F238E27FC236}">
              <a16:creationId xmlns:a16="http://schemas.microsoft.com/office/drawing/2014/main" xmlns="" id="{6EB5505D-E06F-4C5F-A3EF-EBC4867710C2}"/>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84" name="テキスト ボックス 283">
          <a:extLst>
            <a:ext uri="{FF2B5EF4-FFF2-40B4-BE49-F238E27FC236}">
              <a16:creationId xmlns:a16="http://schemas.microsoft.com/office/drawing/2014/main" xmlns="" id="{2AC0E7F2-919D-4122-ACEF-F34A53920BDE}"/>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5" name="直線コネクタ 284">
          <a:extLst>
            <a:ext uri="{FF2B5EF4-FFF2-40B4-BE49-F238E27FC236}">
              <a16:creationId xmlns:a16="http://schemas.microsoft.com/office/drawing/2014/main" xmlns="" id="{F9ADB8A4-1257-4110-B24A-22D665A166BA}"/>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86" name="テキスト ボックス 285">
          <a:extLst>
            <a:ext uri="{FF2B5EF4-FFF2-40B4-BE49-F238E27FC236}">
              <a16:creationId xmlns:a16="http://schemas.microsoft.com/office/drawing/2014/main" xmlns="" id="{44486D5F-44C8-4432-A363-D6AB7476CCF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7" name="【公営住宅】&#10;一人当たり面積グラフ枠">
          <a:extLst>
            <a:ext uri="{FF2B5EF4-FFF2-40B4-BE49-F238E27FC236}">
              <a16:creationId xmlns:a16="http://schemas.microsoft.com/office/drawing/2014/main" xmlns="" id="{08FFFD00-FD52-439A-B7D8-7F261FDEAF1B}"/>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35089</xdr:rowOff>
    </xdr:from>
    <xdr:to>
      <xdr:col>54</xdr:col>
      <xdr:colOff>189865</xdr:colOff>
      <xdr:row>86</xdr:row>
      <xdr:rowOff>109728</xdr:rowOff>
    </xdr:to>
    <xdr:cxnSp macro="">
      <xdr:nvCxnSpPr>
        <xdr:cNvPr id="288" name="直線コネクタ 287">
          <a:extLst>
            <a:ext uri="{FF2B5EF4-FFF2-40B4-BE49-F238E27FC236}">
              <a16:creationId xmlns:a16="http://schemas.microsoft.com/office/drawing/2014/main" xmlns="" id="{F3FD3B27-3B33-4021-94E6-8C00B153E929}"/>
            </a:ext>
          </a:extLst>
        </xdr:cNvPr>
        <xdr:cNvCxnSpPr/>
      </xdr:nvCxnSpPr>
      <xdr:spPr>
        <a:xfrm flipV="1">
          <a:off x="10476865" y="13408189"/>
          <a:ext cx="0" cy="1446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113555</xdr:rowOff>
    </xdr:from>
    <xdr:ext cx="469744" cy="259045"/>
    <xdr:sp macro="" textlink="">
      <xdr:nvSpPr>
        <xdr:cNvPr id="289" name="【公営住宅】&#10;一人当たり面積最小値テキスト">
          <a:extLst>
            <a:ext uri="{FF2B5EF4-FFF2-40B4-BE49-F238E27FC236}">
              <a16:creationId xmlns:a16="http://schemas.microsoft.com/office/drawing/2014/main" xmlns="" id="{66B1FA06-3082-4236-BCE1-6297025E9D15}"/>
            </a:ext>
          </a:extLst>
        </xdr:cNvPr>
        <xdr:cNvSpPr txBox="1"/>
      </xdr:nvSpPr>
      <xdr:spPr>
        <a:xfrm>
          <a:off x="10515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109728</xdr:rowOff>
    </xdr:from>
    <xdr:to>
      <xdr:col>55</xdr:col>
      <xdr:colOff>88900</xdr:colOff>
      <xdr:row>86</xdr:row>
      <xdr:rowOff>109728</xdr:rowOff>
    </xdr:to>
    <xdr:cxnSp macro="">
      <xdr:nvCxnSpPr>
        <xdr:cNvPr id="290" name="直線コネクタ 289">
          <a:extLst>
            <a:ext uri="{FF2B5EF4-FFF2-40B4-BE49-F238E27FC236}">
              <a16:creationId xmlns:a16="http://schemas.microsoft.com/office/drawing/2014/main" xmlns="" id="{6D5B7A1F-1720-47BF-96DE-C4EAFB3803DA}"/>
            </a:ext>
          </a:extLst>
        </xdr:cNvPr>
        <xdr:cNvCxnSpPr/>
      </xdr:nvCxnSpPr>
      <xdr:spPr>
        <a:xfrm>
          <a:off x="10388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153216</xdr:rowOff>
    </xdr:from>
    <xdr:ext cx="534377" cy="259045"/>
    <xdr:sp macro="" textlink="">
      <xdr:nvSpPr>
        <xdr:cNvPr id="291" name="【公営住宅】&#10;一人当たり面積最大値テキスト">
          <a:extLst>
            <a:ext uri="{FF2B5EF4-FFF2-40B4-BE49-F238E27FC236}">
              <a16:creationId xmlns:a16="http://schemas.microsoft.com/office/drawing/2014/main" xmlns="" id="{C9AF80C2-96EC-445A-967A-6D8784595DE2}"/>
            </a:ext>
          </a:extLst>
        </xdr:cNvPr>
        <xdr:cNvSpPr txBox="1"/>
      </xdr:nvSpPr>
      <xdr:spPr>
        <a:xfrm>
          <a:off x="10515600" y="1318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35089</xdr:rowOff>
    </xdr:from>
    <xdr:to>
      <xdr:col>55</xdr:col>
      <xdr:colOff>88900</xdr:colOff>
      <xdr:row>78</xdr:row>
      <xdr:rowOff>35089</xdr:rowOff>
    </xdr:to>
    <xdr:cxnSp macro="">
      <xdr:nvCxnSpPr>
        <xdr:cNvPr id="292" name="直線コネクタ 291">
          <a:extLst>
            <a:ext uri="{FF2B5EF4-FFF2-40B4-BE49-F238E27FC236}">
              <a16:creationId xmlns:a16="http://schemas.microsoft.com/office/drawing/2014/main" xmlns="" id="{DF9B21F3-FA08-43E2-8D86-0FBC519888F6}"/>
            </a:ext>
          </a:extLst>
        </xdr:cNvPr>
        <xdr:cNvCxnSpPr/>
      </xdr:nvCxnSpPr>
      <xdr:spPr>
        <a:xfrm>
          <a:off x="10388600" y="13408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43146</xdr:rowOff>
    </xdr:from>
    <xdr:ext cx="469744" cy="259045"/>
    <xdr:sp macro="" textlink="">
      <xdr:nvSpPr>
        <xdr:cNvPr id="293" name="【公営住宅】&#10;一人当たり面積平均値テキスト">
          <a:extLst>
            <a:ext uri="{FF2B5EF4-FFF2-40B4-BE49-F238E27FC236}">
              <a16:creationId xmlns:a16="http://schemas.microsoft.com/office/drawing/2014/main" xmlns="" id="{2465DB89-0B4D-4A97-8990-0682E06EE7C4}"/>
            </a:ext>
          </a:extLst>
        </xdr:cNvPr>
        <xdr:cNvSpPr txBox="1"/>
      </xdr:nvSpPr>
      <xdr:spPr>
        <a:xfrm>
          <a:off x="10515600" y="146163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64719</xdr:rowOff>
    </xdr:from>
    <xdr:to>
      <xdr:col>55</xdr:col>
      <xdr:colOff>50800</xdr:colOff>
      <xdr:row>85</xdr:row>
      <xdr:rowOff>166319</xdr:rowOff>
    </xdr:to>
    <xdr:sp macro="" textlink="">
      <xdr:nvSpPr>
        <xdr:cNvPr id="294" name="フローチャート: 判断 293">
          <a:extLst>
            <a:ext uri="{FF2B5EF4-FFF2-40B4-BE49-F238E27FC236}">
              <a16:creationId xmlns:a16="http://schemas.microsoft.com/office/drawing/2014/main" xmlns="" id="{51FB6BAB-0CFF-49A4-9D62-225329D1E916}"/>
            </a:ext>
          </a:extLst>
        </xdr:cNvPr>
        <xdr:cNvSpPr/>
      </xdr:nvSpPr>
      <xdr:spPr>
        <a:xfrm>
          <a:off x="10426700" y="1463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61404</xdr:rowOff>
    </xdr:from>
    <xdr:to>
      <xdr:col>50</xdr:col>
      <xdr:colOff>165100</xdr:colOff>
      <xdr:row>85</xdr:row>
      <xdr:rowOff>163004</xdr:rowOff>
    </xdr:to>
    <xdr:sp macro="" textlink="">
      <xdr:nvSpPr>
        <xdr:cNvPr id="295" name="フローチャート: 判断 294">
          <a:extLst>
            <a:ext uri="{FF2B5EF4-FFF2-40B4-BE49-F238E27FC236}">
              <a16:creationId xmlns:a16="http://schemas.microsoft.com/office/drawing/2014/main" xmlns="" id="{42BECEF3-4A6F-414A-967C-2F50C4B210E1}"/>
            </a:ext>
          </a:extLst>
        </xdr:cNvPr>
        <xdr:cNvSpPr/>
      </xdr:nvSpPr>
      <xdr:spPr>
        <a:xfrm>
          <a:off x="9588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63728</xdr:rowOff>
    </xdr:from>
    <xdr:to>
      <xdr:col>46</xdr:col>
      <xdr:colOff>38100</xdr:colOff>
      <xdr:row>85</xdr:row>
      <xdr:rowOff>165328</xdr:rowOff>
    </xdr:to>
    <xdr:sp macro="" textlink="">
      <xdr:nvSpPr>
        <xdr:cNvPr id="296" name="フローチャート: 判断 295">
          <a:extLst>
            <a:ext uri="{FF2B5EF4-FFF2-40B4-BE49-F238E27FC236}">
              <a16:creationId xmlns:a16="http://schemas.microsoft.com/office/drawing/2014/main" xmlns="" id="{A815DD78-83EE-402A-92AB-8A9E51F19019}"/>
            </a:ext>
          </a:extLst>
        </xdr:cNvPr>
        <xdr:cNvSpPr/>
      </xdr:nvSpPr>
      <xdr:spPr>
        <a:xfrm>
          <a:off x="8699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97028</xdr:rowOff>
    </xdr:from>
    <xdr:to>
      <xdr:col>41</xdr:col>
      <xdr:colOff>101600</xdr:colOff>
      <xdr:row>86</xdr:row>
      <xdr:rowOff>27178</xdr:rowOff>
    </xdr:to>
    <xdr:sp macro="" textlink="">
      <xdr:nvSpPr>
        <xdr:cNvPr id="297" name="フローチャート: 判断 296">
          <a:extLst>
            <a:ext uri="{FF2B5EF4-FFF2-40B4-BE49-F238E27FC236}">
              <a16:creationId xmlns:a16="http://schemas.microsoft.com/office/drawing/2014/main" xmlns="" id="{3C2A56A1-1F7C-4DF5-A925-B0C432215024}"/>
            </a:ext>
          </a:extLst>
        </xdr:cNvPr>
        <xdr:cNvSpPr/>
      </xdr:nvSpPr>
      <xdr:spPr>
        <a:xfrm>
          <a:off x="7810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xmlns="" id="{196F2FB6-ABA8-490B-9376-D81AF9051AAD}"/>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xmlns="" id="{61D09508-824D-4E8F-AC9D-B6F9FDE6EBA3}"/>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xmlns="" id="{888BBBBE-F44B-473E-B1B6-8E61992D080B}"/>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xmlns="" id="{756C0CBF-7E16-4902-A28A-CC824733A64E}"/>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xmlns="" id="{E89C9ECF-E8B4-49B7-886A-C90FA47C81E6}"/>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80493</xdr:rowOff>
    </xdr:from>
    <xdr:to>
      <xdr:col>46</xdr:col>
      <xdr:colOff>38100</xdr:colOff>
      <xdr:row>86</xdr:row>
      <xdr:rowOff>10643</xdr:rowOff>
    </xdr:to>
    <xdr:sp macro="" textlink="">
      <xdr:nvSpPr>
        <xdr:cNvPr id="303" name="楕円 302">
          <a:extLst>
            <a:ext uri="{FF2B5EF4-FFF2-40B4-BE49-F238E27FC236}">
              <a16:creationId xmlns:a16="http://schemas.microsoft.com/office/drawing/2014/main" xmlns="" id="{F045D74E-7401-448A-B16A-3963A84F0E1B}"/>
            </a:ext>
          </a:extLst>
        </xdr:cNvPr>
        <xdr:cNvSpPr/>
      </xdr:nvSpPr>
      <xdr:spPr>
        <a:xfrm>
          <a:off x="8699500" y="14653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49975</xdr:rowOff>
    </xdr:from>
    <xdr:to>
      <xdr:col>41</xdr:col>
      <xdr:colOff>101600</xdr:colOff>
      <xdr:row>85</xdr:row>
      <xdr:rowOff>151575</xdr:rowOff>
    </xdr:to>
    <xdr:sp macro="" textlink="">
      <xdr:nvSpPr>
        <xdr:cNvPr id="304" name="楕円 303">
          <a:extLst>
            <a:ext uri="{FF2B5EF4-FFF2-40B4-BE49-F238E27FC236}">
              <a16:creationId xmlns:a16="http://schemas.microsoft.com/office/drawing/2014/main" xmlns="" id="{1E849D0C-6255-44C9-924E-04131FAF8056}"/>
            </a:ext>
          </a:extLst>
        </xdr:cNvPr>
        <xdr:cNvSpPr/>
      </xdr:nvSpPr>
      <xdr:spPr>
        <a:xfrm>
          <a:off x="7810500" y="1462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100775</xdr:rowOff>
    </xdr:from>
    <xdr:to>
      <xdr:col>45</xdr:col>
      <xdr:colOff>177800</xdr:colOff>
      <xdr:row>85</xdr:row>
      <xdr:rowOff>131293</xdr:rowOff>
    </xdr:to>
    <xdr:cxnSp macro="">
      <xdr:nvCxnSpPr>
        <xdr:cNvPr id="305" name="直線コネクタ 304">
          <a:extLst>
            <a:ext uri="{FF2B5EF4-FFF2-40B4-BE49-F238E27FC236}">
              <a16:creationId xmlns:a16="http://schemas.microsoft.com/office/drawing/2014/main" xmlns="" id="{0C1DB035-19F0-4322-9ADF-AFC980C1E61F}"/>
            </a:ext>
          </a:extLst>
        </xdr:cNvPr>
        <xdr:cNvCxnSpPr/>
      </xdr:nvCxnSpPr>
      <xdr:spPr>
        <a:xfrm>
          <a:off x="7861300" y="14674025"/>
          <a:ext cx="889000" cy="30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8081</xdr:rowOff>
    </xdr:from>
    <xdr:ext cx="469744" cy="259045"/>
    <xdr:sp macro="" textlink="">
      <xdr:nvSpPr>
        <xdr:cNvPr id="306" name="n_1aveValue【公営住宅】&#10;一人当たり面積">
          <a:extLst>
            <a:ext uri="{FF2B5EF4-FFF2-40B4-BE49-F238E27FC236}">
              <a16:creationId xmlns:a16="http://schemas.microsoft.com/office/drawing/2014/main" xmlns="" id="{E6D88108-C4B1-4AED-A71C-3D4964A37FDC}"/>
            </a:ext>
          </a:extLst>
        </xdr:cNvPr>
        <xdr:cNvSpPr txBox="1"/>
      </xdr:nvSpPr>
      <xdr:spPr>
        <a:xfrm>
          <a:off x="9391727" y="1440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10405</xdr:rowOff>
    </xdr:from>
    <xdr:ext cx="469744" cy="259045"/>
    <xdr:sp macro="" textlink="">
      <xdr:nvSpPr>
        <xdr:cNvPr id="307" name="n_2aveValue【公営住宅】&#10;一人当たり面積">
          <a:extLst>
            <a:ext uri="{FF2B5EF4-FFF2-40B4-BE49-F238E27FC236}">
              <a16:creationId xmlns:a16="http://schemas.microsoft.com/office/drawing/2014/main" xmlns="" id="{9CC891C7-C932-4A24-A2D4-E8FD27C3D59D}"/>
            </a:ext>
          </a:extLst>
        </xdr:cNvPr>
        <xdr:cNvSpPr txBox="1"/>
      </xdr:nvSpPr>
      <xdr:spPr>
        <a:xfrm>
          <a:off x="85154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18305</xdr:rowOff>
    </xdr:from>
    <xdr:ext cx="469744" cy="259045"/>
    <xdr:sp macro="" textlink="">
      <xdr:nvSpPr>
        <xdr:cNvPr id="308" name="n_3aveValue【公営住宅】&#10;一人当たり面積">
          <a:extLst>
            <a:ext uri="{FF2B5EF4-FFF2-40B4-BE49-F238E27FC236}">
              <a16:creationId xmlns:a16="http://schemas.microsoft.com/office/drawing/2014/main" xmlns="" id="{34C6FED0-8977-405B-8C76-21EBE6C9438A}"/>
            </a:ext>
          </a:extLst>
        </xdr:cNvPr>
        <xdr:cNvSpPr txBox="1"/>
      </xdr:nvSpPr>
      <xdr:spPr>
        <a:xfrm>
          <a:off x="7626427" y="1476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1770</xdr:rowOff>
    </xdr:from>
    <xdr:ext cx="469744" cy="259045"/>
    <xdr:sp macro="" textlink="">
      <xdr:nvSpPr>
        <xdr:cNvPr id="309" name="n_2mainValue【公営住宅】&#10;一人当たり面積">
          <a:extLst>
            <a:ext uri="{FF2B5EF4-FFF2-40B4-BE49-F238E27FC236}">
              <a16:creationId xmlns:a16="http://schemas.microsoft.com/office/drawing/2014/main" xmlns="" id="{99625384-B945-48F5-BE96-F4C3EBB92EB4}"/>
            </a:ext>
          </a:extLst>
        </xdr:cNvPr>
        <xdr:cNvSpPr txBox="1"/>
      </xdr:nvSpPr>
      <xdr:spPr>
        <a:xfrm>
          <a:off x="8515427" y="14746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168102</xdr:rowOff>
    </xdr:from>
    <xdr:ext cx="469744" cy="259045"/>
    <xdr:sp macro="" textlink="">
      <xdr:nvSpPr>
        <xdr:cNvPr id="310" name="n_3mainValue【公営住宅】&#10;一人当たり面積">
          <a:extLst>
            <a:ext uri="{FF2B5EF4-FFF2-40B4-BE49-F238E27FC236}">
              <a16:creationId xmlns:a16="http://schemas.microsoft.com/office/drawing/2014/main" xmlns="" id="{23734878-C4D0-4750-8B30-6C9274E0C1A1}"/>
            </a:ext>
          </a:extLst>
        </xdr:cNvPr>
        <xdr:cNvSpPr txBox="1"/>
      </xdr:nvSpPr>
      <xdr:spPr>
        <a:xfrm>
          <a:off x="7626427" y="14398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1" name="正方形/長方形 310">
          <a:extLst>
            <a:ext uri="{FF2B5EF4-FFF2-40B4-BE49-F238E27FC236}">
              <a16:creationId xmlns:a16="http://schemas.microsoft.com/office/drawing/2014/main" xmlns="" id="{1C971FEF-AF9E-4B8D-BAEF-43F95AC35E7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2" name="正方形/長方形 311">
          <a:extLst>
            <a:ext uri="{FF2B5EF4-FFF2-40B4-BE49-F238E27FC236}">
              <a16:creationId xmlns:a16="http://schemas.microsoft.com/office/drawing/2014/main" xmlns="" id="{69A5AA15-FA45-4570-9772-B924DCBE3C82}"/>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3" name="正方形/長方形 312">
          <a:extLst>
            <a:ext uri="{FF2B5EF4-FFF2-40B4-BE49-F238E27FC236}">
              <a16:creationId xmlns:a16="http://schemas.microsoft.com/office/drawing/2014/main" xmlns="" id="{BCE24884-2C38-4D5F-9BFA-6D1152E8A548}"/>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4" name="正方形/長方形 313">
          <a:extLst>
            <a:ext uri="{FF2B5EF4-FFF2-40B4-BE49-F238E27FC236}">
              <a16:creationId xmlns:a16="http://schemas.microsoft.com/office/drawing/2014/main" xmlns="" id="{FF2920EF-80AE-43DB-B7A6-680CDA08F632}"/>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5" name="正方形/長方形 314">
          <a:extLst>
            <a:ext uri="{FF2B5EF4-FFF2-40B4-BE49-F238E27FC236}">
              <a16:creationId xmlns:a16="http://schemas.microsoft.com/office/drawing/2014/main" xmlns="" id="{3A235197-4E2D-4E5A-B87A-CF219A703A9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6" name="正方形/長方形 315">
          <a:extLst>
            <a:ext uri="{FF2B5EF4-FFF2-40B4-BE49-F238E27FC236}">
              <a16:creationId xmlns:a16="http://schemas.microsoft.com/office/drawing/2014/main" xmlns="" id="{3120EB97-25A3-4F97-A599-6A4464C9154D}"/>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7" name="正方形/長方形 316">
          <a:extLst>
            <a:ext uri="{FF2B5EF4-FFF2-40B4-BE49-F238E27FC236}">
              <a16:creationId xmlns:a16="http://schemas.microsoft.com/office/drawing/2014/main" xmlns="" id="{5C11038F-2D2B-4340-B77C-0BF7D8587C4F}"/>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8" name="正方形/長方形 317">
          <a:extLst>
            <a:ext uri="{FF2B5EF4-FFF2-40B4-BE49-F238E27FC236}">
              <a16:creationId xmlns:a16="http://schemas.microsoft.com/office/drawing/2014/main" xmlns="" id="{C7DF51C7-0FDA-4A91-9B4C-EF8EDDF5D291}"/>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19" name="正方形/長方形 318">
          <a:extLst>
            <a:ext uri="{FF2B5EF4-FFF2-40B4-BE49-F238E27FC236}">
              <a16:creationId xmlns:a16="http://schemas.microsoft.com/office/drawing/2014/main" xmlns="" id="{C8ED6278-7BCD-4377-8246-0ACB5E636CDC}"/>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0" name="正方形/長方形 319">
          <a:extLst>
            <a:ext uri="{FF2B5EF4-FFF2-40B4-BE49-F238E27FC236}">
              <a16:creationId xmlns:a16="http://schemas.microsoft.com/office/drawing/2014/main" xmlns="" id="{6398881B-2803-49DE-998F-3F6E5A517381}"/>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1" name="正方形/長方形 320">
          <a:extLst>
            <a:ext uri="{FF2B5EF4-FFF2-40B4-BE49-F238E27FC236}">
              <a16:creationId xmlns:a16="http://schemas.microsoft.com/office/drawing/2014/main" xmlns="" id="{2F0A3F2A-4E53-4BD1-B956-3B85B0A61F17}"/>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2" name="正方形/長方形 321">
          <a:extLst>
            <a:ext uri="{FF2B5EF4-FFF2-40B4-BE49-F238E27FC236}">
              <a16:creationId xmlns:a16="http://schemas.microsoft.com/office/drawing/2014/main" xmlns="" id="{ED7D1C8F-02CF-46DB-9BB1-DE6E986EDED3}"/>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3" name="正方形/長方形 322">
          <a:extLst>
            <a:ext uri="{FF2B5EF4-FFF2-40B4-BE49-F238E27FC236}">
              <a16:creationId xmlns:a16="http://schemas.microsoft.com/office/drawing/2014/main" xmlns="" id="{D0077EE0-DAAC-4AFE-A7A5-20F22B67CF72}"/>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4" name="正方形/長方形 323">
          <a:extLst>
            <a:ext uri="{FF2B5EF4-FFF2-40B4-BE49-F238E27FC236}">
              <a16:creationId xmlns:a16="http://schemas.microsoft.com/office/drawing/2014/main" xmlns="" id="{65924136-DFD1-4F6F-A3C1-94E0EA9EEBF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5" name="正方形/長方形 324">
          <a:extLst>
            <a:ext uri="{FF2B5EF4-FFF2-40B4-BE49-F238E27FC236}">
              <a16:creationId xmlns:a16="http://schemas.microsoft.com/office/drawing/2014/main" xmlns="" id="{17025280-0D2D-40EA-8BC9-190BE64FA873}"/>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6" name="正方形/長方形 325">
          <a:extLst>
            <a:ext uri="{FF2B5EF4-FFF2-40B4-BE49-F238E27FC236}">
              <a16:creationId xmlns:a16="http://schemas.microsoft.com/office/drawing/2014/main" xmlns="" id="{DDFF4402-22F9-4312-B648-6DE62DDE199C}"/>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7" name="正方形/長方形 326">
          <a:extLst>
            <a:ext uri="{FF2B5EF4-FFF2-40B4-BE49-F238E27FC236}">
              <a16:creationId xmlns:a16="http://schemas.microsoft.com/office/drawing/2014/main" xmlns="" id="{E53E2D44-7B0C-420A-AB11-DE592C1F444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8" name="正方形/長方形 327">
          <a:extLst>
            <a:ext uri="{FF2B5EF4-FFF2-40B4-BE49-F238E27FC236}">
              <a16:creationId xmlns:a16="http://schemas.microsoft.com/office/drawing/2014/main" xmlns="" id="{4E608B33-CD39-41A9-9187-E8702D73A957}"/>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9" name="正方形/長方形 328">
          <a:extLst>
            <a:ext uri="{FF2B5EF4-FFF2-40B4-BE49-F238E27FC236}">
              <a16:creationId xmlns:a16="http://schemas.microsoft.com/office/drawing/2014/main" xmlns="" id="{36A82049-0B02-4334-8222-C7CC5FDFA99D}"/>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0" name="正方形/長方形 329">
          <a:extLst>
            <a:ext uri="{FF2B5EF4-FFF2-40B4-BE49-F238E27FC236}">
              <a16:creationId xmlns:a16="http://schemas.microsoft.com/office/drawing/2014/main" xmlns="" id="{337F3453-E23A-4496-A43E-F4A07D10633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1" name="正方形/長方形 330">
          <a:extLst>
            <a:ext uri="{FF2B5EF4-FFF2-40B4-BE49-F238E27FC236}">
              <a16:creationId xmlns:a16="http://schemas.microsoft.com/office/drawing/2014/main" xmlns="" id="{7D4D939A-5893-4012-9828-767FFAD77E6E}"/>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2" name="正方形/長方形 331">
          <a:extLst>
            <a:ext uri="{FF2B5EF4-FFF2-40B4-BE49-F238E27FC236}">
              <a16:creationId xmlns:a16="http://schemas.microsoft.com/office/drawing/2014/main" xmlns="" id="{C2F27447-0FD1-4746-AA1B-DCBBCFA5F37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3" name="正方形/長方形 332">
          <a:extLst>
            <a:ext uri="{FF2B5EF4-FFF2-40B4-BE49-F238E27FC236}">
              <a16:creationId xmlns:a16="http://schemas.microsoft.com/office/drawing/2014/main" xmlns="" id="{8D4B5B23-1D36-4BB8-A3FF-DFB1045AC92F}"/>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4" name="正方形/長方形 333">
          <a:extLst>
            <a:ext uri="{FF2B5EF4-FFF2-40B4-BE49-F238E27FC236}">
              <a16:creationId xmlns:a16="http://schemas.microsoft.com/office/drawing/2014/main" xmlns="" id="{082C12F1-CA1C-4D11-A5D3-A89A2E23E795}"/>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5" name="テキスト ボックス 334">
          <a:extLst>
            <a:ext uri="{FF2B5EF4-FFF2-40B4-BE49-F238E27FC236}">
              <a16:creationId xmlns:a16="http://schemas.microsoft.com/office/drawing/2014/main" xmlns="" id="{04119107-73F0-4F33-9AE1-E534AF92B7DD}"/>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6" name="直線コネクタ 335">
          <a:extLst>
            <a:ext uri="{FF2B5EF4-FFF2-40B4-BE49-F238E27FC236}">
              <a16:creationId xmlns:a16="http://schemas.microsoft.com/office/drawing/2014/main" xmlns="" id="{85DA6EAE-4E7E-4DA3-849B-11B885B07AA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37" name="直線コネクタ 336">
          <a:extLst>
            <a:ext uri="{FF2B5EF4-FFF2-40B4-BE49-F238E27FC236}">
              <a16:creationId xmlns:a16="http://schemas.microsoft.com/office/drawing/2014/main" xmlns="" id="{EFE43AB8-A042-40D4-9B06-CEB56726163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38" name="テキスト ボックス 337">
          <a:extLst>
            <a:ext uri="{FF2B5EF4-FFF2-40B4-BE49-F238E27FC236}">
              <a16:creationId xmlns:a16="http://schemas.microsoft.com/office/drawing/2014/main" xmlns="" id="{4F92EC49-1919-4BDC-A8AA-4B125B7F28C5}"/>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39" name="直線コネクタ 338">
          <a:extLst>
            <a:ext uri="{FF2B5EF4-FFF2-40B4-BE49-F238E27FC236}">
              <a16:creationId xmlns:a16="http://schemas.microsoft.com/office/drawing/2014/main" xmlns="" id="{47761289-21DC-4F80-A84F-08F95CCC2795}"/>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0" name="テキスト ボックス 339">
          <a:extLst>
            <a:ext uri="{FF2B5EF4-FFF2-40B4-BE49-F238E27FC236}">
              <a16:creationId xmlns:a16="http://schemas.microsoft.com/office/drawing/2014/main" xmlns="" id="{614FDC4B-AFD7-4446-B329-A249D6B2244F}"/>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1" name="直線コネクタ 340">
          <a:extLst>
            <a:ext uri="{FF2B5EF4-FFF2-40B4-BE49-F238E27FC236}">
              <a16:creationId xmlns:a16="http://schemas.microsoft.com/office/drawing/2014/main" xmlns="" id="{A76250C4-6369-4198-A890-A0C34704C7D1}"/>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2" name="テキスト ボックス 341">
          <a:extLst>
            <a:ext uri="{FF2B5EF4-FFF2-40B4-BE49-F238E27FC236}">
              <a16:creationId xmlns:a16="http://schemas.microsoft.com/office/drawing/2014/main" xmlns="" id="{122CAE5E-1CF2-4A32-9E2D-5F67E4F45247}"/>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43" name="直線コネクタ 342">
          <a:extLst>
            <a:ext uri="{FF2B5EF4-FFF2-40B4-BE49-F238E27FC236}">
              <a16:creationId xmlns:a16="http://schemas.microsoft.com/office/drawing/2014/main" xmlns="" id="{157958C6-FBC2-4D6A-A6EC-162BB4CD2E38}"/>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44" name="テキスト ボックス 343">
          <a:extLst>
            <a:ext uri="{FF2B5EF4-FFF2-40B4-BE49-F238E27FC236}">
              <a16:creationId xmlns:a16="http://schemas.microsoft.com/office/drawing/2014/main" xmlns="" id="{56D7E7F4-E85D-42D2-9E13-C30000AE39B2}"/>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45" name="直線コネクタ 344">
          <a:extLst>
            <a:ext uri="{FF2B5EF4-FFF2-40B4-BE49-F238E27FC236}">
              <a16:creationId xmlns:a16="http://schemas.microsoft.com/office/drawing/2014/main" xmlns="" id="{685B23DD-3CC1-40A6-8A9C-422DD021DA18}"/>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46" name="テキスト ボックス 345">
          <a:extLst>
            <a:ext uri="{FF2B5EF4-FFF2-40B4-BE49-F238E27FC236}">
              <a16:creationId xmlns:a16="http://schemas.microsoft.com/office/drawing/2014/main" xmlns="" id="{48B91EC0-8423-4BDA-BAF6-57FDE24F72D2}"/>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47" name="直線コネクタ 346">
          <a:extLst>
            <a:ext uri="{FF2B5EF4-FFF2-40B4-BE49-F238E27FC236}">
              <a16:creationId xmlns:a16="http://schemas.microsoft.com/office/drawing/2014/main" xmlns="" id="{6DDA766A-5D5D-4FC0-9FD7-494C184D8461}"/>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48" name="テキスト ボックス 347">
          <a:extLst>
            <a:ext uri="{FF2B5EF4-FFF2-40B4-BE49-F238E27FC236}">
              <a16:creationId xmlns:a16="http://schemas.microsoft.com/office/drawing/2014/main" xmlns="" id="{29D3400C-48F1-4371-879D-C324F0FF0E6A}"/>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49" name="直線コネクタ 348">
          <a:extLst>
            <a:ext uri="{FF2B5EF4-FFF2-40B4-BE49-F238E27FC236}">
              <a16:creationId xmlns:a16="http://schemas.microsoft.com/office/drawing/2014/main" xmlns="" id="{1FCC4825-A90F-45D1-98B9-43A10EFBF39F}"/>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0" name="テキスト ボックス 349">
          <a:extLst>
            <a:ext uri="{FF2B5EF4-FFF2-40B4-BE49-F238E27FC236}">
              <a16:creationId xmlns:a16="http://schemas.microsoft.com/office/drawing/2014/main" xmlns="" id="{4BDE2180-4801-4DE8-B2EC-783377A171A6}"/>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1" name="【認定こども園・幼稚園・保育所】&#10;有形固定資産減価償却率グラフ枠">
          <a:extLst>
            <a:ext uri="{FF2B5EF4-FFF2-40B4-BE49-F238E27FC236}">
              <a16:creationId xmlns:a16="http://schemas.microsoft.com/office/drawing/2014/main" xmlns="" id="{A2D9305C-9204-4EAA-87AC-D6A23ABB82F8}"/>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25581</xdr:rowOff>
    </xdr:to>
    <xdr:cxnSp macro="">
      <xdr:nvCxnSpPr>
        <xdr:cNvPr id="352" name="直線コネクタ 351">
          <a:extLst>
            <a:ext uri="{FF2B5EF4-FFF2-40B4-BE49-F238E27FC236}">
              <a16:creationId xmlns:a16="http://schemas.microsoft.com/office/drawing/2014/main" xmlns="" id="{FF66E91D-6B8E-4AEC-8556-E7916A8B6407}"/>
            </a:ext>
          </a:extLst>
        </xdr:cNvPr>
        <xdr:cNvCxnSpPr/>
      </xdr:nvCxnSpPr>
      <xdr:spPr>
        <a:xfrm flipV="1">
          <a:off x="16318864" y="5660572"/>
          <a:ext cx="0" cy="1565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29408</xdr:rowOff>
    </xdr:from>
    <xdr:ext cx="340478" cy="259045"/>
    <xdr:sp macro="" textlink="">
      <xdr:nvSpPr>
        <xdr:cNvPr id="353" name="【認定こども園・幼稚園・保育所】&#10;有形固定資産減価償却率最小値テキスト">
          <a:extLst>
            <a:ext uri="{FF2B5EF4-FFF2-40B4-BE49-F238E27FC236}">
              <a16:creationId xmlns:a16="http://schemas.microsoft.com/office/drawing/2014/main" xmlns="" id="{50E8E7EA-B7B5-4173-8BF6-A70A1816E179}"/>
            </a:ext>
          </a:extLst>
        </xdr:cNvPr>
        <xdr:cNvSpPr txBox="1"/>
      </xdr:nvSpPr>
      <xdr:spPr>
        <a:xfrm>
          <a:off x="16357600" y="72303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25581</xdr:rowOff>
    </xdr:from>
    <xdr:to>
      <xdr:col>86</xdr:col>
      <xdr:colOff>25400</xdr:colOff>
      <xdr:row>42</xdr:row>
      <xdr:rowOff>25581</xdr:rowOff>
    </xdr:to>
    <xdr:cxnSp macro="">
      <xdr:nvCxnSpPr>
        <xdr:cNvPr id="354" name="直線コネクタ 353">
          <a:extLst>
            <a:ext uri="{FF2B5EF4-FFF2-40B4-BE49-F238E27FC236}">
              <a16:creationId xmlns:a16="http://schemas.microsoft.com/office/drawing/2014/main" xmlns="" id="{F1A31FC7-52C6-431E-8644-F201D66BFD8A}"/>
            </a:ext>
          </a:extLst>
        </xdr:cNvPr>
        <xdr:cNvCxnSpPr/>
      </xdr:nvCxnSpPr>
      <xdr:spPr>
        <a:xfrm>
          <a:off x="16230600" y="7226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55" name="【認定こども園・幼稚園・保育所】&#10;有形固定資産減価償却率最大値テキスト">
          <a:extLst>
            <a:ext uri="{FF2B5EF4-FFF2-40B4-BE49-F238E27FC236}">
              <a16:creationId xmlns:a16="http://schemas.microsoft.com/office/drawing/2014/main" xmlns="" id="{385C434A-BC03-48AA-BF16-8C602BD1B418}"/>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56" name="直線コネクタ 355">
          <a:extLst>
            <a:ext uri="{FF2B5EF4-FFF2-40B4-BE49-F238E27FC236}">
              <a16:creationId xmlns:a16="http://schemas.microsoft.com/office/drawing/2014/main" xmlns="" id="{813A447C-55A6-4FBB-9C36-3DF31196DB7B}"/>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162214</xdr:rowOff>
    </xdr:from>
    <xdr:ext cx="405111" cy="259045"/>
    <xdr:sp macro="" textlink="">
      <xdr:nvSpPr>
        <xdr:cNvPr id="357" name="【認定こども園・幼稚園・保育所】&#10;有形固定資産減価償却率平均値テキスト">
          <a:extLst>
            <a:ext uri="{FF2B5EF4-FFF2-40B4-BE49-F238E27FC236}">
              <a16:creationId xmlns:a16="http://schemas.microsoft.com/office/drawing/2014/main" xmlns="" id="{09AD9511-9701-4FE3-89C7-40821EA0EBE6}"/>
            </a:ext>
          </a:extLst>
        </xdr:cNvPr>
        <xdr:cNvSpPr txBox="1"/>
      </xdr:nvSpPr>
      <xdr:spPr>
        <a:xfrm>
          <a:off x="16357600" y="6334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12337</xdr:rowOff>
    </xdr:from>
    <xdr:to>
      <xdr:col>85</xdr:col>
      <xdr:colOff>177800</xdr:colOff>
      <xdr:row>37</xdr:row>
      <xdr:rowOff>113937</xdr:rowOff>
    </xdr:to>
    <xdr:sp macro="" textlink="">
      <xdr:nvSpPr>
        <xdr:cNvPr id="358" name="フローチャート: 判断 357">
          <a:extLst>
            <a:ext uri="{FF2B5EF4-FFF2-40B4-BE49-F238E27FC236}">
              <a16:creationId xmlns:a16="http://schemas.microsoft.com/office/drawing/2014/main" xmlns="" id="{D64ED1B9-EAC1-4E3B-8F91-60C5C5D69124}"/>
            </a:ext>
          </a:extLst>
        </xdr:cNvPr>
        <xdr:cNvSpPr/>
      </xdr:nvSpPr>
      <xdr:spPr>
        <a:xfrm>
          <a:off x="16268700" y="635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7439</xdr:rowOff>
    </xdr:from>
    <xdr:to>
      <xdr:col>81</xdr:col>
      <xdr:colOff>101600</xdr:colOff>
      <xdr:row>37</xdr:row>
      <xdr:rowOff>109039</xdr:rowOff>
    </xdr:to>
    <xdr:sp macro="" textlink="">
      <xdr:nvSpPr>
        <xdr:cNvPr id="359" name="フローチャート: 判断 358">
          <a:extLst>
            <a:ext uri="{FF2B5EF4-FFF2-40B4-BE49-F238E27FC236}">
              <a16:creationId xmlns:a16="http://schemas.microsoft.com/office/drawing/2014/main" xmlns="" id="{442C91AC-17F0-4360-AD9F-9A9FF613F4A8}"/>
            </a:ext>
          </a:extLst>
        </xdr:cNvPr>
        <xdr:cNvSpPr/>
      </xdr:nvSpPr>
      <xdr:spPr>
        <a:xfrm>
          <a:off x="15430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131536</xdr:rowOff>
    </xdr:from>
    <xdr:to>
      <xdr:col>76</xdr:col>
      <xdr:colOff>165100</xdr:colOff>
      <xdr:row>37</xdr:row>
      <xdr:rowOff>61686</xdr:rowOff>
    </xdr:to>
    <xdr:sp macro="" textlink="">
      <xdr:nvSpPr>
        <xdr:cNvPr id="360" name="フローチャート: 判断 359">
          <a:extLst>
            <a:ext uri="{FF2B5EF4-FFF2-40B4-BE49-F238E27FC236}">
              <a16:creationId xmlns:a16="http://schemas.microsoft.com/office/drawing/2014/main" xmlns="" id="{D1D544FA-2A4A-4A42-9F49-05E7607EDE7D}"/>
            </a:ext>
          </a:extLst>
        </xdr:cNvPr>
        <xdr:cNvSpPr/>
      </xdr:nvSpPr>
      <xdr:spPr>
        <a:xfrm>
          <a:off x="14541500" y="63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159294</xdr:rowOff>
    </xdr:from>
    <xdr:to>
      <xdr:col>72</xdr:col>
      <xdr:colOff>38100</xdr:colOff>
      <xdr:row>37</xdr:row>
      <xdr:rowOff>89444</xdr:rowOff>
    </xdr:to>
    <xdr:sp macro="" textlink="">
      <xdr:nvSpPr>
        <xdr:cNvPr id="361" name="フローチャート: 判断 360">
          <a:extLst>
            <a:ext uri="{FF2B5EF4-FFF2-40B4-BE49-F238E27FC236}">
              <a16:creationId xmlns:a16="http://schemas.microsoft.com/office/drawing/2014/main" xmlns="" id="{3B2F0ED1-3BAE-4302-8667-709B53FA79C9}"/>
            </a:ext>
          </a:extLst>
        </xdr:cNvPr>
        <xdr:cNvSpPr/>
      </xdr:nvSpPr>
      <xdr:spPr>
        <a:xfrm>
          <a:off x="13652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2" name="テキスト ボックス 361">
          <a:extLst>
            <a:ext uri="{FF2B5EF4-FFF2-40B4-BE49-F238E27FC236}">
              <a16:creationId xmlns:a16="http://schemas.microsoft.com/office/drawing/2014/main" xmlns="" id="{DDD22F82-28A0-41FA-AA73-9E111D3B8372}"/>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3" name="テキスト ボックス 362">
          <a:extLst>
            <a:ext uri="{FF2B5EF4-FFF2-40B4-BE49-F238E27FC236}">
              <a16:creationId xmlns:a16="http://schemas.microsoft.com/office/drawing/2014/main" xmlns="" id="{8679EDA8-8C43-403C-B6F6-ABBA6AB8EF0A}"/>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4" name="テキスト ボックス 363">
          <a:extLst>
            <a:ext uri="{FF2B5EF4-FFF2-40B4-BE49-F238E27FC236}">
              <a16:creationId xmlns:a16="http://schemas.microsoft.com/office/drawing/2014/main" xmlns="" id="{DC2DD5B3-83EE-47E3-BC42-9FD8E70DB39F}"/>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5" name="テキスト ボックス 364">
          <a:extLst>
            <a:ext uri="{FF2B5EF4-FFF2-40B4-BE49-F238E27FC236}">
              <a16:creationId xmlns:a16="http://schemas.microsoft.com/office/drawing/2014/main" xmlns="" id="{3DE36170-04E3-4C86-BA94-FE25D17F1E48}"/>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6" name="テキスト ボックス 365">
          <a:extLst>
            <a:ext uri="{FF2B5EF4-FFF2-40B4-BE49-F238E27FC236}">
              <a16:creationId xmlns:a16="http://schemas.microsoft.com/office/drawing/2014/main" xmlns="" id="{87DC70AA-96C2-407C-917D-9A52F7BEFA55}"/>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126637</xdr:rowOff>
    </xdr:from>
    <xdr:to>
      <xdr:col>76</xdr:col>
      <xdr:colOff>165100</xdr:colOff>
      <xdr:row>39</xdr:row>
      <xdr:rowOff>56787</xdr:rowOff>
    </xdr:to>
    <xdr:sp macro="" textlink="">
      <xdr:nvSpPr>
        <xdr:cNvPr id="367" name="楕円 366">
          <a:extLst>
            <a:ext uri="{FF2B5EF4-FFF2-40B4-BE49-F238E27FC236}">
              <a16:creationId xmlns:a16="http://schemas.microsoft.com/office/drawing/2014/main" xmlns="" id="{8298107F-C6D0-47D6-B39A-EB3F6F0E76EB}"/>
            </a:ext>
          </a:extLst>
        </xdr:cNvPr>
        <xdr:cNvSpPr/>
      </xdr:nvSpPr>
      <xdr:spPr>
        <a:xfrm>
          <a:off x="14541500" y="664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126637</xdr:rowOff>
    </xdr:from>
    <xdr:to>
      <xdr:col>72</xdr:col>
      <xdr:colOff>38100</xdr:colOff>
      <xdr:row>38</xdr:row>
      <xdr:rowOff>56787</xdr:rowOff>
    </xdr:to>
    <xdr:sp macro="" textlink="">
      <xdr:nvSpPr>
        <xdr:cNvPr id="368" name="楕円 367">
          <a:extLst>
            <a:ext uri="{FF2B5EF4-FFF2-40B4-BE49-F238E27FC236}">
              <a16:creationId xmlns:a16="http://schemas.microsoft.com/office/drawing/2014/main" xmlns="" id="{3F4CB75A-04C7-4C18-98C5-8F875AAEC2F3}"/>
            </a:ext>
          </a:extLst>
        </xdr:cNvPr>
        <xdr:cNvSpPr/>
      </xdr:nvSpPr>
      <xdr:spPr>
        <a:xfrm>
          <a:off x="13652500" y="647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5987</xdr:rowOff>
    </xdr:from>
    <xdr:to>
      <xdr:col>76</xdr:col>
      <xdr:colOff>114300</xdr:colOff>
      <xdr:row>39</xdr:row>
      <xdr:rowOff>5987</xdr:rowOff>
    </xdr:to>
    <xdr:cxnSp macro="">
      <xdr:nvCxnSpPr>
        <xdr:cNvPr id="369" name="直線コネクタ 368">
          <a:extLst>
            <a:ext uri="{FF2B5EF4-FFF2-40B4-BE49-F238E27FC236}">
              <a16:creationId xmlns:a16="http://schemas.microsoft.com/office/drawing/2014/main" xmlns="" id="{F8B4B47F-48EC-4CE1-B447-F621111CFBC8}"/>
            </a:ext>
          </a:extLst>
        </xdr:cNvPr>
        <xdr:cNvCxnSpPr/>
      </xdr:nvCxnSpPr>
      <xdr:spPr>
        <a:xfrm>
          <a:off x="13703300" y="6521087"/>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125566</xdr:rowOff>
    </xdr:from>
    <xdr:ext cx="405111" cy="259045"/>
    <xdr:sp macro="" textlink="">
      <xdr:nvSpPr>
        <xdr:cNvPr id="370" name="n_1aveValue【認定こども園・幼稚園・保育所】&#10;有形固定資産減価償却率">
          <a:extLst>
            <a:ext uri="{FF2B5EF4-FFF2-40B4-BE49-F238E27FC236}">
              <a16:creationId xmlns:a16="http://schemas.microsoft.com/office/drawing/2014/main" xmlns="" id="{BF4CA5F4-6028-449F-9315-846A1DCB06A2}"/>
            </a:ext>
          </a:extLst>
        </xdr:cNvPr>
        <xdr:cNvSpPr txBox="1"/>
      </xdr:nvSpPr>
      <xdr:spPr>
        <a:xfrm>
          <a:off x="15266044" y="6126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78213</xdr:rowOff>
    </xdr:from>
    <xdr:ext cx="405111" cy="259045"/>
    <xdr:sp macro="" textlink="">
      <xdr:nvSpPr>
        <xdr:cNvPr id="371" name="n_2aveValue【認定こども園・幼稚園・保育所】&#10;有形固定資産減価償却率">
          <a:extLst>
            <a:ext uri="{FF2B5EF4-FFF2-40B4-BE49-F238E27FC236}">
              <a16:creationId xmlns:a16="http://schemas.microsoft.com/office/drawing/2014/main" xmlns="" id="{AB156E31-B2A1-4181-8405-C350207034A0}"/>
            </a:ext>
          </a:extLst>
        </xdr:cNvPr>
        <xdr:cNvSpPr txBox="1"/>
      </xdr:nvSpPr>
      <xdr:spPr>
        <a:xfrm>
          <a:off x="14389744" y="607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105971</xdr:rowOff>
    </xdr:from>
    <xdr:ext cx="405111" cy="259045"/>
    <xdr:sp macro="" textlink="">
      <xdr:nvSpPr>
        <xdr:cNvPr id="372" name="n_3aveValue【認定こども園・幼稚園・保育所】&#10;有形固定資産減価償却率">
          <a:extLst>
            <a:ext uri="{FF2B5EF4-FFF2-40B4-BE49-F238E27FC236}">
              <a16:creationId xmlns:a16="http://schemas.microsoft.com/office/drawing/2014/main" xmlns="" id="{07887E89-1863-43DF-8C61-E7E11F23824E}"/>
            </a:ext>
          </a:extLst>
        </xdr:cNvPr>
        <xdr:cNvSpPr txBox="1"/>
      </xdr:nvSpPr>
      <xdr:spPr>
        <a:xfrm>
          <a:off x="13500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47914</xdr:rowOff>
    </xdr:from>
    <xdr:ext cx="405111" cy="259045"/>
    <xdr:sp macro="" textlink="">
      <xdr:nvSpPr>
        <xdr:cNvPr id="373" name="n_2mainValue【認定こども園・幼稚園・保育所】&#10;有形固定資産減価償却率">
          <a:extLst>
            <a:ext uri="{FF2B5EF4-FFF2-40B4-BE49-F238E27FC236}">
              <a16:creationId xmlns:a16="http://schemas.microsoft.com/office/drawing/2014/main" xmlns="" id="{5D1FD0E2-D637-49AF-BE96-46E2BAC8FE07}"/>
            </a:ext>
          </a:extLst>
        </xdr:cNvPr>
        <xdr:cNvSpPr txBox="1"/>
      </xdr:nvSpPr>
      <xdr:spPr>
        <a:xfrm>
          <a:off x="14389744" y="673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47914</xdr:rowOff>
    </xdr:from>
    <xdr:ext cx="405111" cy="259045"/>
    <xdr:sp macro="" textlink="">
      <xdr:nvSpPr>
        <xdr:cNvPr id="374" name="n_3mainValue【認定こども園・幼稚園・保育所】&#10;有形固定資産減価償却率">
          <a:extLst>
            <a:ext uri="{FF2B5EF4-FFF2-40B4-BE49-F238E27FC236}">
              <a16:creationId xmlns:a16="http://schemas.microsoft.com/office/drawing/2014/main" xmlns="" id="{AE314B83-0615-41CF-ADAF-8950696ADF0C}"/>
            </a:ext>
          </a:extLst>
        </xdr:cNvPr>
        <xdr:cNvSpPr txBox="1"/>
      </xdr:nvSpPr>
      <xdr:spPr>
        <a:xfrm>
          <a:off x="13500744" y="656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5" name="正方形/長方形 374">
          <a:extLst>
            <a:ext uri="{FF2B5EF4-FFF2-40B4-BE49-F238E27FC236}">
              <a16:creationId xmlns:a16="http://schemas.microsoft.com/office/drawing/2014/main" xmlns="" id="{B627D976-ACBB-4D05-B45F-99F67B9284B3}"/>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6" name="正方形/長方形 375">
          <a:extLst>
            <a:ext uri="{FF2B5EF4-FFF2-40B4-BE49-F238E27FC236}">
              <a16:creationId xmlns:a16="http://schemas.microsoft.com/office/drawing/2014/main" xmlns="" id="{88854FC0-041A-46C8-9D28-84D74688F13C}"/>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7" name="正方形/長方形 376">
          <a:extLst>
            <a:ext uri="{FF2B5EF4-FFF2-40B4-BE49-F238E27FC236}">
              <a16:creationId xmlns:a16="http://schemas.microsoft.com/office/drawing/2014/main" xmlns="" id="{F029C8CB-AF5C-4244-BC56-784CFAD1FE3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8" name="正方形/長方形 377">
          <a:extLst>
            <a:ext uri="{FF2B5EF4-FFF2-40B4-BE49-F238E27FC236}">
              <a16:creationId xmlns:a16="http://schemas.microsoft.com/office/drawing/2014/main" xmlns="" id="{21FC493A-EC8E-4471-BDAA-05AC9AF8F5C3}"/>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9" name="正方形/長方形 378">
          <a:extLst>
            <a:ext uri="{FF2B5EF4-FFF2-40B4-BE49-F238E27FC236}">
              <a16:creationId xmlns:a16="http://schemas.microsoft.com/office/drawing/2014/main" xmlns="" id="{312EBC84-7C65-43B2-B973-C16E1BD49094}"/>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0" name="正方形/長方形 379">
          <a:extLst>
            <a:ext uri="{FF2B5EF4-FFF2-40B4-BE49-F238E27FC236}">
              <a16:creationId xmlns:a16="http://schemas.microsoft.com/office/drawing/2014/main" xmlns="" id="{16E93B46-EAFF-4B79-AEDB-5C7225450F12}"/>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1" name="正方形/長方形 380">
          <a:extLst>
            <a:ext uri="{FF2B5EF4-FFF2-40B4-BE49-F238E27FC236}">
              <a16:creationId xmlns:a16="http://schemas.microsoft.com/office/drawing/2014/main" xmlns="" id="{28B46DAC-62F1-4729-B580-4FB21384B1B1}"/>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2" name="正方形/長方形 381">
          <a:extLst>
            <a:ext uri="{FF2B5EF4-FFF2-40B4-BE49-F238E27FC236}">
              <a16:creationId xmlns:a16="http://schemas.microsoft.com/office/drawing/2014/main" xmlns="" id="{495C0336-7405-406B-9237-44C523B43869}"/>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3" name="テキスト ボックス 382">
          <a:extLst>
            <a:ext uri="{FF2B5EF4-FFF2-40B4-BE49-F238E27FC236}">
              <a16:creationId xmlns:a16="http://schemas.microsoft.com/office/drawing/2014/main" xmlns="" id="{F6A85684-3B01-4FD1-8E34-9F8B728D642F}"/>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4" name="直線コネクタ 383">
          <a:extLst>
            <a:ext uri="{FF2B5EF4-FFF2-40B4-BE49-F238E27FC236}">
              <a16:creationId xmlns:a16="http://schemas.microsoft.com/office/drawing/2014/main" xmlns="" id="{C54F8783-F7CE-4219-9B21-67C40623FE3B}"/>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85" name="直線コネクタ 384">
          <a:extLst>
            <a:ext uri="{FF2B5EF4-FFF2-40B4-BE49-F238E27FC236}">
              <a16:creationId xmlns:a16="http://schemas.microsoft.com/office/drawing/2014/main" xmlns="" id="{FE4C0B95-08B4-4DB2-B5A5-1F96E04CACCC}"/>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86" name="テキスト ボックス 385">
          <a:extLst>
            <a:ext uri="{FF2B5EF4-FFF2-40B4-BE49-F238E27FC236}">
              <a16:creationId xmlns:a16="http://schemas.microsoft.com/office/drawing/2014/main" xmlns="" id="{92B00F8E-B036-4376-BBAF-9CDC2A7450F1}"/>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87" name="直線コネクタ 386">
          <a:extLst>
            <a:ext uri="{FF2B5EF4-FFF2-40B4-BE49-F238E27FC236}">
              <a16:creationId xmlns:a16="http://schemas.microsoft.com/office/drawing/2014/main" xmlns="" id="{B873E967-9AD7-469B-9563-7B7B66470B48}"/>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88" name="テキスト ボックス 387">
          <a:extLst>
            <a:ext uri="{FF2B5EF4-FFF2-40B4-BE49-F238E27FC236}">
              <a16:creationId xmlns:a16="http://schemas.microsoft.com/office/drawing/2014/main" xmlns="" id="{EF34086E-DBC2-40D7-AB43-DB04FF8B0101}"/>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89" name="直線コネクタ 388">
          <a:extLst>
            <a:ext uri="{FF2B5EF4-FFF2-40B4-BE49-F238E27FC236}">
              <a16:creationId xmlns:a16="http://schemas.microsoft.com/office/drawing/2014/main" xmlns="" id="{990AE098-9B2C-4752-B801-CE8AB6EB557B}"/>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90" name="テキスト ボックス 389">
          <a:extLst>
            <a:ext uri="{FF2B5EF4-FFF2-40B4-BE49-F238E27FC236}">
              <a16:creationId xmlns:a16="http://schemas.microsoft.com/office/drawing/2014/main" xmlns="" id="{6FD4CEEC-1EE9-49CA-ACC9-351C960C60FA}"/>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91" name="直線コネクタ 390">
          <a:extLst>
            <a:ext uri="{FF2B5EF4-FFF2-40B4-BE49-F238E27FC236}">
              <a16:creationId xmlns:a16="http://schemas.microsoft.com/office/drawing/2014/main" xmlns="" id="{E117D2BD-6A3F-4390-9354-42733487E62D}"/>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92" name="テキスト ボックス 391">
          <a:extLst>
            <a:ext uri="{FF2B5EF4-FFF2-40B4-BE49-F238E27FC236}">
              <a16:creationId xmlns:a16="http://schemas.microsoft.com/office/drawing/2014/main" xmlns="" id="{7C26504C-51FC-4782-AE18-2CD007BF521E}"/>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93" name="直線コネクタ 392">
          <a:extLst>
            <a:ext uri="{FF2B5EF4-FFF2-40B4-BE49-F238E27FC236}">
              <a16:creationId xmlns:a16="http://schemas.microsoft.com/office/drawing/2014/main" xmlns="" id="{485AE0F4-9490-4BEC-884E-71F1CC36DE7B}"/>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94" name="テキスト ボックス 393">
          <a:extLst>
            <a:ext uri="{FF2B5EF4-FFF2-40B4-BE49-F238E27FC236}">
              <a16:creationId xmlns:a16="http://schemas.microsoft.com/office/drawing/2014/main" xmlns="" id="{50D14063-510C-45FF-BA0C-02D7AD1F443A}"/>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95" name="直線コネクタ 394">
          <a:extLst>
            <a:ext uri="{FF2B5EF4-FFF2-40B4-BE49-F238E27FC236}">
              <a16:creationId xmlns:a16="http://schemas.microsoft.com/office/drawing/2014/main" xmlns="" id="{F69F20EF-EDA7-4C13-A9C9-4BCF773E918D}"/>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96" name="テキスト ボックス 395">
          <a:extLst>
            <a:ext uri="{FF2B5EF4-FFF2-40B4-BE49-F238E27FC236}">
              <a16:creationId xmlns:a16="http://schemas.microsoft.com/office/drawing/2014/main" xmlns="" id="{85C30F31-4546-423F-B6F5-F6988CA0AE3B}"/>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7" name="直線コネクタ 396">
          <a:extLst>
            <a:ext uri="{FF2B5EF4-FFF2-40B4-BE49-F238E27FC236}">
              <a16:creationId xmlns:a16="http://schemas.microsoft.com/office/drawing/2014/main" xmlns="" id="{11AA5916-2D7B-4504-9CD0-2EFBA1CA42C8}"/>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98" name="テキスト ボックス 397">
          <a:extLst>
            <a:ext uri="{FF2B5EF4-FFF2-40B4-BE49-F238E27FC236}">
              <a16:creationId xmlns:a16="http://schemas.microsoft.com/office/drawing/2014/main" xmlns="" id="{F461480B-29A4-4AB0-9CD7-C13B03D64927}"/>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9" name="【認定こども園・幼稚園・保育所】&#10;一人当たり面積グラフ枠">
          <a:extLst>
            <a:ext uri="{FF2B5EF4-FFF2-40B4-BE49-F238E27FC236}">
              <a16:creationId xmlns:a16="http://schemas.microsoft.com/office/drawing/2014/main" xmlns="" id="{CDB4648B-EEB6-4712-AA72-7D186C0F9B08}"/>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168728</xdr:rowOff>
    </xdr:from>
    <xdr:to>
      <xdr:col>116</xdr:col>
      <xdr:colOff>62864</xdr:colOff>
      <xdr:row>41</xdr:row>
      <xdr:rowOff>162741</xdr:rowOff>
    </xdr:to>
    <xdr:cxnSp macro="">
      <xdr:nvCxnSpPr>
        <xdr:cNvPr id="400" name="直線コネクタ 399">
          <a:extLst>
            <a:ext uri="{FF2B5EF4-FFF2-40B4-BE49-F238E27FC236}">
              <a16:creationId xmlns:a16="http://schemas.microsoft.com/office/drawing/2014/main" xmlns="" id="{9120BB13-FFAC-4ED6-BA4A-EFC4FB322F59}"/>
            </a:ext>
          </a:extLst>
        </xdr:cNvPr>
        <xdr:cNvCxnSpPr/>
      </xdr:nvCxnSpPr>
      <xdr:spPr>
        <a:xfrm flipV="1">
          <a:off x="22160864" y="5655128"/>
          <a:ext cx="0" cy="1537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166568</xdr:rowOff>
    </xdr:from>
    <xdr:ext cx="469744" cy="259045"/>
    <xdr:sp macro="" textlink="">
      <xdr:nvSpPr>
        <xdr:cNvPr id="401" name="【認定こども園・幼稚園・保育所】&#10;一人当たり面積最小値テキスト">
          <a:extLst>
            <a:ext uri="{FF2B5EF4-FFF2-40B4-BE49-F238E27FC236}">
              <a16:creationId xmlns:a16="http://schemas.microsoft.com/office/drawing/2014/main" xmlns="" id="{60D7C35E-7904-4391-A335-2DA5B76F935C}"/>
            </a:ext>
          </a:extLst>
        </xdr:cNvPr>
        <xdr:cNvSpPr txBox="1"/>
      </xdr:nvSpPr>
      <xdr:spPr>
        <a:xfrm>
          <a:off x="22199600" y="7196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162741</xdr:rowOff>
    </xdr:from>
    <xdr:to>
      <xdr:col>116</xdr:col>
      <xdr:colOff>152400</xdr:colOff>
      <xdr:row>41</xdr:row>
      <xdr:rowOff>162741</xdr:rowOff>
    </xdr:to>
    <xdr:cxnSp macro="">
      <xdr:nvCxnSpPr>
        <xdr:cNvPr id="402" name="直線コネクタ 401">
          <a:extLst>
            <a:ext uri="{FF2B5EF4-FFF2-40B4-BE49-F238E27FC236}">
              <a16:creationId xmlns:a16="http://schemas.microsoft.com/office/drawing/2014/main" xmlns="" id="{4CCA1927-E9F8-4657-AA63-9C6133C0ED45}"/>
            </a:ext>
          </a:extLst>
        </xdr:cNvPr>
        <xdr:cNvCxnSpPr/>
      </xdr:nvCxnSpPr>
      <xdr:spPr>
        <a:xfrm>
          <a:off x="22072600" y="7192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115405</xdr:rowOff>
    </xdr:from>
    <xdr:ext cx="469744" cy="259045"/>
    <xdr:sp macro="" textlink="">
      <xdr:nvSpPr>
        <xdr:cNvPr id="403" name="【認定こども園・幼稚園・保育所】&#10;一人当たり面積最大値テキスト">
          <a:extLst>
            <a:ext uri="{FF2B5EF4-FFF2-40B4-BE49-F238E27FC236}">
              <a16:creationId xmlns:a16="http://schemas.microsoft.com/office/drawing/2014/main" xmlns="" id="{21734A47-24CE-4F7D-AD8C-8D1B493E6F22}"/>
            </a:ext>
          </a:extLst>
        </xdr:cNvPr>
        <xdr:cNvSpPr txBox="1"/>
      </xdr:nvSpPr>
      <xdr:spPr>
        <a:xfrm>
          <a:off x="22199600" y="5430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168728</xdr:rowOff>
    </xdr:from>
    <xdr:to>
      <xdr:col>116</xdr:col>
      <xdr:colOff>152400</xdr:colOff>
      <xdr:row>32</xdr:row>
      <xdr:rowOff>168728</xdr:rowOff>
    </xdr:to>
    <xdr:cxnSp macro="">
      <xdr:nvCxnSpPr>
        <xdr:cNvPr id="404" name="直線コネクタ 403">
          <a:extLst>
            <a:ext uri="{FF2B5EF4-FFF2-40B4-BE49-F238E27FC236}">
              <a16:creationId xmlns:a16="http://schemas.microsoft.com/office/drawing/2014/main" xmlns="" id="{7B76FBAE-128E-42E7-9276-CCAC0778C231}"/>
            </a:ext>
          </a:extLst>
        </xdr:cNvPr>
        <xdr:cNvCxnSpPr/>
      </xdr:nvCxnSpPr>
      <xdr:spPr>
        <a:xfrm>
          <a:off x="22072600" y="5655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90368</xdr:rowOff>
    </xdr:from>
    <xdr:ext cx="469744" cy="259045"/>
    <xdr:sp macro="" textlink="">
      <xdr:nvSpPr>
        <xdr:cNvPr id="405" name="【認定こども園・幼稚園・保育所】&#10;一人当たり面積平均値テキスト">
          <a:extLst>
            <a:ext uri="{FF2B5EF4-FFF2-40B4-BE49-F238E27FC236}">
              <a16:creationId xmlns:a16="http://schemas.microsoft.com/office/drawing/2014/main" xmlns="" id="{9FC5CF56-28B8-421E-9E56-6556CB553240}"/>
            </a:ext>
          </a:extLst>
        </xdr:cNvPr>
        <xdr:cNvSpPr txBox="1"/>
      </xdr:nvSpPr>
      <xdr:spPr>
        <a:xfrm>
          <a:off x="22199600" y="6776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111941</xdr:rowOff>
    </xdr:from>
    <xdr:to>
      <xdr:col>116</xdr:col>
      <xdr:colOff>114300</xdr:colOff>
      <xdr:row>40</xdr:row>
      <xdr:rowOff>42091</xdr:rowOff>
    </xdr:to>
    <xdr:sp macro="" textlink="">
      <xdr:nvSpPr>
        <xdr:cNvPr id="406" name="フローチャート: 判断 405">
          <a:extLst>
            <a:ext uri="{FF2B5EF4-FFF2-40B4-BE49-F238E27FC236}">
              <a16:creationId xmlns:a16="http://schemas.microsoft.com/office/drawing/2014/main" xmlns="" id="{0CE7D915-5C71-4A70-8E77-0277CB8B6BB8}"/>
            </a:ext>
          </a:extLst>
        </xdr:cNvPr>
        <xdr:cNvSpPr/>
      </xdr:nvSpPr>
      <xdr:spPr>
        <a:xfrm>
          <a:off x="22110700" y="679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106499</xdr:rowOff>
    </xdr:from>
    <xdr:to>
      <xdr:col>112</xdr:col>
      <xdr:colOff>38100</xdr:colOff>
      <xdr:row>40</xdr:row>
      <xdr:rowOff>36649</xdr:rowOff>
    </xdr:to>
    <xdr:sp macro="" textlink="">
      <xdr:nvSpPr>
        <xdr:cNvPr id="407" name="フローチャート: 判断 406">
          <a:extLst>
            <a:ext uri="{FF2B5EF4-FFF2-40B4-BE49-F238E27FC236}">
              <a16:creationId xmlns:a16="http://schemas.microsoft.com/office/drawing/2014/main" xmlns="" id="{477EC359-5430-4ACC-A163-724854B440E0}"/>
            </a:ext>
          </a:extLst>
        </xdr:cNvPr>
        <xdr:cNvSpPr/>
      </xdr:nvSpPr>
      <xdr:spPr>
        <a:xfrm>
          <a:off x="21272500" y="679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134801</xdr:rowOff>
    </xdr:from>
    <xdr:to>
      <xdr:col>107</xdr:col>
      <xdr:colOff>101600</xdr:colOff>
      <xdr:row>40</xdr:row>
      <xdr:rowOff>64951</xdr:rowOff>
    </xdr:to>
    <xdr:sp macro="" textlink="">
      <xdr:nvSpPr>
        <xdr:cNvPr id="408" name="フローチャート: 判断 407">
          <a:extLst>
            <a:ext uri="{FF2B5EF4-FFF2-40B4-BE49-F238E27FC236}">
              <a16:creationId xmlns:a16="http://schemas.microsoft.com/office/drawing/2014/main" xmlns="" id="{56686AA5-B031-4154-BFB4-67A6BBC02EA7}"/>
            </a:ext>
          </a:extLst>
        </xdr:cNvPr>
        <xdr:cNvSpPr/>
      </xdr:nvSpPr>
      <xdr:spPr>
        <a:xfrm>
          <a:off x="20383500" y="682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145687</xdr:rowOff>
    </xdr:from>
    <xdr:to>
      <xdr:col>102</xdr:col>
      <xdr:colOff>165100</xdr:colOff>
      <xdr:row>40</xdr:row>
      <xdr:rowOff>75837</xdr:rowOff>
    </xdr:to>
    <xdr:sp macro="" textlink="">
      <xdr:nvSpPr>
        <xdr:cNvPr id="409" name="フローチャート: 判断 408">
          <a:extLst>
            <a:ext uri="{FF2B5EF4-FFF2-40B4-BE49-F238E27FC236}">
              <a16:creationId xmlns:a16="http://schemas.microsoft.com/office/drawing/2014/main" xmlns="" id="{F548D637-9752-4F30-9BEC-D35E86278A9E}"/>
            </a:ext>
          </a:extLst>
        </xdr:cNvPr>
        <xdr:cNvSpPr/>
      </xdr:nvSpPr>
      <xdr:spPr>
        <a:xfrm>
          <a:off x="19494500" y="683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0" name="テキスト ボックス 409">
          <a:extLst>
            <a:ext uri="{FF2B5EF4-FFF2-40B4-BE49-F238E27FC236}">
              <a16:creationId xmlns:a16="http://schemas.microsoft.com/office/drawing/2014/main" xmlns="" id="{9A589DE2-030B-459A-8049-838AC50EA63F}"/>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1" name="テキスト ボックス 410">
          <a:extLst>
            <a:ext uri="{FF2B5EF4-FFF2-40B4-BE49-F238E27FC236}">
              <a16:creationId xmlns:a16="http://schemas.microsoft.com/office/drawing/2014/main" xmlns="" id="{C4F30277-0090-4B45-9526-FF280C50C2F9}"/>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2" name="テキスト ボックス 411">
          <a:extLst>
            <a:ext uri="{FF2B5EF4-FFF2-40B4-BE49-F238E27FC236}">
              <a16:creationId xmlns:a16="http://schemas.microsoft.com/office/drawing/2014/main" xmlns="" id="{59DEECA5-472D-4D77-A66E-8BD81CDEBE76}"/>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3" name="テキスト ボックス 412">
          <a:extLst>
            <a:ext uri="{FF2B5EF4-FFF2-40B4-BE49-F238E27FC236}">
              <a16:creationId xmlns:a16="http://schemas.microsoft.com/office/drawing/2014/main" xmlns="" id="{7CF34076-2C7F-463E-B3CE-6B143BD575BB}"/>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4" name="テキスト ボックス 413">
          <a:extLst>
            <a:ext uri="{FF2B5EF4-FFF2-40B4-BE49-F238E27FC236}">
              <a16:creationId xmlns:a16="http://schemas.microsoft.com/office/drawing/2014/main" xmlns="" id="{7BE8BEA8-D3A0-4B68-9B56-3B3581617C0D}"/>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144054</xdr:rowOff>
    </xdr:from>
    <xdr:to>
      <xdr:col>107</xdr:col>
      <xdr:colOff>101600</xdr:colOff>
      <xdr:row>41</xdr:row>
      <xdr:rowOff>74204</xdr:rowOff>
    </xdr:to>
    <xdr:sp macro="" textlink="">
      <xdr:nvSpPr>
        <xdr:cNvPr id="415" name="楕円 414">
          <a:extLst>
            <a:ext uri="{FF2B5EF4-FFF2-40B4-BE49-F238E27FC236}">
              <a16:creationId xmlns:a16="http://schemas.microsoft.com/office/drawing/2014/main" xmlns="" id="{CB1A6B5C-FFB2-4F9D-8464-F1AE7F52B693}"/>
            </a:ext>
          </a:extLst>
        </xdr:cNvPr>
        <xdr:cNvSpPr/>
      </xdr:nvSpPr>
      <xdr:spPr>
        <a:xfrm>
          <a:off x="20383500" y="7002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62956</xdr:rowOff>
    </xdr:from>
    <xdr:to>
      <xdr:col>102</xdr:col>
      <xdr:colOff>165100</xdr:colOff>
      <xdr:row>39</xdr:row>
      <xdr:rowOff>164556</xdr:rowOff>
    </xdr:to>
    <xdr:sp macro="" textlink="">
      <xdr:nvSpPr>
        <xdr:cNvPr id="416" name="楕円 415">
          <a:extLst>
            <a:ext uri="{FF2B5EF4-FFF2-40B4-BE49-F238E27FC236}">
              <a16:creationId xmlns:a16="http://schemas.microsoft.com/office/drawing/2014/main" xmlns="" id="{48443096-2641-47A5-938A-9B8E80529EB2}"/>
            </a:ext>
          </a:extLst>
        </xdr:cNvPr>
        <xdr:cNvSpPr/>
      </xdr:nvSpPr>
      <xdr:spPr>
        <a:xfrm>
          <a:off x="19494500" y="674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113756</xdr:rowOff>
    </xdr:from>
    <xdr:to>
      <xdr:col>107</xdr:col>
      <xdr:colOff>50800</xdr:colOff>
      <xdr:row>41</xdr:row>
      <xdr:rowOff>23404</xdr:rowOff>
    </xdr:to>
    <xdr:cxnSp macro="">
      <xdr:nvCxnSpPr>
        <xdr:cNvPr id="417" name="直線コネクタ 416">
          <a:extLst>
            <a:ext uri="{FF2B5EF4-FFF2-40B4-BE49-F238E27FC236}">
              <a16:creationId xmlns:a16="http://schemas.microsoft.com/office/drawing/2014/main" xmlns="" id="{73F9EC8D-D69C-4C88-AEBB-D8E4B64205CF}"/>
            </a:ext>
          </a:extLst>
        </xdr:cNvPr>
        <xdr:cNvCxnSpPr/>
      </xdr:nvCxnSpPr>
      <xdr:spPr>
        <a:xfrm>
          <a:off x="19545300" y="6800306"/>
          <a:ext cx="889000" cy="252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53176</xdr:rowOff>
    </xdr:from>
    <xdr:ext cx="469744" cy="259045"/>
    <xdr:sp macro="" textlink="">
      <xdr:nvSpPr>
        <xdr:cNvPr id="418" name="n_1aveValue【認定こども園・幼稚園・保育所】&#10;一人当たり面積">
          <a:extLst>
            <a:ext uri="{FF2B5EF4-FFF2-40B4-BE49-F238E27FC236}">
              <a16:creationId xmlns:a16="http://schemas.microsoft.com/office/drawing/2014/main" xmlns="" id="{9277114A-E6A2-40DC-A708-BB9552351FDC}"/>
            </a:ext>
          </a:extLst>
        </xdr:cNvPr>
        <xdr:cNvSpPr txBox="1"/>
      </xdr:nvSpPr>
      <xdr:spPr>
        <a:xfrm>
          <a:off x="21075727" y="656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81478</xdr:rowOff>
    </xdr:from>
    <xdr:ext cx="469744" cy="259045"/>
    <xdr:sp macro="" textlink="">
      <xdr:nvSpPr>
        <xdr:cNvPr id="419" name="n_2aveValue【認定こども園・幼稚園・保育所】&#10;一人当たり面積">
          <a:extLst>
            <a:ext uri="{FF2B5EF4-FFF2-40B4-BE49-F238E27FC236}">
              <a16:creationId xmlns:a16="http://schemas.microsoft.com/office/drawing/2014/main" xmlns="" id="{FB3F5A4E-554A-423F-BEBC-903C7BF3D4DF}"/>
            </a:ext>
          </a:extLst>
        </xdr:cNvPr>
        <xdr:cNvSpPr txBox="1"/>
      </xdr:nvSpPr>
      <xdr:spPr>
        <a:xfrm>
          <a:off x="20199427" y="659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66964</xdr:rowOff>
    </xdr:from>
    <xdr:ext cx="469744" cy="259045"/>
    <xdr:sp macro="" textlink="">
      <xdr:nvSpPr>
        <xdr:cNvPr id="420" name="n_3aveValue【認定こども園・幼稚園・保育所】&#10;一人当たり面積">
          <a:extLst>
            <a:ext uri="{FF2B5EF4-FFF2-40B4-BE49-F238E27FC236}">
              <a16:creationId xmlns:a16="http://schemas.microsoft.com/office/drawing/2014/main" xmlns="" id="{097648D2-D9A4-4344-822B-1E02D812F834}"/>
            </a:ext>
          </a:extLst>
        </xdr:cNvPr>
        <xdr:cNvSpPr txBox="1"/>
      </xdr:nvSpPr>
      <xdr:spPr>
        <a:xfrm>
          <a:off x="19310427" y="6924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65331</xdr:rowOff>
    </xdr:from>
    <xdr:ext cx="469744" cy="259045"/>
    <xdr:sp macro="" textlink="">
      <xdr:nvSpPr>
        <xdr:cNvPr id="421" name="n_2mainValue【認定こども園・幼稚園・保育所】&#10;一人当たり面積">
          <a:extLst>
            <a:ext uri="{FF2B5EF4-FFF2-40B4-BE49-F238E27FC236}">
              <a16:creationId xmlns:a16="http://schemas.microsoft.com/office/drawing/2014/main" xmlns="" id="{980D24B8-0574-4885-8405-5FBBCC0810E8}"/>
            </a:ext>
          </a:extLst>
        </xdr:cNvPr>
        <xdr:cNvSpPr txBox="1"/>
      </xdr:nvSpPr>
      <xdr:spPr>
        <a:xfrm>
          <a:off x="20199427" y="7094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9633</xdr:rowOff>
    </xdr:from>
    <xdr:ext cx="469744" cy="259045"/>
    <xdr:sp macro="" textlink="">
      <xdr:nvSpPr>
        <xdr:cNvPr id="422" name="n_3mainValue【認定こども園・幼稚園・保育所】&#10;一人当たり面積">
          <a:extLst>
            <a:ext uri="{FF2B5EF4-FFF2-40B4-BE49-F238E27FC236}">
              <a16:creationId xmlns:a16="http://schemas.microsoft.com/office/drawing/2014/main" xmlns="" id="{D0702C7A-B815-4011-9F9A-38791DA43E99}"/>
            </a:ext>
          </a:extLst>
        </xdr:cNvPr>
        <xdr:cNvSpPr txBox="1"/>
      </xdr:nvSpPr>
      <xdr:spPr>
        <a:xfrm>
          <a:off x="19310427" y="6524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3" name="正方形/長方形 422">
          <a:extLst>
            <a:ext uri="{FF2B5EF4-FFF2-40B4-BE49-F238E27FC236}">
              <a16:creationId xmlns:a16="http://schemas.microsoft.com/office/drawing/2014/main" xmlns="" id="{AECE7854-961A-4EB2-A1FF-663E876FC928}"/>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4" name="正方形/長方形 423">
          <a:extLst>
            <a:ext uri="{FF2B5EF4-FFF2-40B4-BE49-F238E27FC236}">
              <a16:creationId xmlns:a16="http://schemas.microsoft.com/office/drawing/2014/main" xmlns="" id="{F357D9EE-8D37-481A-A628-3CFE3410BE2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5" name="正方形/長方形 424">
          <a:extLst>
            <a:ext uri="{FF2B5EF4-FFF2-40B4-BE49-F238E27FC236}">
              <a16:creationId xmlns:a16="http://schemas.microsoft.com/office/drawing/2014/main" xmlns="" id="{6AB59FE4-BBC8-4510-A997-50B0FF7545A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6" name="正方形/長方形 425">
          <a:extLst>
            <a:ext uri="{FF2B5EF4-FFF2-40B4-BE49-F238E27FC236}">
              <a16:creationId xmlns:a16="http://schemas.microsoft.com/office/drawing/2014/main" xmlns="" id="{51039DB5-40D6-45EA-9867-90094EFE74F3}"/>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7" name="正方形/長方形 426">
          <a:extLst>
            <a:ext uri="{FF2B5EF4-FFF2-40B4-BE49-F238E27FC236}">
              <a16:creationId xmlns:a16="http://schemas.microsoft.com/office/drawing/2014/main" xmlns="" id="{432765E0-4580-4B47-92CE-B5B489A00C9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8" name="正方形/長方形 427">
          <a:extLst>
            <a:ext uri="{FF2B5EF4-FFF2-40B4-BE49-F238E27FC236}">
              <a16:creationId xmlns:a16="http://schemas.microsoft.com/office/drawing/2014/main" xmlns="" id="{BB120F0F-A45B-460D-BAD0-F46506A429C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9" name="正方形/長方形 428">
          <a:extLst>
            <a:ext uri="{FF2B5EF4-FFF2-40B4-BE49-F238E27FC236}">
              <a16:creationId xmlns:a16="http://schemas.microsoft.com/office/drawing/2014/main" xmlns="" id="{E14FC57D-1DB2-4AB2-93FD-00E8A905C62B}"/>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0" name="正方形/長方形 429">
          <a:extLst>
            <a:ext uri="{FF2B5EF4-FFF2-40B4-BE49-F238E27FC236}">
              <a16:creationId xmlns:a16="http://schemas.microsoft.com/office/drawing/2014/main" xmlns="" id="{1F1190A5-C720-4582-A5DF-CD98ACB42CDA}"/>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1" name="テキスト ボックス 430">
          <a:extLst>
            <a:ext uri="{FF2B5EF4-FFF2-40B4-BE49-F238E27FC236}">
              <a16:creationId xmlns:a16="http://schemas.microsoft.com/office/drawing/2014/main" xmlns="" id="{B09F18B6-1513-4D21-A53D-75DA567EBDC7}"/>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2" name="直線コネクタ 431">
          <a:extLst>
            <a:ext uri="{FF2B5EF4-FFF2-40B4-BE49-F238E27FC236}">
              <a16:creationId xmlns:a16="http://schemas.microsoft.com/office/drawing/2014/main" xmlns="" id="{4D1AC67F-1F38-417F-BD63-E047A34315AF}"/>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33" name="直線コネクタ 432">
          <a:extLst>
            <a:ext uri="{FF2B5EF4-FFF2-40B4-BE49-F238E27FC236}">
              <a16:creationId xmlns:a16="http://schemas.microsoft.com/office/drawing/2014/main" xmlns="" id="{4879A9F4-D8D2-4E2D-A6C3-2382E56A7395}"/>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34" name="テキスト ボックス 433">
          <a:extLst>
            <a:ext uri="{FF2B5EF4-FFF2-40B4-BE49-F238E27FC236}">
              <a16:creationId xmlns:a16="http://schemas.microsoft.com/office/drawing/2014/main" xmlns="" id="{32CD6FD2-9586-42D3-85B5-C6CA98145D98}"/>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35" name="直線コネクタ 434">
          <a:extLst>
            <a:ext uri="{FF2B5EF4-FFF2-40B4-BE49-F238E27FC236}">
              <a16:creationId xmlns:a16="http://schemas.microsoft.com/office/drawing/2014/main" xmlns="" id="{0FC7319E-831C-49EA-8268-8A2CE0462A7C}"/>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36" name="テキスト ボックス 435">
          <a:extLst>
            <a:ext uri="{FF2B5EF4-FFF2-40B4-BE49-F238E27FC236}">
              <a16:creationId xmlns:a16="http://schemas.microsoft.com/office/drawing/2014/main" xmlns="" id="{1683FB63-4325-4F48-AEC4-54DCDC711638}"/>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37" name="直線コネクタ 436">
          <a:extLst>
            <a:ext uri="{FF2B5EF4-FFF2-40B4-BE49-F238E27FC236}">
              <a16:creationId xmlns:a16="http://schemas.microsoft.com/office/drawing/2014/main" xmlns="" id="{67C2DA1B-C290-4755-93A9-F2683F1D3EFB}"/>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38" name="テキスト ボックス 437">
          <a:extLst>
            <a:ext uri="{FF2B5EF4-FFF2-40B4-BE49-F238E27FC236}">
              <a16:creationId xmlns:a16="http://schemas.microsoft.com/office/drawing/2014/main" xmlns="" id="{5F6D114D-7DD8-49F1-9D98-1E8B679D9D9A}"/>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39" name="直線コネクタ 438">
          <a:extLst>
            <a:ext uri="{FF2B5EF4-FFF2-40B4-BE49-F238E27FC236}">
              <a16:creationId xmlns:a16="http://schemas.microsoft.com/office/drawing/2014/main" xmlns="" id="{7F1F0724-399D-4ADD-B266-23C1CDD1122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40" name="テキスト ボックス 439">
          <a:extLst>
            <a:ext uri="{FF2B5EF4-FFF2-40B4-BE49-F238E27FC236}">
              <a16:creationId xmlns:a16="http://schemas.microsoft.com/office/drawing/2014/main" xmlns="" id="{5D243273-B17F-4395-8A2E-81F4E70AADFA}"/>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41" name="直線コネクタ 440">
          <a:extLst>
            <a:ext uri="{FF2B5EF4-FFF2-40B4-BE49-F238E27FC236}">
              <a16:creationId xmlns:a16="http://schemas.microsoft.com/office/drawing/2014/main" xmlns="" id="{710C440E-6113-4097-B625-F2B427F98DAC}"/>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42" name="テキスト ボックス 441">
          <a:extLst>
            <a:ext uri="{FF2B5EF4-FFF2-40B4-BE49-F238E27FC236}">
              <a16:creationId xmlns:a16="http://schemas.microsoft.com/office/drawing/2014/main" xmlns="" id="{F685FE93-0865-4172-9E87-0F4C730ECE53}"/>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43" name="直線コネクタ 442">
          <a:extLst>
            <a:ext uri="{FF2B5EF4-FFF2-40B4-BE49-F238E27FC236}">
              <a16:creationId xmlns:a16="http://schemas.microsoft.com/office/drawing/2014/main" xmlns="" id="{2DD251DC-349D-4B31-956F-CE4B9B6A46F6}"/>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44" name="テキスト ボックス 443">
          <a:extLst>
            <a:ext uri="{FF2B5EF4-FFF2-40B4-BE49-F238E27FC236}">
              <a16:creationId xmlns:a16="http://schemas.microsoft.com/office/drawing/2014/main" xmlns="" id="{A2CC7313-513D-408C-9488-062A59F41A76}"/>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5" name="直線コネクタ 444">
          <a:extLst>
            <a:ext uri="{FF2B5EF4-FFF2-40B4-BE49-F238E27FC236}">
              <a16:creationId xmlns:a16="http://schemas.microsoft.com/office/drawing/2014/main" xmlns="" id="{B9E33BCA-3F5E-49A2-91ED-078745024C76}"/>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6" name="テキスト ボックス 445">
          <a:extLst>
            <a:ext uri="{FF2B5EF4-FFF2-40B4-BE49-F238E27FC236}">
              <a16:creationId xmlns:a16="http://schemas.microsoft.com/office/drawing/2014/main" xmlns="" id="{13247979-9D4B-4EF9-8AB3-3721C09F846D}"/>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7" name="【学校施設】&#10;有形固定資産減価償却率グラフ枠">
          <a:extLst>
            <a:ext uri="{FF2B5EF4-FFF2-40B4-BE49-F238E27FC236}">
              <a16:creationId xmlns:a16="http://schemas.microsoft.com/office/drawing/2014/main" xmlns="" id="{82F5B6A6-4211-4473-B1B0-D49570B0B756}"/>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122465</xdr:rowOff>
    </xdr:to>
    <xdr:cxnSp macro="">
      <xdr:nvCxnSpPr>
        <xdr:cNvPr id="448" name="直線コネクタ 447">
          <a:extLst>
            <a:ext uri="{FF2B5EF4-FFF2-40B4-BE49-F238E27FC236}">
              <a16:creationId xmlns:a16="http://schemas.microsoft.com/office/drawing/2014/main" xmlns="" id="{422B1BA9-DDE1-496F-8C35-E96D0F1CDD11}"/>
            </a:ext>
          </a:extLst>
        </xdr:cNvPr>
        <xdr:cNvCxnSpPr/>
      </xdr:nvCxnSpPr>
      <xdr:spPr>
        <a:xfrm flipV="1">
          <a:off x="16318864" y="9470572"/>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126292</xdr:rowOff>
    </xdr:from>
    <xdr:ext cx="405111" cy="259045"/>
    <xdr:sp macro="" textlink="">
      <xdr:nvSpPr>
        <xdr:cNvPr id="449" name="【学校施設】&#10;有形固定資産減価償却率最小値テキスト">
          <a:extLst>
            <a:ext uri="{FF2B5EF4-FFF2-40B4-BE49-F238E27FC236}">
              <a16:creationId xmlns:a16="http://schemas.microsoft.com/office/drawing/2014/main" xmlns="" id="{582321D5-A801-4C8A-B2F9-3169D1C2FDE6}"/>
            </a:ext>
          </a:extLst>
        </xdr:cNvPr>
        <xdr:cNvSpPr txBox="1"/>
      </xdr:nvSpPr>
      <xdr:spPr>
        <a:xfrm>
          <a:off x="16357600" y="1092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122465</xdr:rowOff>
    </xdr:from>
    <xdr:to>
      <xdr:col>86</xdr:col>
      <xdr:colOff>25400</xdr:colOff>
      <xdr:row>63</xdr:row>
      <xdr:rowOff>122465</xdr:rowOff>
    </xdr:to>
    <xdr:cxnSp macro="">
      <xdr:nvCxnSpPr>
        <xdr:cNvPr id="450" name="直線コネクタ 449">
          <a:extLst>
            <a:ext uri="{FF2B5EF4-FFF2-40B4-BE49-F238E27FC236}">
              <a16:creationId xmlns:a16="http://schemas.microsoft.com/office/drawing/2014/main" xmlns="" id="{3C4EF4A9-C2D7-47A6-96B5-2707EA7390CA}"/>
            </a:ext>
          </a:extLst>
        </xdr:cNvPr>
        <xdr:cNvCxnSpPr/>
      </xdr:nvCxnSpPr>
      <xdr:spPr>
        <a:xfrm>
          <a:off x="16230600" y="1092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51" name="【学校施設】&#10;有形固定資産減価償却率最大値テキスト">
          <a:extLst>
            <a:ext uri="{FF2B5EF4-FFF2-40B4-BE49-F238E27FC236}">
              <a16:creationId xmlns:a16="http://schemas.microsoft.com/office/drawing/2014/main" xmlns="" id="{65038887-FD9A-44B2-89E9-FF9E7FA30823}"/>
            </a:ext>
          </a:extLst>
        </xdr:cNvPr>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52" name="直線コネクタ 451">
          <a:extLst>
            <a:ext uri="{FF2B5EF4-FFF2-40B4-BE49-F238E27FC236}">
              <a16:creationId xmlns:a16="http://schemas.microsoft.com/office/drawing/2014/main" xmlns="" id="{77307C43-DA3F-4050-8437-B5FF4292DF04}"/>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136633</xdr:rowOff>
    </xdr:from>
    <xdr:ext cx="405111" cy="259045"/>
    <xdr:sp macro="" textlink="">
      <xdr:nvSpPr>
        <xdr:cNvPr id="453" name="【学校施設】&#10;有形固定資産減価償却率平均値テキスト">
          <a:extLst>
            <a:ext uri="{FF2B5EF4-FFF2-40B4-BE49-F238E27FC236}">
              <a16:creationId xmlns:a16="http://schemas.microsoft.com/office/drawing/2014/main" xmlns="" id="{E197A523-FA11-4C1C-A291-94AD2A2D4992}"/>
            </a:ext>
          </a:extLst>
        </xdr:cNvPr>
        <xdr:cNvSpPr txBox="1"/>
      </xdr:nvSpPr>
      <xdr:spPr>
        <a:xfrm>
          <a:off x="16357600" y="10080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158206</xdr:rowOff>
    </xdr:from>
    <xdr:to>
      <xdr:col>85</xdr:col>
      <xdr:colOff>177800</xdr:colOff>
      <xdr:row>59</xdr:row>
      <xdr:rowOff>88356</xdr:rowOff>
    </xdr:to>
    <xdr:sp macro="" textlink="">
      <xdr:nvSpPr>
        <xdr:cNvPr id="454" name="フローチャート: 判断 453">
          <a:extLst>
            <a:ext uri="{FF2B5EF4-FFF2-40B4-BE49-F238E27FC236}">
              <a16:creationId xmlns:a16="http://schemas.microsoft.com/office/drawing/2014/main" xmlns="" id="{40BBDE64-6B80-4B8C-8170-7A253ED53980}"/>
            </a:ext>
          </a:extLst>
        </xdr:cNvPr>
        <xdr:cNvSpPr/>
      </xdr:nvSpPr>
      <xdr:spPr>
        <a:xfrm>
          <a:off x="162687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163104</xdr:rowOff>
    </xdr:from>
    <xdr:to>
      <xdr:col>81</xdr:col>
      <xdr:colOff>101600</xdr:colOff>
      <xdr:row>59</xdr:row>
      <xdr:rowOff>93254</xdr:rowOff>
    </xdr:to>
    <xdr:sp macro="" textlink="">
      <xdr:nvSpPr>
        <xdr:cNvPr id="455" name="フローチャート: 判断 454">
          <a:extLst>
            <a:ext uri="{FF2B5EF4-FFF2-40B4-BE49-F238E27FC236}">
              <a16:creationId xmlns:a16="http://schemas.microsoft.com/office/drawing/2014/main" xmlns="" id="{8959A28A-957B-4B06-A130-5DD4D3F39706}"/>
            </a:ext>
          </a:extLst>
        </xdr:cNvPr>
        <xdr:cNvSpPr/>
      </xdr:nvSpPr>
      <xdr:spPr>
        <a:xfrm>
          <a:off x="15430500" y="1010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7983</xdr:rowOff>
    </xdr:from>
    <xdr:to>
      <xdr:col>76</xdr:col>
      <xdr:colOff>165100</xdr:colOff>
      <xdr:row>59</xdr:row>
      <xdr:rowOff>109583</xdr:rowOff>
    </xdr:to>
    <xdr:sp macro="" textlink="">
      <xdr:nvSpPr>
        <xdr:cNvPr id="456" name="フローチャート: 判断 455">
          <a:extLst>
            <a:ext uri="{FF2B5EF4-FFF2-40B4-BE49-F238E27FC236}">
              <a16:creationId xmlns:a16="http://schemas.microsoft.com/office/drawing/2014/main" xmlns="" id="{134BFACF-C4F4-44FC-BD4B-98986B50FE08}"/>
            </a:ext>
          </a:extLst>
        </xdr:cNvPr>
        <xdr:cNvSpPr/>
      </xdr:nvSpPr>
      <xdr:spPr>
        <a:xfrm>
          <a:off x="14541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17780</xdr:rowOff>
    </xdr:from>
    <xdr:to>
      <xdr:col>72</xdr:col>
      <xdr:colOff>38100</xdr:colOff>
      <xdr:row>59</xdr:row>
      <xdr:rowOff>119380</xdr:rowOff>
    </xdr:to>
    <xdr:sp macro="" textlink="">
      <xdr:nvSpPr>
        <xdr:cNvPr id="457" name="フローチャート: 判断 456">
          <a:extLst>
            <a:ext uri="{FF2B5EF4-FFF2-40B4-BE49-F238E27FC236}">
              <a16:creationId xmlns:a16="http://schemas.microsoft.com/office/drawing/2014/main" xmlns="" id="{4E727894-93F3-4AD9-8F17-5C43090CFACB}"/>
            </a:ext>
          </a:extLst>
        </xdr:cNvPr>
        <xdr:cNvSpPr/>
      </xdr:nvSpPr>
      <xdr:spPr>
        <a:xfrm>
          <a:off x="13652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8" name="テキスト ボックス 457">
          <a:extLst>
            <a:ext uri="{FF2B5EF4-FFF2-40B4-BE49-F238E27FC236}">
              <a16:creationId xmlns:a16="http://schemas.microsoft.com/office/drawing/2014/main" xmlns="" id="{BFA5E76A-97A7-4B11-89BE-B07D62FFDB6B}"/>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9" name="テキスト ボックス 458">
          <a:extLst>
            <a:ext uri="{FF2B5EF4-FFF2-40B4-BE49-F238E27FC236}">
              <a16:creationId xmlns:a16="http://schemas.microsoft.com/office/drawing/2014/main" xmlns="" id="{5BBA4CBB-9FBE-47FC-BF05-A38069976AE8}"/>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0" name="テキスト ボックス 459">
          <a:extLst>
            <a:ext uri="{FF2B5EF4-FFF2-40B4-BE49-F238E27FC236}">
              <a16:creationId xmlns:a16="http://schemas.microsoft.com/office/drawing/2014/main" xmlns="" id="{44A6F52E-5F57-4E1B-9A17-9D33AEE7D581}"/>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1" name="テキスト ボックス 460">
          <a:extLst>
            <a:ext uri="{FF2B5EF4-FFF2-40B4-BE49-F238E27FC236}">
              <a16:creationId xmlns:a16="http://schemas.microsoft.com/office/drawing/2014/main" xmlns="" id="{926405A2-2409-46FC-BB98-F80665FE202E}"/>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2" name="テキスト ボックス 461">
          <a:extLst>
            <a:ext uri="{FF2B5EF4-FFF2-40B4-BE49-F238E27FC236}">
              <a16:creationId xmlns:a16="http://schemas.microsoft.com/office/drawing/2014/main" xmlns="" id="{2FBB4F0D-5E93-4BF2-9532-5A82BA5CE57F}"/>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117384</xdr:rowOff>
    </xdr:from>
    <xdr:to>
      <xdr:col>76</xdr:col>
      <xdr:colOff>165100</xdr:colOff>
      <xdr:row>58</xdr:row>
      <xdr:rowOff>47534</xdr:rowOff>
    </xdr:to>
    <xdr:sp macro="" textlink="">
      <xdr:nvSpPr>
        <xdr:cNvPr id="463" name="楕円 462">
          <a:extLst>
            <a:ext uri="{FF2B5EF4-FFF2-40B4-BE49-F238E27FC236}">
              <a16:creationId xmlns:a16="http://schemas.microsoft.com/office/drawing/2014/main" xmlns="" id="{B2480C65-BED5-4172-81B8-D4D7CBA184DE}"/>
            </a:ext>
          </a:extLst>
        </xdr:cNvPr>
        <xdr:cNvSpPr/>
      </xdr:nvSpPr>
      <xdr:spPr>
        <a:xfrm>
          <a:off x="14541500" y="989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123916</xdr:rowOff>
    </xdr:from>
    <xdr:to>
      <xdr:col>72</xdr:col>
      <xdr:colOff>38100</xdr:colOff>
      <xdr:row>59</xdr:row>
      <xdr:rowOff>54066</xdr:rowOff>
    </xdr:to>
    <xdr:sp macro="" textlink="">
      <xdr:nvSpPr>
        <xdr:cNvPr id="464" name="楕円 463">
          <a:extLst>
            <a:ext uri="{FF2B5EF4-FFF2-40B4-BE49-F238E27FC236}">
              <a16:creationId xmlns:a16="http://schemas.microsoft.com/office/drawing/2014/main" xmlns="" id="{C795D8C7-29A8-47C5-9D91-E7459347C7C6}"/>
            </a:ext>
          </a:extLst>
        </xdr:cNvPr>
        <xdr:cNvSpPr/>
      </xdr:nvSpPr>
      <xdr:spPr>
        <a:xfrm>
          <a:off x="13652500" y="1006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168184</xdr:rowOff>
    </xdr:from>
    <xdr:to>
      <xdr:col>76</xdr:col>
      <xdr:colOff>114300</xdr:colOff>
      <xdr:row>59</xdr:row>
      <xdr:rowOff>3266</xdr:rowOff>
    </xdr:to>
    <xdr:cxnSp macro="">
      <xdr:nvCxnSpPr>
        <xdr:cNvPr id="465" name="直線コネクタ 464">
          <a:extLst>
            <a:ext uri="{FF2B5EF4-FFF2-40B4-BE49-F238E27FC236}">
              <a16:creationId xmlns:a16="http://schemas.microsoft.com/office/drawing/2014/main" xmlns="" id="{0A71C26A-E0EE-442B-B91A-CE0D4BACCAAD}"/>
            </a:ext>
          </a:extLst>
        </xdr:cNvPr>
        <xdr:cNvCxnSpPr/>
      </xdr:nvCxnSpPr>
      <xdr:spPr>
        <a:xfrm flipV="1">
          <a:off x="13703300" y="9940834"/>
          <a:ext cx="889000" cy="177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109781</xdr:rowOff>
    </xdr:from>
    <xdr:ext cx="405111" cy="259045"/>
    <xdr:sp macro="" textlink="">
      <xdr:nvSpPr>
        <xdr:cNvPr id="466" name="n_1aveValue【学校施設】&#10;有形固定資産減価償却率">
          <a:extLst>
            <a:ext uri="{FF2B5EF4-FFF2-40B4-BE49-F238E27FC236}">
              <a16:creationId xmlns:a16="http://schemas.microsoft.com/office/drawing/2014/main" xmlns="" id="{A29B7A8F-4D4C-47E2-9197-EF174E41F8CA}"/>
            </a:ext>
          </a:extLst>
        </xdr:cNvPr>
        <xdr:cNvSpPr txBox="1"/>
      </xdr:nvSpPr>
      <xdr:spPr>
        <a:xfrm>
          <a:off x="15266044" y="988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100710</xdr:rowOff>
    </xdr:from>
    <xdr:ext cx="405111" cy="259045"/>
    <xdr:sp macro="" textlink="">
      <xdr:nvSpPr>
        <xdr:cNvPr id="467" name="n_2aveValue【学校施設】&#10;有形固定資産減価償却率">
          <a:extLst>
            <a:ext uri="{FF2B5EF4-FFF2-40B4-BE49-F238E27FC236}">
              <a16:creationId xmlns:a16="http://schemas.microsoft.com/office/drawing/2014/main" xmlns="" id="{4DE94D30-8CDB-4ECD-9E48-E09ED90366A4}"/>
            </a:ext>
          </a:extLst>
        </xdr:cNvPr>
        <xdr:cNvSpPr txBox="1"/>
      </xdr:nvSpPr>
      <xdr:spPr>
        <a:xfrm>
          <a:off x="14389744" y="10216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110507</xdr:rowOff>
    </xdr:from>
    <xdr:ext cx="405111" cy="259045"/>
    <xdr:sp macro="" textlink="">
      <xdr:nvSpPr>
        <xdr:cNvPr id="468" name="n_3aveValue【学校施設】&#10;有形固定資産減価償却率">
          <a:extLst>
            <a:ext uri="{FF2B5EF4-FFF2-40B4-BE49-F238E27FC236}">
              <a16:creationId xmlns:a16="http://schemas.microsoft.com/office/drawing/2014/main" xmlns="" id="{7690A8CD-8CB4-4E0F-BE0F-CFB8B13B67EB}"/>
            </a:ext>
          </a:extLst>
        </xdr:cNvPr>
        <xdr:cNvSpPr txBox="1"/>
      </xdr:nvSpPr>
      <xdr:spPr>
        <a:xfrm>
          <a:off x="13500744" y="1022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64061</xdr:rowOff>
    </xdr:from>
    <xdr:ext cx="405111" cy="259045"/>
    <xdr:sp macro="" textlink="">
      <xdr:nvSpPr>
        <xdr:cNvPr id="469" name="n_2mainValue【学校施設】&#10;有形固定資産減価償却率">
          <a:extLst>
            <a:ext uri="{FF2B5EF4-FFF2-40B4-BE49-F238E27FC236}">
              <a16:creationId xmlns:a16="http://schemas.microsoft.com/office/drawing/2014/main" xmlns="" id="{AF87A696-D679-40B4-935D-9AAEC0E350C5}"/>
            </a:ext>
          </a:extLst>
        </xdr:cNvPr>
        <xdr:cNvSpPr txBox="1"/>
      </xdr:nvSpPr>
      <xdr:spPr>
        <a:xfrm>
          <a:off x="14389744" y="9665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70593</xdr:rowOff>
    </xdr:from>
    <xdr:ext cx="405111" cy="259045"/>
    <xdr:sp macro="" textlink="">
      <xdr:nvSpPr>
        <xdr:cNvPr id="470" name="n_3mainValue【学校施設】&#10;有形固定資産減価償却率">
          <a:extLst>
            <a:ext uri="{FF2B5EF4-FFF2-40B4-BE49-F238E27FC236}">
              <a16:creationId xmlns:a16="http://schemas.microsoft.com/office/drawing/2014/main" xmlns="" id="{8F086099-E009-49B1-AD30-968272D67149}"/>
            </a:ext>
          </a:extLst>
        </xdr:cNvPr>
        <xdr:cNvSpPr txBox="1"/>
      </xdr:nvSpPr>
      <xdr:spPr>
        <a:xfrm>
          <a:off x="13500744" y="984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1" name="正方形/長方形 470">
          <a:extLst>
            <a:ext uri="{FF2B5EF4-FFF2-40B4-BE49-F238E27FC236}">
              <a16:creationId xmlns:a16="http://schemas.microsoft.com/office/drawing/2014/main" xmlns="" id="{7B06E035-7C97-47CA-90A5-07DABDB9A253}"/>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2" name="正方形/長方形 471">
          <a:extLst>
            <a:ext uri="{FF2B5EF4-FFF2-40B4-BE49-F238E27FC236}">
              <a16:creationId xmlns:a16="http://schemas.microsoft.com/office/drawing/2014/main" xmlns="" id="{DE681201-FF52-41D9-A6CB-053D68B7820B}"/>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3" name="正方形/長方形 472">
          <a:extLst>
            <a:ext uri="{FF2B5EF4-FFF2-40B4-BE49-F238E27FC236}">
              <a16:creationId xmlns:a16="http://schemas.microsoft.com/office/drawing/2014/main" xmlns="" id="{52736835-65B2-4BFA-8412-56A33E668E2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4" name="正方形/長方形 473">
          <a:extLst>
            <a:ext uri="{FF2B5EF4-FFF2-40B4-BE49-F238E27FC236}">
              <a16:creationId xmlns:a16="http://schemas.microsoft.com/office/drawing/2014/main" xmlns="" id="{1373DD92-B38F-4986-A0F4-E2AABB596469}"/>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5" name="正方形/長方形 474">
          <a:extLst>
            <a:ext uri="{FF2B5EF4-FFF2-40B4-BE49-F238E27FC236}">
              <a16:creationId xmlns:a16="http://schemas.microsoft.com/office/drawing/2014/main" xmlns="" id="{CCA9AEE3-DE0F-4A9C-853A-B5BA8ADCEF2E}"/>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6" name="正方形/長方形 475">
          <a:extLst>
            <a:ext uri="{FF2B5EF4-FFF2-40B4-BE49-F238E27FC236}">
              <a16:creationId xmlns:a16="http://schemas.microsoft.com/office/drawing/2014/main" xmlns="" id="{4B0EC971-DF93-4E50-B8AD-4928867694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7" name="正方形/長方形 476">
          <a:extLst>
            <a:ext uri="{FF2B5EF4-FFF2-40B4-BE49-F238E27FC236}">
              <a16:creationId xmlns:a16="http://schemas.microsoft.com/office/drawing/2014/main" xmlns="" id="{1E5722D6-28E2-46E6-9CD5-DB02AAF66769}"/>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8" name="正方形/長方形 477">
          <a:extLst>
            <a:ext uri="{FF2B5EF4-FFF2-40B4-BE49-F238E27FC236}">
              <a16:creationId xmlns:a16="http://schemas.microsoft.com/office/drawing/2014/main" xmlns="" id="{A99A9462-4D01-4718-9227-03D69599CBAB}"/>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9" name="テキスト ボックス 478">
          <a:extLst>
            <a:ext uri="{FF2B5EF4-FFF2-40B4-BE49-F238E27FC236}">
              <a16:creationId xmlns:a16="http://schemas.microsoft.com/office/drawing/2014/main" xmlns="" id="{BA446789-5AC1-4DF5-A714-EC207CD93773}"/>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0" name="直線コネクタ 479">
          <a:extLst>
            <a:ext uri="{FF2B5EF4-FFF2-40B4-BE49-F238E27FC236}">
              <a16:creationId xmlns:a16="http://schemas.microsoft.com/office/drawing/2014/main" xmlns="" id="{8EF70800-79AB-4A73-8C1C-61081F3F94A9}"/>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81" name="直線コネクタ 480">
          <a:extLst>
            <a:ext uri="{FF2B5EF4-FFF2-40B4-BE49-F238E27FC236}">
              <a16:creationId xmlns:a16="http://schemas.microsoft.com/office/drawing/2014/main" xmlns="" id="{C248ED96-0DA4-4ADD-8CFC-0C1B60D9DFA1}"/>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82" name="テキスト ボックス 481">
          <a:extLst>
            <a:ext uri="{FF2B5EF4-FFF2-40B4-BE49-F238E27FC236}">
              <a16:creationId xmlns:a16="http://schemas.microsoft.com/office/drawing/2014/main" xmlns="" id="{26CFA437-839D-483D-98B4-25E1DCB99D9B}"/>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83" name="直線コネクタ 482">
          <a:extLst>
            <a:ext uri="{FF2B5EF4-FFF2-40B4-BE49-F238E27FC236}">
              <a16:creationId xmlns:a16="http://schemas.microsoft.com/office/drawing/2014/main" xmlns="" id="{0F0D29B2-54D7-4BAD-8262-5A763DE37A37}"/>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62</xdr:row>
      <xdr:rowOff>4734</xdr:rowOff>
    </xdr:from>
    <xdr:ext cx="531299" cy="259045"/>
    <xdr:sp macro="" textlink="">
      <xdr:nvSpPr>
        <xdr:cNvPr id="484" name="テキスト ボックス 483">
          <a:extLst>
            <a:ext uri="{FF2B5EF4-FFF2-40B4-BE49-F238E27FC236}">
              <a16:creationId xmlns:a16="http://schemas.microsoft.com/office/drawing/2014/main" xmlns="" id="{55AE9AD1-C6F2-4951-886E-80FEEE6F8B2E}"/>
            </a:ext>
          </a:extLst>
        </xdr:cNvPr>
        <xdr:cNvSpPr txBox="1"/>
      </xdr:nvSpPr>
      <xdr:spPr>
        <a:xfrm>
          <a:off x="17756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5" name="直線コネクタ 484">
          <a:extLst>
            <a:ext uri="{FF2B5EF4-FFF2-40B4-BE49-F238E27FC236}">
              <a16:creationId xmlns:a16="http://schemas.microsoft.com/office/drawing/2014/main" xmlns="" id="{D1B075FA-D269-4FEE-88CD-0E3069C379CF}"/>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21062</xdr:rowOff>
    </xdr:from>
    <xdr:ext cx="531299" cy="259045"/>
    <xdr:sp macro="" textlink="">
      <xdr:nvSpPr>
        <xdr:cNvPr id="486" name="テキスト ボックス 485">
          <a:extLst>
            <a:ext uri="{FF2B5EF4-FFF2-40B4-BE49-F238E27FC236}">
              <a16:creationId xmlns:a16="http://schemas.microsoft.com/office/drawing/2014/main" xmlns="" id="{8A27BF26-D847-4672-A407-1D37A8462C87}"/>
            </a:ext>
          </a:extLst>
        </xdr:cNvPr>
        <xdr:cNvSpPr txBox="1"/>
      </xdr:nvSpPr>
      <xdr:spPr>
        <a:xfrm>
          <a:off x="17756701" y="1030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87" name="直線コネクタ 486">
          <a:extLst>
            <a:ext uri="{FF2B5EF4-FFF2-40B4-BE49-F238E27FC236}">
              <a16:creationId xmlns:a16="http://schemas.microsoft.com/office/drawing/2014/main" xmlns="" id="{2817EA76-2547-430A-B61E-D06F08285548}"/>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488" name="テキスト ボックス 487">
          <a:extLst>
            <a:ext uri="{FF2B5EF4-FFF2-40B4-BE49-F238E27FC236}">
              <a16:creationId xmlns:a16="http://schemas.microsoft.com/office/drawing/2014/main" xmlns="" id="{CE48EBCC-A94E-4456-BC6C-B02C96ADADDB}"/>
            </a:ext>
          </a:extLst>
        </xdr:cNvPr>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89" name="直線コネクタ 488">
          <a:extLst>
            <a:ext uri="{FF2B5EF4-FFF2-40B4-BE49-F238E27FC236}">
              <a16:creationId xmlns:a16="http://schemas.microsoft.com/office/drawing/2014/main" xmlns="" id="{7AC9DD66-1FE3-42A9-998F-472A1407B6ED}"/>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490" name="テキスト ボックス 489">
          <a:extLst>
            <a:ext uri="{FF2B5EF4-FFF2-40B4-BE49-F238E27FC236}">
              <a16:creationId xmlns:a16="http://schemas.microsoft.com/office/drawing/2014/main" xmlns="" id="{6314034B-07B6-457D-B7A9-4DAFFB0737DA}"/>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91" name="直線コネクタ 490">
          <a:extLst>
            <a:ext uri="{FF2B5EF4-FFF2-40B4-BE49-F238E27FC236}">
              <a16:creationId xmlns:a16="http://schemas.microsoft.com/office/drawing/2014/main" xmlns="" id="{7398925A-9924-4094-8431-375DB45731B6}"/>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92" name="テキスト ボックス 491">
          <a:extLst>
            <a:ext uri="{FF2B5EF4-FFF2-40B4-BE49-F238E27FC236}">
              <a16:creationId xmlns:a16="http://schemas.microsoft.com/office/drawing/2014/main" xmlns="" id="{5A44C964-D085-45BD-9080-1ED7413B4C3D}"/>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3" name="直線コネクタ 492">
          <a:extLst>
            <a:ext uri="{FF2B5EF4-FFF2-40B4-BE49-F238E27FC236}">
              <a16:creationId xmlns:a16="http://schemas.microsoft.com/office/drawing/2014/main" xmlns="" id="{28EDD062-0E83-476D-9B8A-8AE492CC9D83}"/>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94" name="テキスト ボックス 493">
          <a:extLst>
            <a:ext uri="{FF2B5EF4-FFF2-40B4-BE49-F238E27FC236}">
              <a16:creationId xmlns:a16="http://schemas.microsoft.com/office/drawing/2014/main" xmlns="" id="{455DA363-8B7D-4EF2-A84C-4B6B863EAACC}"/>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5" name="【学校施設】&#10;一人当たり面積グラフ枠">
          <a:extLst>
            <a:ext uri="{FF2B5EF4-FFF2-40B4-BE49-F238E27FC236}">
              <a16:creationId xmlns:a16="http://schemas.microsoft.com/office/drawing/2014/main" xmlns="" id="{0F47BD00-2517-4BED-865A-4EDBB03DD853}"/>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43662</xdr:rowOff>
    </xdr:from>
    <xdr:to>
      <xdr:col>116</xdr:col>
      <xdr:colOff>62864</xdr:colOff>
      <xdr:row>64</xdr:row>
      <xdr:rowOff>126122</xdr:rowOff>
    </xdr:to>
    <xdr:cxnSp macro="">
      <xdr:nvCxnSpPr>
        <xdr:cNvPr id="496" name="直線コネクタ 495">
          <a:extLst>
            <a:ext uri="{FF2B5EF4-FFF2-40B4-BE49-F238E27FC236}">
              <a16:creationId xmlns:a16="http://schemas.microsoft.com/office/drawing/2014/main" xmlns="" id="{EA3153B4-8811-4955-A10A-AC6DC35C9291}"/>
            </a:ext>
          </a:extLst>
        </xdr:cNvPr>
        <xdr:cNvCxnSpPr/>
      </xdr:nvCxnSpPr>
      <xdr:spPr>
        <a:xfrm flipV="1">
          <a:off x="22160864" y="9644862"/>
          <a:ext cx="0" cy="1454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129949</xdr:rowOff>
    </xdr:from>
    <xdr:ext cx="469744" cy="259045"/>
    <xdr:sp macro="" textlink="">
      <xdr:nvSpPr>
        <xdr:cNvPr id="497" name="【学校施設】&#10;一人当たり面積最小値テキスト">
          <a:extLst>
            <a:ext uri="{FF2B5EF4-FFF2-40B4-BE49-F238E27FC236}">
              <a16:creationId xmlns:a16="http://schemas.microsoft.com/office/drawing/2014/main" xmlns="" id="{7DAC93F9-292A-4513-9599-D1CFEF8994EA}"/>
            </a:ext>
          </a:extLst>
        </xdr:cNvPr>
        <xdr:cNvSpPr txBox="1"/>
      </xdr:nvSpPr>
      <xdr:spPr>
        <a:xfrm>
          <a:off x="22199600" y="11102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126122</xdr:rowOff>
    </xdr:from>
    <xdr:to>
      <xdr:col>116</xdr:col>
      <xdr:colOff>152400</xdr:colOff>
      <xdr:row>64</xdr:row>
      <xdr:rowOff>126122</xdr:rowOff>
    </xdr:to>
    <xdr:cxnSp macro="">
      <xdr:nvCxnSpPr>
        <xdr:cNvPr id="498" name="直線コネクタ 497">
          <a:extLst>
            <a:ext uri="{FF2B5EF4-FFF2-40B4-BE49-F238E27FC236}">
              <a16:creationId xmlns:a16="http://schemas.microsoft.com/office/drawing/2014/main" xmlns="" id="{BC75F5E4-4E64-417B-8143-BC16E4AE11B6}"/>
            </a:ext>
          </a:extLst>
        </xdr:cNvPr>
        <xdr:cNvCxnSpPr/>
      </xdr:nvCxnSpPr>
      <xdr:spPr>
        <a:xfrm>
          <a:off x="22072600" y="11098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161789</xdr:rowOff>
    </xdr:from>
    <xdr:ext cx="534377" cy="259045"/>
    <xdr:sp macro="" textlink="">
      <xdr:nvSpPr>
        <xdr:cNvPr id="499" name="【学校施設】&#10;一人当たり面積最大値テキスト">
          <a:extLst>
            <a:ext uri="{FF2B5EF4-FFF2-40B4-BE49-F238E27FC236}">
              <a16:creationId xmlns:a16="http://schemas.microsoft.com/office/drawing/2014/main" xmlns="" id="{F91C09D3-A00B-4241-B6EB-0CD4F1453671}"/>
            </a:ext>
          </a:extLst>
        </xdr:cNvPr>
        <xdr:cNvSpPr txBox="1"/>
      </xdr:nvSpPr>
      <xdr:spPr>
        <a:xfrm>
          <a:off x="22199600" y="942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43662</xdr:rowOff>
    </xdr:from>
    <xdr:to>
      <xdr:col>116</xdr:col>
      <xdr:colOff>152400</xdr:colOff>
      <xdr:row>56</xdr:row>
      <xdr:rowOff>43662</xdr:rowOff>
    </xdr:to>
    <xdr:cxnSp macro="">
      <xdr:nvCxnSpPr>
        <xdr:cNvPr id="500" name="直線コネクタ 499">
          <a:extLst>
            <a:ext uri="{FF2B5EF4-FFF2-40B4-BE49-F238E27FC236}">
              <a16:creationId xmlns:a16="http://schemas.microsoft.com/office/drawing/2014/main" xmlns="" id="{ADD98453-4F73-43DB-888C-753027C54872}"/>
            </a:ext>
          </a:extLst>
        </xdr:cNvPr>
        <xdr:cNvCxnSpPr/>
      </xdr:nvCxnSpPr>
      <xdr:spPr>
        <a:xfrm>
          <a:off x="22072600" y="964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82552</xdr:rowOff>
    </xdr:from>
    <xdr:ext cx="469744" cy="259045"/>
    <xdr:sp macro="" textlink="">
      <xdr:nvSpPr>
        <xdr:cNvPr id="501" name="【学校施設】&#10;一人当たり面積平均値テキスト">
          <a:extLst>
            <a:ext uri="{FF2B5EF4-FFF2-40B4-BE49-F238E27FC236}">
              <a16:creationId xmlns:a16="http://schemas.microsoft.com/office/drawing/2014/main" xmlns="" id="{6B64BD65-EFB5-403C-A6C1-56C188271C1C}"/>
            </a:ext>
          </a:extLst>
        </xdr:cNvPr>
        <xdr:cNvSpPr txBox="1"/>
      </xdr:nvSpPr>
      <xdr:spPr>
        <a:xfrm>
          <a:off x="22199600" y="10883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104125</xdr:rowOff>
    </xdr:from>
    <xdr:to>
      <xdr:col>116</xdr:col>
      <xdr:colOff>114300</xdr:colOff>
      <xdr:row>64</xdr:row>
      <xdr:rowOff>34275</xdr:rowOff>
    </xdr:to>
    <xdr:sp macro="" textlink="">
      <xdr:nvSpPr>
        <xdr:cNvPr id="502" name="フローチャート: 判断 501">
          <a:extLst>
            <a:ext uri="{FF2B5EF4-FFF2-40B4-BE49-F238E27FC236}">
              <a16:creationId xmlns:a16="http://schemas.microsoft.com/office/drawing/2014/main" xmlns="" id="{B17FD209-B09A-45D0-BF8D-4DF8A839B5BF}"/>
            </a:ext>
          </a:extLst>
        </xdr:cNvPr>
        <xdr:cNvSpPr/>
      </xdr:nvSpPr>
      <xdr:spPr>
        <a:xfrm>
          <a:off x="22110700" y="1090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107751</xdr:rowOff>
    </xdr:from>
    <xdr:to>
      <xdr:col>112</xdr:col>
      <xdr:colOff>38100</xdr:colOff>
      <xdr:row>64</xdr:row>
      <xdr:rowOff>37901</xdr:rowOff>
    </xdr:to>
    <xdr:sp macro="" textlink="">
      <xdr:nvSpPr>
        <xdr:cNvPr id="503" name="フローチャート: 判断 502">
          <a:extLst>
            <a:ext uri="{FF2B5EF4-FFF2-40B4-BE49-F238E27FC236}">
              <a16:creationId xmlns:a16="http://schemas.microsoft.com/office/drawing/2014/main" xmlns="" id="{2A0BA9CB-B8EF-44D2-B34F-1E48F4119037}"/>
            </a:ext>
          </a:extLst>
        </xdr:cNvPr>
        <xdr:cNvSpPr/>
      </xdr:nvSpPr>
      <xdr:spPr>
        <a:xfrm>
          <a:off x="21272500" y="1090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112780</xdr:rowOff>
    </xdr:from>
    <xdr:to>
      <xdr:col>107</xdr:col>
      <xdr:colOff>101600</xdr:colOff>
      <xdr:row>64</xdr:row>
      <xdr:rowOff>42930</xdr:rowOff>
    </xdr:to>
    <xdr:sp macro="" textlink="">
      <xdr:nvSpPr>
        <xdr:cNvPr id="504" name="フローチャート: 判断 503">
          <a:extLst>
            <a:ext uri="{FF2B5EF4-FFF2-40B4-BE49-F238E27FC236}">
              <a16:creationId xmlns:a16="http://schemas.microsoft.com/office/drawing/2014/main" xmlns="" id="{6F5F9385-DEFA-4156-ACD4-339F720BED5A}"/>
            </a:ext>
          </a:extLst>
        </xdr:cNvPr>
        <xdr:cNvSpPr/>
      </xdr:nvSpPr>
      <xdr:spPr>
        <a:xfrm>
          <a:off x="20383500" y="1091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128161</xdr:rowOff>
    </xdr:from>
    <xdr:to>
      <xdr:col>102</xdr:col>
      <xdr:colOff>165100</xdr:colOff>
      <xdr:row>64</xdr:row>
      <xdr:rowOff>58311</xdr:rowOff>
    </xdr:to>
    <xdr:sp macro="" textlink="">
      <xdr:nvSpPr>
        <xdr:cNvPr id="505" name="フローチャート: 判断 504">
          <a:extLst>
            <a:ext uri="{FF2B5EF4-FFF2-40B4-BE49-F238E27FC236}">
              <a16:creationId xmlns:a16="http://schemas.microsoft.com/office/drawing/2014/main" xmlns="" id="{942CA980-ED55-4235-B77B-ED3882B4D936}"/>
            </a:ext>
          </a:extLst>
        </xdr:cNvPr>
        <xdr:cNvSpPr/>
      </xdr:nvSpPr>
      <xdr:spPr>
        <a:xfrm>
          <a:off x="19494500" y="1092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xmlns="" id="{7AEDA28C-5E75-4FDA-8559-3501BF9C1E3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xmlns="" id="{48188028-4661-463F-923E-9C48C9AF2A69}"/>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xmlns="" id="{8D4115D1-E2C0-41A8-B925-0C77144E8322}"/>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xmlns="" id="{56759899-7DB2-453D-B74B-5CD139BDA2EC}"/>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0" name="テキスト ボックス 509">
          <a:extLst>
            <a:ext uri="{FF2B5EF4-FFF2-40B4-BE49-F238E27FC236}">
              <a16:creationId xmlns:a16="http://schemas.microsoft.com/office/drawing/2014/main" xmlns="" id="{FEF3B633-5E7D-4B0D-9D0E-786948D5D167}"/>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64</xdr:row>
      <xdr:rowOff>45441</xdr:rowOff>
    </xdr:from>
    <xdr:to>
      <xdr:col>107</xdr:col>
      <xdr:colOff>101600</xdr:colOff>
      <xdr:row>64</xdr:row>
      <xdr:rowOff>147041</xdr:rowOff>
    </xdr:to>
    <xdr:sp macro="" textlink="">
      <xdr:nvSpPr>
        <xdr:cNvPr id="511" name="楕円 510">
          <a:extLst>
            <a:ext uri="{FF2B5EF4-FFF2-40B4-BE49-F238E27FC236}">
              <a16:creationId xmlns:a16="http://schemas.microsoft.com/office/drawing/2014/main" xmlns="" id="{9C87A173-4C43-498C-9D50-5078FF64982D}"/>
            </a:ext>
          </a:extLst>
        </xdr:cNvPr>
        <xdr:cNvSpPr/>
      </xdr:nvSpPr>
      <xdr:spPr>
        <a:xfrm>
          <a:off x="20383500" y="11018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64</xdr:row>
      <xdr:rowOff>22711</xdr:rowOff>
    </xdr:from>
    <xdr:to>
      <xdr:col>102</xdr:col>
      <xdr:colOff>165100</xdr:colOff>
      <xdr:row>64</xdr:row>
      <xdr:rowOff>124311</xdr:rowOff>
    </xdr:to>
    <xdr:sp macro="" textlink="">
      <xdr:nvSpPr>
        <xdr:cNvPr id="512" name="楕円 511">
          <a:extLst>
            <a:ext uri="{FF2B5EF4-FFF2-40B4-BE49-F238E27FC236}">
              <a16:creationId xmlns:a16="http://schemas.microsoft.com/office/drawing/2014/main" xmlns="" id="{638FD5B3-6D7B-4615-9ACF-512381472497}"/>
            </a:ext>
          </a:extLst>
        </xdr:cNvPr>
        <xdr:cNvSpPr/>
      </xdr:nvSpPr>
      <xdr:spPr>
        <a:xfrm>
          <a:off x="19494500" y="1099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73511</xdr:rowOff>
    </xdr:from>
    <xdr:to>
      <xdr:col>107</xdr:col>
      <xdr:colOff>50800</xdr:colOff>
      <xdr:row>64</xdr:row>
      <xdr:rowOff>96241</xdr:rowOff>
    </xdr:to>
    <xdr:cxnSp macro="">
      <xdr:nvCxnSpPr>
        <xdr:cNvPr id="513" name="直線コネクタ 512">
          <a:extLst>
            <a:ext uri="{FF2B5EF4-FFF2-40B4-BE49-F238E27FC236}">
              <a16:creationId xmlns:a16="http://schemas.microsoft.com/office/drawing/2014/main" xmlns="" id="{C515C27F-87D7-4EDB-A2D1-32167F113B02}"/>
            </a:ext>
          </a:extLst>
        </xdr:cNvPr>
        <xdr:cNvCxnSpPr/>
      </xdr:nvCxnSpPr>
      <xdr:spPr>
        <a:xfrm>
          <a:off x="19545300" y="11046311"/>
          <a:ext cx="889000" cy="22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54428</xdr:rowOff>
    </xdr:from>
    <xdr:ext cx="469744" cy="259045"/>
    <xdr:sp macro="" textlink="">
      <xdr:nvSpPr>
        <xdr:cNvPr id="514" name="n_1aveValue【学校施設】&#10;一人当たり面積">
          <a:extLst>
            <a:ext uri="{FF2B5EF4-FFF2-40B4-BE49-F238E27FC236}">
              <a16:creationId xmlns:a16="http://schemas.microsoft.com/office/drawing/2014/main" xmlns="" id="{AB2B46C6-95D2-4D05-B4C7-CE944B6FE071}"/>
            </a:ext>
          </a:extLst>
        </xdr:cNvPr>
        <xdr:cNvSpPr txBox="1"/>
      </xdr:nvSpPr>
      <xdr:spPr>
        <a:xfrm>
          <a:off x="21075727" y="1068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59457</xdr:rowOff>
    </xdr:from>
    <xdr:ext cx="469744" cy="259045"/>
    <xdr:sp macro="" textlink="">
      <xdr:nvSpPr>
        <xdr:cNvPr id="515" name="n_2aveValue【学校施設】&#10;一人当たり面積">
          <a:extLst>
            <a:ext uri="{FF2B5EF4-FFF2-40B4-BE49-F238E27FC236}">
              <a16:creationId xmlns:a16="http://schemas.microsoft.com/office/drawing/2014/main" xmlns="" id="{595C5EA8-C8CC-48D1-8D20-50872B9671C8}"/>
            </a:ext>
          </a:extLst>
        </xdr:cNvPr>
        <xdr:cNvSpPr txBox="1"/>
      </xdr:nvSpPr>
      <xdr:spPr>
        <a:xfrm>
          <a:off x="20199427" y="10689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74838</xdr:rowOff>
    </xdr:from>
    <xdr:ext cx="469744" cy="259045"/>
    <xdr:sp macro="" textlink="">
      <xdr:nvSpPr>
        <xdr:cNvPr id="516" name="n_3aveValue【学校施設】&#10;一人当たり面積">
          <a:extLst>
            <a:ext uri="{FF2B5EF4-FFF2-40B4-BE49-F238E27FC236}">
              <a16:creationId xmlns:a16="http://schemas.microsoft.com/office/drawing/2014/main" xmlns="" id="{56255E0E-D5D9-498F-8E31-3B62F7768FFD}"/>
            </a:ext>
          </a:extLst>
        </xdr:cNvPr>
        <xdr:cNvSpPr txBox="1"/>
      </xdr:nvSpPr>
      <xdr:spPr>
        <a:xfrm>
          <a:off x="19310427" y="10704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138168</xdr:rowOff>
    </xdr:from>
    <xdr:ext cx="469744" cy="259045"/>
    <xdr:sp macro="" textlink="">
      <xdr:nvSpPr>
        <xdr:cNvPr id="517" name="n_2mainValue【学校施設】&#10;一人当たり面積">
          <a:extLst>
            <a:ext uri="{FF2B5EF4-FFF2-40B4-BE49-F238E27FC236}">
              <a16:creationId xmlns:a16="http://schemas.microsoft.com/office/drawing/2014/main" xmlns="" id="{53962249-2BFA-4B5F-AE5C-7A3D0D177F77}"/>
            </a:ext>
          </a:extLst>
        </xdr:cNvPr>
        <xdr:cNvSpPr txBox="1"/>
      </xdr:nvSpPr>
      <xdr:spPr>
        <a:xfrm>
          <a:off x="20199427" y="11110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115438</xdr:rowOff>
    </xdr:from>
    <xdr:ext cx="469744" cy="259045"/>
    <xdr:sp macro="" textlink="">
      <xdr:nvSpPr>
        <xdr:cNvPr id="518" name="n_3mainValue【学校施設】&#10;一人当たり面積">
          <a:extLst>
            <a:ext uri="{FF2B5EF4-FFF2-40B4-BE49-F238E27FC236}">
              <a16:creationId xmlns:a16="http://schemas.microsoft.com/office/drawing/2014/main" xmlns="" id="{4B883D8B-AAC5-460D-8076-0A4773EDF270}"/>
            </a:ext>
          </a:extLst>
        </xdr:cNvPr>
        <xdr:cNvSpPr txBox="1"/>
      </xdr:nvSpPr>
      <xdr:spPr>
        <a:xfrm>
          <a:off x="19310427" y="11088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9" name="正方形/長方形 518">
          <a:extLst>
            <a:ext uri="{FF2B5EF4-FFF2-40B4-BE49-F238E27FC236}">
              <a16:creationId xmlns:a16="http://schemas.microsoft.com/office/drawing/2014/main" xmlns="" id="{680F5403-8919-4932-A706-1BAD0EBE48FD}"/>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0" name="正方形/長方形 519">
          <a:extLst>
            <a:ext uri="{FF2B5EF4-FFF2-40B4-BE49-F238E27FC236}">
              <a16:creationId xmlns:a16="http://schemas.microsoft.com/office/drawing/2014/main" xmlns="" id="{331AA866-C2DE-4A73-A989-06A41F769628}"/>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1" name="正方形/長方形 520">
          <a:extLst>
            <a:ext uri="{FF2B5EF4-FFF2-40B4-BE49-F238E27FC236}">
              <a16:creationId xmlns:a16="http://schemas.microsoft.com/office/drawing/2014/main" xmlns="" id="{F53FE387-3368-40EC-86F4-043888C838C4}"/>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2" name="正方形/長方形 521">
          <a:extLst>
            <a:ext uri="{FF2B5EF4-FFF2-40B4-BE49-F238E27FC236}">
              <a16:creationId xmlns:a16="http://schemas.microsoft.com/office/drawing/2014/main" xmlns="" id="{69BE1F30-0BC6-4C2E-AC75-FCB0909D9F8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3" name="正方形/長方形 522">
          <a:extLst>
            <a:ext uri="{FF2B5EF4-FFF2-40B4-BE49-F238E27FC236}">
              <a16:creationId xmlns:a16="http://schemas.microsoft.com/office/drawing/2014/main" xmlns="" id="{7F1085C2-8421-4942-B655-74FE507EFD9E}"/>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4" name="正方形/長方形 523">
          <a:extLst>
            <a:ext uri="{FF2B5EF4-FFF2-40B4-BE49-F238E27FC236}">
              <a16:creationId xmlns:a16="http://schemas.microsoft.com/office/drawing/2014/main" xmlns="" id="{072F3081-BB7E-429A-9DE9-83D5A6013D6A}"/>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5" name="正方形/長方形 524">
          <a:extLst>
            <a:ext uri="{FF2B5EF4-FFF2-40B4-BE49-F238E27FC236}">
              <a16:creationId xmlns:a16="http://schemas.microsoft.com/office/drawing/2014/main" xmlns="" id="{0EB4B454-3D3A-45AB-870D-3C3778FC1F63}"/>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6" name="正方形/長方形 525">
          <a:extLst>
            <a:ext uri="{FF2B5EF4-FFF2-40B4-BE49-F238E27FC236}">
              <a16:creationId xmlns:a16="http://schemas.microsoft.com/office/drawing/2014/main" xmlns="" id="{80D4751F-1640-4C66-A82D-922C8F320AE5}"/>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27" name="正方形/長方形 526">
          <a:extLst>
            <a:ext uri="{FF2B5EF4-FFF2-40B4-BE49-F238E27FC236}">
              <a16:creationId xmlns:a16="http://schemas.microsoft.com/office/drawing/2014/main" xmlns="" id="{7621015D-D9E7-4A70-B88D-C3B9ACD2E26F}"/>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28" name="正方形/長方形 527">
          <a:extLst>
            <a:ext uri="{FF2B5EF4-FFF2-40B4-BE49-F238E27FC236}">
              <a16:creationId xmlns:a16="http://schemas.microsoft.com/office/drawing/2014/main" xmlns="" id="{0DA56385-798C-4FCA-9689-0B9571F89493}"/>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29" name="正方形/長方形 528">
          <a:extLst>
            <a:ext uri="{FF2B5EF4-FFF2-40B4-BE49-F238E27FC236}">
              <a16:creationId xmlns:a16="http://schemas.microsoft.com/office/drawing/2014/main" xmlns="" id="{9E3FBDB0-A835-43F4-BA5C-C35ECD99C3A6}"/>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0" name="正方形/長方形 529">
          <a:extLst>
            <a:ext uri="{FF2B5EF4-FFF2-40B4-BE49-F238E27FC236}">
              <a16:creationId xmlns:a16="http://schemas.microsoft.com/office/drawing/2014/main" xmlns="" id="{7403CD5A-1D47-4D94-A956-464125584A91}"/>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1" name="正方形/長方形 530">
          <a:extLst>
            <a:ext uri="{FF2B5EF4-FFF2-40B4-BE49-F238E27FC236}">
              <a16:creationId xmlns:a16="http://schemas.microsoft.com/office/drawing/2014/main" xmlns="" id="{9B97E8DF-08E3-4B6D-8FE5-1386BE7E5F6C}"/>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2" name="正方形/長方形 531">
          <a:extLst>
            <a:ext uri="{FF2B5EF4-FFF2-40B4-BE49-F238E27FC236}">
              <a16:creationId xmlns:a16="http://schemas.microsoft.com/office/drawing/2014/main" xmlns="" id="{3BC307B2-D2E9-4060-8EA7-A5B9F11F29E5}"/>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3" name="正方形/長方形 532">
          <a:extLst>
            <a:ext uri="{FF2B5EF4-FFF2-40B4-BE49-F238E27FC236}">
              <a16:creationId xmlns:a16="http://schemas.microsoft.com/office/drawing/2014/main" xmlns="" id="{108D16D6-3A64-4E36-A778-50222427237D}"/>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4" name="正方形/長方形 533">
          <a:extLst>
            <a:ext uri="{FF2B5EF4-FFF2-40B4-BE49-F238E27FC236}">
              <a16:creationId xmlns:a16="http://schemas.microsoft.com/office/drawing/2014/main" xmlns="" id="{021FA330-87F9-4AC8-8E5C-BD44DA8144B3}"/>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35" name="正方形/長方形 534">
          <a:extLst>
            <a:ext uri="{FF2B5EF4-FFF2-40B4-BE49-F238E27FC236}">
              <a16:creationId xmlns:a16="http://schemas.microsoft.com/office/drawing/2014/main" xmlns="" id="{DE450BF8-E8C0-4236-8AC7-F874569BABA5}"/>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6" name="正方形/長方形 535">
          <a:extLst>
            <a:ext uri="{FF2B5EF4-FFF2-40B4-BE49-F238E27FC236}">
              <a16:creationId xmlns:a16="http://schemas.microsoft.com/office/drawing/2014/main" xmlns="" id="{D211DC94-7420-4BA5-AD0D-DE70E8B0E65D}"/>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7" name="正方形/長方形 536">
          <a:extLst>
            <a:ext uri="{FF2B5EF4-FFF2-40B4-BE49-F238E27FC236}">
              <a16:creationId xmlns:a16="http://schemas.microsoft.com/office/drawing/2014/main" xmlns="" id="{017DCE1C-56CC-4FE4-9364-72EE9FF7A356}"/>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8" name="正方形/長方形 537">
          <a:extLst>
            <a:ext uri="{FF2B5EF4-FFF2-40B4-BE49-F238E27FC236}">
              <a16:creationId xmlns:a16="http://schemas.microsoft.com/office/drawing/2014/main" xmlns="" id="{5B3657AD-2E71-4902-93ED-7746CADFA90D}"/>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39" name="正方形/長方形 538">
          <a:extLst>
            <a:ext uri="{FF2B5EF4-FFF2-40B4-BE49-F238E27FC236}">
              <a16:creationId xmlns:a16="http://schemas.microsoft.com/office/drawing/2014/main" xmlns="" id="{8A391E07-7980-4594-9322-FA1694222F86}"/>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0" name="正方形/長方形 539">
          <a:extLst>
            <a:ext uri="{FF2B5EF4-FFF2-40B4-BE49-F238E27FC236}">
              <a16:creationId xmlns:a16="http://schemas.microsoft.com/office/drawing/2014/main" xmlns="" id="{4069BA84-F9A0-4EB0-A6EA-DBE1F69E32C5}"/>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1" name="正方形/長方形 540">
          <a:extLst>
            <a:ext uri="{FF2B5EF4-FFF2-40B4-BE49-F238E27FC236}">
              <a16:creationId xmlns:a16="http://schemas.microsoft.com/office/drawing/2014/main" xmlns="" id="{038D7770-7A34-4435-A915-DAA0890BAC6C}"/>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2" name="正方形/長方形 541">
          <a:extLst>
            <a:ext uri="{FF2B5EF4-FFF2-40B4-BE49-F238E27FC236}">
              <a16:creationId xmlns:a16="http://schemas.microsoft.com/office/drawing/2014/main" xmlns="" id="{BC4E5EBC-7B91-4C00-865A-00970069B294}"/>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3" name="テキスト ボックス 542">
          <a:extLst>
            <a:ext uri="{FF2B5EF4-FFF2-40B4-BE49-F238E27FC236}">
              <a16:creationId xmlns:a16="http://schemas.microsoft.com/office/drawing/2014/main" xmlns="" id="{756C39C6-627D-41F4-9388-6314A99B981A}"/>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4" name="直線コネクタ 543">
          <a:extLst>
            <a:ext uri="{FF2B5EF4-FFF2-40B4-BE49-F238E27FC236}">
              <a16:creationId xmlns:a16="http://schemas.microsoft.com/office/drawing/2014/main" xmlns="" id="{55AF2AB2-3D85-479F-A434-80070C2F649E}"/>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45" name="直線コネクタ 544">
          <a:extLst>
            <a:ext uri="{FF2B5EF4-FFF2-40B4-BE49-F238E27FC236}">
              <a16:creationId xmlns:a16="http://schemas.microsoft.com/office/drawing/2014/main" xmlns="" id="{16F9F16B-FB43-4CD6-9FB0-58182F6F1271}"/>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46" name="テキスト ボックス 545">
          <a:extLst>
            <a:ext uri="{FF2B5EF4-FFF2-40B4-BE49-F238E27FC236}">
              <a16:creationId xmlns:a16="http://schemas.microsoft.com/office/drawing/2014/main" xmlns="" id="{E338C734-45F6-46E5-B83F-EC502CC36A8A}"/>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47" name="直線コネクタ 546">
          <a:extLst>
            <a:ext uri="{FF2B5EF4-FFF2-40B4-BE49-F238E27FC236}">
              <a16:creationId xmlns:a16="http://schemas.microsoft.com/office/drawing/2014/main" xmlns="" id="{CDD2F090-E155-4073-8405-4CA7BAF226D7}"/>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48" name="テキスト ボックス 547">
          <a:extLst>
            <a:ext uri="{FF2B5EF4-FFF2-40B4-BE49-F238E27FC236}">
              <a16:creationId xmlns:a16="http://schemas.microsoft.com/office/drawing/2014/main" xmlns="" id="{A53DB246-FD6A-4995-82AD-F2D4667711DE}"/>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49" name="直線コネクタ 548">
          <a:extLst>
            <a:ext uri="{FF2B5EF4-FFF2-40B4-BE49-F238E27FC236}">
              <a16:creationId xmlns:a16="http://schemas.microsoft.com/office/drawing/2014/main" xmlns="" id="{30C21E46-C44C-4426-AF8B-965FD2B47E27}"/>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0" name="テキスト ボックス 549">
          <a:extLst>
            <a:ext uri="{FF2B5EF4-FFF2-40B4-BE49-F238E27FC236}">
              <a16:creationId xmlns:a16="http://schemas.microsoft.com/office/drawing/2014/main" xmlns="" id="{238B1665-9B4F-4068-8F17-FCE30D57E1B9}"/>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1" name="直線コネクタ 550">
          <a:extLst>
            <a:ext uri="{FF2B5EF4-FFF2-40B4-BE49-F238E27FC236}">
              <a16:creationId xmlns:a16="http://schemas.microsoft.com/office/drawing/2014/main" xmlns="" id="{BD52BB56-EF65-4E52-B446-CD165E864707}"/>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2" name="テキスト ボックス 551">
          <a:extLst>
            <a:ext uri="{FF2B5EF4-FFF2-40B4-BE49-F238E27FC236}">
              <a16:creationId xmlns:a16="http://schemas.microsoft.com/office/drawing/2014/main" xmlns="" id="{76D3B259-5962-47C4-8B87-9F06B05E252E}"/>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53" name="直線コネクタ 552">
          <a:extLst>
            <a:ext uri="{FF2B5EF4-FFF2-40B4-BE49-F238E27FC236}">
              <a16:creationId xmlns:a16="http://schemas.microsoft.com/office/drawing/2014/main" xmlns="" id="{6BD23D94-44F7-4B6F-A450-D2ACA7407B28}"/>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54" name="テキスト ボックス 553">
          <a:extLst>
            <a:ext uri="{FF2B5EF4-FFF2-40B4-BE49-F238E27FC236}">
              <a16:creationId xmlns:a16="http://schemas.microsoft.com/office/drawing/2014/main" xmlns="" id="{B234FC01-21F2-4FD6-AE42-EF1C9294315F}"/>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55" name="直線コネクタ 554">
          <a:extLst>
            <a:ext uri="{FF2B5EF4-FFF2-40B4-BE49-F238E27FC236}">
              <a16:creationId xmlns:a16="http://schemas.microsoft.com/office/drawing/2014/main" xmlns="" id="{34EC1732-4C17-415A-BD4A-866EBB1C3DB5}"/>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56" name="テキスト ボックス 555">
          <a:extLst>
            <a:ext uri="{FF2B5EF4-FFF2-40B4-BE49-F238E27FC236}">
              <a16:creationId xmlns:a16="http://schemas.microsoft.com/office/drawing/2014/main" xmlns="" id="{78F4BF7B-4E46-41BD-AD4B-0C0AAC418B8A}"/>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7" name="直線コネクタ 556">
          <a:extLst>
            <a:ext uri="{FF2B5EF4-FFF2-40B4-BE49-F238E27FC236}">
              <a16:creationId xmlns:a16="http://schemas.microsoft.com/office/drawing/2014/main" xmlns="" id="{3DFCF591-68FD-4111-B6F7-576F18EFA9C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58" name="テキスト ボックス 557">
          <a:extLst>
            <a:ext uri="{FF2B5EF4-FFF2-40B4-BE49-F238E27FC236}">
              <a16:creationId xmlns:a16="http://schemas.microsoft.com/office/drawing/2014/main" xmlns="" id="{4E31E496-26D5-4A8C-BD65-6842FDBA75A4}"/>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59" name="【公民館】&#10;有形固定資産減価償却率グラフ枠">
          <a:extLst>
            <a:ext uri="{FF2B5EF4-FFF2-40B4-BE49-F238E27FC236}">
              <a16:creationId xmlns:a16="http://schemas.microsoft.com/office/drawing/2014/main" xmlns="" id="{BD1A0FBB-EE03-4610-BE78-6CFD1C6F0E4E}"/>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136616</xdr:rowOff>
    </xdr:to>
    <xdr:cxnSp macro="">
      <xdr:nvCxnSpPr>
        <xdr:cNvPr id="560" name="直線コネクタ 559">
          <a:extLst>
            <a:ext uri="{FF2B5EF4-FFF2-40B4-BE49-F238E27FC236}">
              <a16:creationId xmlns:a16="http://schemas.microsoft.com/office/drawing/2014/main" xmlns="" id="{B09CD15B-91A9-48A1-B0F5-E0A64198C7C8}"/>
            </a:ext>
          </a:extLst>
        </xdr:cNvPr>
        <xdr:cNvCxnSpPr/>
      </xdr:nvCxnSpPr>
      <xdr:spPr>
        <a:xfrm flipV="1">
          <a:off x="16318864" y="17090571"/>
          <a:ext cx="0" cy="1562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140443</xdr:rowOff>
    </xdr:from>
    <xdr:ext cx="340478" cy="259045"/>
    <xdr:sp macro="" textlink="">
      <xdr:nvSpPr>
        <xdr:cNvPr id="561" name="【公民館】&#10;有形固定資産減価償却率最小値テキスト">
          <a:extLst>
            <a:ext uri="{FF2B5EF4-FFF2-40B4-BE49-F238E27FC236}">
              <a16:creationId xmlns:a16="http://schemas.microsoft.com/office/drawing/2014/main" xmlns="" id="{4F51C52F-D3C9-4E15-B1FF-19395FF29E4F}"/>
            </a:ext>
          </a:extLst>
        </xdr:cNvPr>
        <xdr:cNvSpPr txBox="1"/>
      </xdr:nvSpPr>
      <xdr:spPr>
        <a:xfrm>
          <a:off x="16357600" y="186570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136616</xdr:rowOff>
    </xdr:from>
    <xdr:to>
      <xdr:col>86</xdr:col>
      <xdr:colOff>25400</xdr:colOff>
      <xdr:row>108</xdr:row>
      <xdr:rowOff>136616</xdr:rowOff>
    </xdr:to>
    <xdr:cxnSp macro="">
      <xdr:nvCxnSpPr>
        <xdr:cNvPr id="562" name="直線コネクタ 561">
          <a:extLst>
            <a:ext uri="{FF2B5EF4-FFF2-40B4-BE49-F238E27FC236}">
              <a16:creationId xmlns:a16="http://schemas.microsoft.com/office/drawing/2014/main" xmlns="" id="{ABDC14F3-5A65-4A48-8D78-FF9FC9CEF243}"/>
            </a:ext>
          </a:extLst>
        </xdr:cNvPr>
        <xdr:cNvCxnSpPr/>
      </xdr:nvCxnSpPr>
      <xdr:spPr>
        <a:xfrm>
          <a:off x="16230600" y="1865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63" name="【公民館】&#10;有形固定資産減価償却率最大値テキスト">
          <a:extLst>
            <a:ext uri="{FF2B5EF4-FFF2-40B4-BE49-F238E27FC236}">
              <a16:creationId xmlns:a16="http://schemas.microsoft.com/office/drawing/2014/main" xmlns="" id="{D9A0C94A-1543-4DBB-9BC7-B1E6D54B687E}"/>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64" name="直線コネクタ 563">
          <a:extLst>
            <a:ext uri="{FF2B5EF4-FFF2-40B4-BE49-F238E27FC236}">
              <a16:creationId xmlns:a16="http://schemas.microsoft.com/office/drawing/2014/main" xmlns="" id="{D299D59A-CF4F-48D9-9E86-8DC735AD9F69}"/>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119759</xdr:rowOff>
    </xdr:from>
    <xdr:ext cx="405111" cy="259045"/>
    <xdr:sp macro="" textlink="">
      <xdr:nvSpPr>
        <xdr:cNvPr id="565" name="【公民館】&#10;有形固定資産減価償却率平均値テキスト">
          <a:extLst>
            <a:ext uri="{FF2B5EF4-FFF2-40B4-BE49-F238E27FC236}">
              <a16:creationId xmlns:a16="http://schemas.microsoft.com/office/drawing/2014/main" xmlns="" id="{0D052F65-F229-4D7A-A39F-57565B375499}"/>
            </a:ext>
          </a:extLst>
        </xdr:cNvPr>
        <xdr:cNvSpPr txBox="1"/>
      </xdr:nvSpPr>
      <xdr:spPr>
        <a:xfrm>
          <a:off x="16357600" y="176076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141332</xdr:rowOff>
    </xdr:from>
    <xdr:to>
      <xdr:col>85</xdr:col>
      <xdr:colOff>177800</xdr:colOff>
      <xdr:row>103</xdr:row>
      <xdr:rowOff>71482</xdr:rowOff>
    </xdr:to>
    <xdr:sp macro="" textlink="">
      <xdr:nvSpPr>
        <xdr:cNvPr id="566" name="フローチャート: 判断 565">
          <a:extLst>
            <a:ext uri="{FF2B5EF4-FFF2-40B4-BE49-F238E27FC236}">
              <a16:creationId xmlns:a16="http://schemas.microsoft.com/office/drawing/2014/main" xmlns="" id="{BED32B6C-E349-4B51-ABF7-323EBB152F93}"/>
            </a:ext>
          </a:extLst>
        </xdr:cNvPr>
        <xdr:cNvSpPr/>
      </xdr:nvSpPr>
      <xdr:spPr>
        <a:xfrm>
          <a:off x="16268700" y="1762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7438</xdr:rowOff>
    </xdr:from>
    <xdr:to>
      <xdr:col>81</xdr:col>
      <xdr:colOff>101600</xdr:colOff>
      <xdr:row>103</xdr:row>
      <xdr:rowOff>109038</xdr:rowOff>
    </xdr:to>
    <xdr:sp macro="" textlink="">
      <xdr:nvSpPr>
        <xdr:cNvPr id="567" name="フローチャート: 判断 566">
          <a:extLst>
            <a:ext uri="{FF2B5EF4-FFF2-40B4-BE49-F238E27FC236}">
              <a16:creationId xmlns:a16="http://schemas.microsoft.com/office/drawing/2014/main" xmlns="" id="{1A940B94-21FD-4DB3-9ACA-45A08BCB382F}"/>
            </a:ext>
          </a:extLst>
        </xdr:cNvPr>
        <xdr:cNvSpPr/>
      </xdr:nvSpPr>
      <xdr:spPr>
        <a:xfrm>
          <a:off x="15430500" y="1766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25400</xdr:rowOff>
    </xdr:from>
    <xdr:to>
      <xdr:col>76</xdr:col>
      <xdr:colOff>165100</xdr:colOff>
      <xdr:row>103</xdr:row>
      <xdr:rowOff>127000</xdr:rowOff>
    </xdr:to>
    <xdr:sp macro="" textlink="">
      <xdr:nvSpPr>
        <xdr:cNvPr id="568" name="フローチャート: 判断 567">
          <a:extLst>
            <a:ext uri="{FF2B5EF4-FFF2-40B4-BE49-F238E27FC236}">
              <a16:creationId xmlns:a16="http://schemas.microsoft.com/office/drawing/2014/main" xmlns="" id="{61FC8F39-D2BC-4565-ADB2-46AB398A1EDE}"/>
            </a:ext>
          </a:extLst>
        </xdr:cNvPr>
        <xdr:cNvSpPr/>
      </xdr:nvSpPr>
      <xdr:spPr>
        <a:xfrm>
          <a:off x="145415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79284</xdr:rowOff>
    </xdr:from>
    <xdr:to>
      <xdr:col>72</xdr:col>
      <xdr:colOff>38100</xdr:colOff>
      <xdr:row>104</xdr:row>
      <xdr:rowOff>9434</xdr:rowOff>
    </xdr:to>
    <xdr:sp macro="" textlink="">
      <xdr:nvSpPr>
        <xdr:cNvPr id="569" name="フローチャート: 判断 568">
          <a:extLst>
            <a:ext uri="{FF2B5EF4-FFF2-40B4-BE49-F238E27FC236}">
              <a16:creationId xmlns:a16="http://schemas.microsoft.com/office/drawing/2014/main" xmlns="" id="{145A164A-1EEA-40F0-9CC6-9615DBBEE326}"/>
            </a:ext>
          </a:extLst>
        </xdr:cNvPr>
        <xdr:cNvSpPr/>
      </xdr:nvSpPr>
      <xdr:spPr>
        <a:xfrm>
          <a:off x="13652500" y="1773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0" name="テキスト ボックス 569">
          <a:extLst>
            <a:ext uri="{FF2B5EF4-FFF2-40B4-BE49-F238E27FC236}">
              <a16:creationId xmlns:a16="http://schemas.microsoft.com/office/drawing/2014/main" xmlns="" id="{C2D107F0-5D67-4FA7-8C52-29A34FC97897}"/>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1" name="テキスト ボックス 570">
          <a:extLst>
            <a:ext uri="{FF2B5EF4-FFF2-40B4-BE49-F238E27FC236}">
              <a16:creationId xmlns:a16="http://schemas.microsoft.com/office/drawing/2014/main" xmlns="" id="{0D441424-F8A1-45B9-8039-C5F07F1CFA52}"/>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2" name="テキスト ボックス 571">
          <a:extLst>
            <a:ext uri="{FF2B5EF4-FFF2-40B4-BE49-F238E27FC236}">
              <a16:creationId xmlns:a16="http://schemas.microsoft.com/office/drawing/2014/main" xmlns="" id="{7765803D-5404-4EC2-8DEE-6FF86EAED9AF}"/>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3" name="テキスト ボックス 572">
          <a:extLst>
            <a:ext uri="{FF2B5EF4-FFF2-40B4-BE49-F238E27FC236}">
              <a16:creationId xmlns:a16="http://schemas.microsoft.com/office/drawing/2014/main" xmlns="" id="{A5217C5C-8F4A-4B64-BCA4-4B60CEAB0388}"/>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4" name="テキスト ボックス 573">
          <a:extLst>
            <a:ext uri="{FF2B5EF4-FFF2-40B4-BE49-F238E27FC236}">
              <a16:creationId xmlns:a16="http://schemas.microsoft.com/office/drawing/2014/main" xmlns="" id="{F74A3553-111C-4EE1-A233-22A0EFE2BF44}"/>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100</xdr:row>
      <xdr:rowOff>149498</xdr:rowOff>
    </xdr:from>
    <xdr:to>
      <xdr:col>76</xdr:col>
      <xdr:colOff>165100</xdr:colOff>
      <xdr:row>101</xdr:row>
      <xdr:rowOff>79648</xdr:rowOff>
    </xdr:to>
    <xdr:sp macro="" textlink="">
      <xdr:nvSpPr>
        <xdr:cNvPr id="575" name="楕円 574">
          <a:extLst>
            <a:ext uri="{FF2B5EF4-FFF2-40B4-BE49-F238E27FC236}">
              <a16:creationId xmlns:a16="http://schemas.microsoft.com/office/drawing/2014/main" xmlns="" id="{F31AFF0D-045B-4F88-8004-6B0EDA3D01CA}"/>
            </a:ext>
          </a:extLst>
        </xdr:cNvPr>
        <xdr:cNvSpPr/>
      </xdr:nvSpPr>
      <xdr:spPr>
        <a:xfrm>
          <a:off x="14541500" y="1729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125565</xdr:rowOff>
    </xdr:from>
    <xdr:ext cx="405111" cy="259045"/>
    <xdr:sp macro="" textlink="">
      <xdr:nvSpPr>
        <xdr:cNvPr id="576" name="n_1aveValue【公民館】&#10;有形固定資産減価償却率">
          <a:extLst>
            <a:ext uri="{FF2B5EF4-FFF2-40B4-BE49-F238E27FC236}">
              <a16:creationId xmlns:a16="http://schemas.microsoft.com/office/drawing/2014/main" xmlns="" id="{9AA8CB51-992A-44E2-985A-AC94EDBBE58B}"/>
            </a:ext>
          </a:extLst>
        </xdr:cNvPr>
        <xdr:cNvSpPr txBox="1"/>
      </xdr:nvSpPr>
      <xdr:spPr>
        <a:xfrm>
          <a:off x="15266044" y="17442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118127</xdr:rowOff>
    </xdr:from>
    <xdr:ext cx="405111" cy="259045"/>
    <xdr:sp macro="" textlink="">
      <xdr:nvSpPr>
        <xdr:cNvPr id="577" name="n_2aveValue【公民館】&#10;有形固定資産減価償却率">
          <a:extLst>
            <a:ext uri="{FF2B5EF4-FFF2-40B4-BE49-F238E27FC236}">
              <a16:creationId xmlns:a16="http://schemas.microsoft.com/office/drawing/2014/main" xmlns="" id="{86676F12-5A1A-4982-86B8-BB82A0B1C157}"/>
            </a:ext>
          </a:extLst>
        </xdr:cNvPr>
        <xdr:cNvSpPr txBox="1"/>
      </xdr:nvSpPr>
      <xdr:spPr>
        <a:xfrm>
          <a:off x="14389744" y="1777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25961</xdr:rowOff>
    </xdr:from>
    <xdr:ext cx="405111" cy="259045"/>
    <xdr:sp macro="" textlink="">
      <xdr:nvSpPr>
        <xdr:cNvPr id="578" name="n_3aveValue【公民館】&#10;有形固定資産減価償却率">
          <a:extLst>
            <a:ext uri="{FF2B5EF4-FFF2-40B4-BE49-F238E27FC236}">
              <a16:creationId xmlns:a16="http://schemas.microsoft.com/office/drawing/2014/main" xmlns="" id="{DE727DC8-F368-4DDB-AA9D-894E9DB65B12}"/>
            </a:ext>
          </a:extLst>
        </xdr:cNvPr>
        <xdr:cNvSpPr txBox="1"/>
      </xdr:nvSpPr>
      <xdr:spPr>
        <a:xfrm>
          <a:off x="13500744" y="1751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96175</xdr:rowOff>
    </xdr:from>
    <xdr:ext cx="405111" cy="259045"/>
    <xdr:sp macro="" textlink="">
      <xdr:nvSpPr>
        <xdr:cNvPr id="579" name="n_2mainValue【公民館】&#10;有形固定資産減価償却率">
          <a:extLst>
            <a:ext uri="{FF2B5EF4-FFF2-40B4-BE49-F238E27FC236}">
              <a16:creationId xmlns:a16="http://schemas.microsoft.com/office/drawing/2014/main" xmlns="" id="{B8F93EDE-6056-464A-ADFE-D62BE0822FD5}"/>
            </a:ext>
          </a:extLst>
        </xdr:cNvPr>
        <xdr:cNvSpPr txBox="1"/>
      </xdr:nvSpPr>
      <xdr:spPr>
        <a:xfrm>
          <a:off x="14389744" y="17069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0" name="正方形/長方形 579">
          <a:extLst>
            <a:ext uri="{FF2B5EF4-FFF2-40B4-BE49-F238E27FC236}">
              <a16:creationId xmlns:a16="http://schemas.microsoft.com/office/drawing/2014/main" xmlns="" id="{181742B2-0DEB-4F70-8063-8EC8DD09236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1" name="正方形/長方形 580">
          <a:extLst>
            <a:ext uri="{FF2B5EF4-FFF2-40B4-BE49-F238E27FC236}">
              <a16:creationId xmlns:a16="http://schemas.microsoft.com/office/drawing/2014/main" xmlns="" id="{A3DC25F3-7BEA-4BEC-A027-AE3B2C87BDF1}"/>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2" name="正方形/長方形 581">
          <a:extLst>
            <a:ext uri="{FF2B5EF4-FFF2-40B4-BE49-F238E27FC236}">
              <a16:creationId xmlns:a16="http://schemas.microsoft.com/office/drawing/2014/main" xmlns="" id="{B3F78AD0-CC3D-40D1-92F8-AF6056352CF3}"/>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3" name="正方形/長方形 582">
          <a:extLst>
            <a:ext uri="{FF2B5EF4-FFF2-40B4-BE49-F238E27FC236}">
              <a16:creationId xmlns:a16="http://schemas.microsoft.com/office/drawing/2014/main" xmlns="" id="{1E24CF8A-91A9-4117-8300-BE82EEE7BEF2}"/>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4" name="正方形/長方形 583">
          <a:extLst>
            <a:ext uri="{FF2B5EF4-FFF2-40B4-BE49-F238E27FC236}">
              <a16:creationId xmlns:a16="http://schemas.microsoft.com/office/drawing/2014/main" xmlns="" id="{8EE997C4-4CE9-4575-9491-90194D18B17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85" name="正方形/長方形 584">
          <a:extLst>
            <a:ext uri="{FF2B5EF4-FFF2-40B4-BE49-F238E27FC236}">
              <a16:creationId xmlns:a16="http://schemas.microsoft.com/office/drawing/2014/main" xmlns="" id="{5C649078-5B42-4A82-B426-DEBD6E626889}"/>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86" name="正方形/長方形 585">
          <a:extLst>
            <a:ext uri="{FF2B5EF4-FFF2-40B4-BE49-F238E27FC236}">
              <a16:creationId xmlns:a16="http://schemas.microsoft.com/office/drawing/2014/main" xmlns="" id="{6F03A74D-99AD-4C09-82FE-5DCCBC063417}"/>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87" name="正方形/長方形 586">
          <a:extLst>
            <a:ext uri="{FF2B5EF4-FFF2-40B4-BE49-F238E27FC236}">
              <a16:creationId xmlns:a16="http://schemas.microsoft.com/office/drawing/2014/main" xmlns="" id="{3C26B918-CE7E-448F-94B4-8D385B25F8AB}"/>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88" name="テキスト ボックス 587">
          <a:extLst>
            <a:ext uri="{FF2B5EF4-FFF2-40B4-BE49-F238E27FC236}">
              <a16:creationId xmlns:a16="http://schemas.microsoft.com/office/drawing/2014/main" xmlns="" id="{E16CFAB8-19A2-403D-8C94-FFD550EF3902}"/>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89" name="直線コネクタ 588">
          <a:extLst>
            <a:ext uri="{FF2B5EF4-FFF2-40B4-BE49-F238E27FC236}">
              <a16:creationId xmlns:a16="http://schemas.microsoft.com/office/drawing/2014/main" xmlns="" id="{F7FE63EF-DD42-4051-8B64-3F8DF174EB57}"/>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90" name="直線コネクタ 589">
          <a:extLst>
            <a:ext uri="{FF2B5EF4-FFF2-40B4-BE49-F238E27FC236}">
              <a16:creationId xmlns:a16="http://schemas.microsoft.com/office/drawing/2014/main" xmlns="" id="{0B8C954C-3C34-4740-B37E-AC24A8482A55}"/>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91" name="テキスト ボックス 590">
          <a:extLst>
            <a:ext uri="{FF2B5EF4-FFF2-40B4-BE49-F238E27FC236}">
              <a16:creationId xmlns:a16="http://schemas.microsoft.com/office/drawing/2014/main" xmlns="" id="{E3FD2FED-6B95-4582-AB34-8A15A7375DD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92" name="直線コネクタ 591">
          <a:extLst>
            <a:ext uri="{FF2B5EF4-FFF2-40B4-BE49-F238E27FC236}">
              <a16:creationId xmlns:a16="http://schemas.microsoft.com/office/drawing/2014/main" xmlns="" id="{15AA2ECD-C6A0-4782-B720-1C3F6B62CBBF}"/>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93" name="テキスト ボックス 592">
          <a:extLst>
            <a:ext uri="{FF2B5EF4-FFF2-40B4-BE49-F238E27FC236}">
              <a16:creationId xmlns:a16="http://schemas.microsoft.com/office/drawing/2014/main" xmlns="" id="{CA458A32-3768-41DF-B73E-7E9CF3D50FFC}"/>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94" name="直線コネクタ 593">
          <a:extLst>
            <a:ext uri="{FF2B5EF4-FFF2-40B4-BE49-F238E27FC236}">
              <a16:creationId xmlns:a16="http://schemas.microsoft.com/office/drawing/2014/main" xmlns="" id="{1027F687-AF07-4A6F-8367-8E7F69E73F0E}"/>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595" name="テキスト ボックス 594">
          <a:extLst>
            <a:ext uri="{FF2B5EF4-FFF2-40B4-BE49-F238E27FC236}">
              <a16:creationId xmlns:a16="http://schemas.microsoft.com/office/drawing/2014/main" xmlns="" id="{3CFA736A-1BEA-4A1C-A7B0-0FABAEF2293A}"/>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96" name="直線コネクタ 595">
          <a:extLst>
            <a:ext uri="{FF2B5EF4-FFF2-40B4-BE49-F238E27FC236}">
              <a16:creationId xmlns:a16="http://schemas.microsoft.com/office/drawing/2014/main" xmlns="" id="{A4824927-4071-4063-9CA4-F3A7DC2FEAB8}"/>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597" name="テキスト ボックス 596">
          <a:extLst>
            <a:ext uri="{FF2B5EF4-FFF2-40B4-BE49-F238E27FC236}">
              <a16:creationId xmlns:a16="http://schemas.microsoft.com/office/drawing/2014/main" xmlns="" id="{E83AE662-6011-454F-B959-A50EABED1E6F}"/>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98" name="直線コネクタ 597">
          <a:extLst>
            <a:ext uri="{FF2B5EF4-FFF2-40B4-BE49-F238E27FC236}">
              <a16:creationId xmlns:a16="http://schemas.microsoft.com/office/drawing/2014/main" xmlns="" id="{4EB12763-D999-4F3A-B472-DECC53D971FA}"/>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599" name="テキスト ボックス 598">
          <a:extLst>
            <a:ext uri="{FF2B5EF4-FFF2-40B4-BE49-F238E27FC236}">
              <a16:creationId xmlns:a16="http://schemas.microsoft.com/office/drawing/2014/main" xmlns="" id="{5B881D27-EFD5-41B7-960C-8EBF55B880B6}"/>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0" name="直線コネクタ 599">
          <a:extLst>
            <a:ext uri="{FF2B5EF4-FFF2-40B4-BE49-F238E27FC236}">
              <a16:creationId xmlns:a16="http://schemas.microsoft.com/office/drawing/2014/main" xmlns="" id="{15AE992F-295A-4695-A90E-8F3C5DC0B448}"/>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01" name="テキスト ボックス 600">
          <a:extLst>
            <a:ext uri="{FF2B5EF4-FFF2-40B4-BE49-F238E27FC236}">
              <a16:creationId xmlns:a16="http://schemas.microsoft.com/office/drawing/2014/main" xmlns="" id="{4A22C370-6DDA-4654-871B-D8D1FA5DC808}"/>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2" name="【公民館】&#10;一人当たり面積グラフ枠">
          <a:extLst>
            <a:ext uri="{FF2B5EF4-FFF2-40B4-BE49-F238E27FC236}">
              <a16:creationId xmlns:a16="http://schemas.microsoft.com/office/drawing/2014/main" xmlns="" id="{81AEAA29-BC5C-4422-A72C-543CE4C46E0F}"/>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68656</xdr:rowOff>
    </xdr:from>
    <xdr:to>
      <xdr:col>116</xdr:col>
      <xdr:colOff>62864</xdr:colOff>
      <xdr:row>108</xdr:row>
      <xdr:rowOff>150419</xdr:rowOff>
    </xdr:to>
    <xdr:cxnSp macro="">
      <xdr:nvCxnSpPr>
        <xdr:cNvPr id="603" name="直線コネクタ 602">
          <a:extLst>
            <a:ext uri="{FF2B5EF4-FFF2-40B4-BE49-F238E27FC236}">
              <a16:creationId xmlns:a16="http://schemas.microsoft.com/office/drawing/2014/main" xmlns="" id="{48F06A22-E47A-4D01-9823-1CE2A4A7509B}"/>
            </a:ext>
          </a:extLst>
        </xdr:cNvPr>
        <xdr:cNvCxnSpPr/>
      </xdr:nvCxnSpPr>
      <xdr:spPr>
        <a:xfrm flipV="1">
          <a:off x="22160864" y="17385106"/>
          <a:ext cx="0" cy="1281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154246</xdr:rowOff>
    </xdr:from>
    <xdr:ext cx="469744" cy="259045"/>
    <xdr:sp macro="" textlink="">
      <xdr:nvSpPr>
        <xdr:cNvPr id="604" name="【公民館】&#10;一人当たり面積最小値テキスト">
          <a:extLst>
            <a:ext uri="{FF2B5EF4-FFF2-40B4-BE49-F238E27FC236}">
              <a16:creationId xmlns:a16="http://schemas.microsoft.com/office/drawing/2014/main" xmlns="" id="{73A0782A-A187-4650-9E9C-B3F998A1F56B}"/>
            </a:ext>
          </a:extLst>
        </xdr:cNvPr>
        <xdr:cNvSpPr txBox="1"/>
      </xdr:nvSpPr>
      <xdr:spPr>
        <a:xfrm>
          <a:off x="22199600" y="18670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150419</xdr:rowOff>
    </xdr:from>
    <xdr:to>
      <xdr:col>116</xdr:col>
      <xdr:colOff>152400</xdr:colOff>
      <xdr:row>108</xdr:row>
      <xdr:rowOff>150419</xdr:rowOff>
    </xdr:to>
    <xdr:cxnSp macro="">
      <xdr:nvCxnSpPr>
        <xdr:cNvPr id="605" name="直線コネクタ 604">
          <a:extLst>
            <a:ext uri="{FF2B5EF4-FFF2-40B4-BE49-F238E27FC236}">
              <a16:creationId xmlns:a16="http://schemas.microsoft.com/office/drawing/2014/main" xmlns="" id="{F54F82F2-46E0-40B7-AC10-26C581F1B2EF}"/>
            </a:ext>
          </a:extLst>
        </xdr:cNvPr>
        <xdr:cNvCxnSpPr/>
      </xdr:nvCxnSpPr>
      <xdr:spPr>
        <a:xfrm>
          <a:off x="22072600" y="18667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15333</xdr:rowOff>
    </xdr:from>
    <xdr:ext cx="534377" cy="259045"/>
    <xdr:sp macro="" textlink="">
      <xdr:nvSpPr>
        <xdr:cNvPr id="606" name="【公民館】&#10;一人当たり面積最大値テキスト">
          <a:extLst>
            <a:ext uri="{FF2B5EF4-FFF2-40B4-BE49-F238E27FC236}">
              <a16:creationId xmlns:a16="http://schemas.microsoft.com/office/drawing/2014/main" xmlns="" id="{67B26CCE-4B37-43D9-90CC-3E1D8EDAA4B0}"/>
            </a:ext>
          </a:extLst>
        </xdr:cNvPr>
        <xdr:cNvSpPr txBox="1"/>
      </xdr:nvSpPr>
      <xdr:spPr>
        <a:xfrm>
          <a:off x="22199600" y="1716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68656</xdr:rowOff>
    </xdr:from>
    <xdr:to>
      <xdr:col>116</xdr:col>
      <xdr:colOff>152400</xdr:colOff>
      <xdr:row>101</xdr:row>
      <xdr:rowOff>68656</xdr:rowOff>
    </xdr:to>
    <xdr:cxnSp macro="">
      <xdr:nvCxnSpPr>
        <xdr:cNvPr id="607" name="直線コネクタ 606">
          <a:extLst>
            <a:ext uri="{FF2B5EF4-FFF2-40B4-BE49-F238E27FC236}">
              <a16:creationId xmlns:a16="http://schemas.microsoft.com/office/drawing/2014/main" xmlns="" id="{D011524D-5520-43BE-A47F-7E2FB00AE7C7}"/>
            </a:ext>
          </a:extLst>
        </xdr:cNvPr>
        <xdr:cNvCxnSpPr/>
      </xdr:nvCxnSpPr>
      <xdr:spPr>
        <a:xfrm>
          <a:off x="22072600" y="17385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1540</xdr:rowOff>
    </xdr:from>
    <xdr:ext cx="469744" cy="259045"/>
    <xdr:sp macro="" textlink="">
      <xdr:nvSpPr>
        <xdr:cNvPr id="608" name="【公民館】&#10;一人当たり面積平均値テキスト">
          <a:extLst>
            <a:ext uri="{FF2B5EF4-FFF2-40B4-BE49-F238E27FC236}">
              <a16:creationId xmlns:a16="http://schemas.microsoft.com/office/drawing/2014/main" xmlns="" id="{7CA19BF2-7FCB-44D8-96B9-3D3B8EC86FF4}"/>
            </a:ext>
          </a:extLst>
        </xdr:cNvPr>
        <xdr:cNvSpPr txBox="1"/>
      </xdr:nvSpPr>
      <xdr:spPr>
        <a:xfrm>
          <a:off x="22199600" y="18518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23113</xdr:rowOff>
    </xdr:from>
    <xdr:to>
      <xdr:col>116</xdr:col>
      <xdr:colOff>114300</xdr:colOff>
      <xdr:row>108</xdr:row>
      <xdr:rowOff>124713</xdr:rowOff>
    </xdr:to>
    <xdr:sp macro="" textlink="">
      <xdr:nvSpPr>
        <xdr:cNvPr id="609" name="フローチャート: 判断 608">
          <a:extLst>
            <a:ext uri="{FF2B5EF4-FFF2-40B4-BE49-F238E27FC236}">
              <a16:creationId xmlns:a16="http://schemas.microsoft.com/office/drawing/2014/main" xmlns="" id="{670FC086-B004-4245-BA6D-50C157BE1565}"/>
            </a:ext>
          </a:extLst>
        </xdr:cNvPr>
        <xdr:cNvSpPr/>
      </xdr:nvSpPr>
      <xdr:spPr>
        <a:xfrm>
          <a:off x="22110700" y="1853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26009</xdr:rowOff>
    </xdr:from>
    <xdr:to>
      <xdr:col>112</xdr:col>
      <xdr:colOff>38100</xdr:colOff>
      <xdr:row>108</xdr:row>
      <xdr:rowOff>127609</xdr:rowOff>
    </xdr:to>
    <xdr:sp macro="" textlink="">
      <xdr:nvSpPr>
        <xdr:cNvPr id="610" name="フローチャート: 判断 609">
          <a:extLst>
            <a:ext uri="{FF2B5EF4-FFF2-40B4-BE49-F238E27FC236}">
              <a16:creationId xmlns:a16="http://schemas.microsoft.com/office/drawing/2014/main" xmlns="" id="{A1AC3649-75D8-4A20-B0DD-CB92A14CA951}"/>
            </a:ext>
          </a:extLst>
        </xdr:cNvPr>
        <xdr:cNvSpPr/>
      </xdr:nvSpPr>
      <xdr:spPr>
        <a:xfrm>
          <a:off x="21272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37897</xdr:rowOff>
    </xdr:from>
    <xdr:to>
      <xdr:col>107</xdr:col>
      <xdr:colOff>101600</xdr:colOff>
      <xdr:row>108</xdr:row>
      <xdr:rowOff>139497</xdr:rowOff>
    </xdr:to>
    <xdr:sp macro="" textlink="">
      <xdr:nvSpPr>
        <xdr:cNvPr id="611" name="フローチャート: 判断 610">
          <a:extLst>
            <a:ext uri="{FF2B5EF4-FFF2-40B4-BE49-F238E27FC236}">
              <a16:creationId xmlns:a16="http://schemas.microsoft.com/office/drawing/2014/main" xmlns="" id="{615BAE27-C59A-457B-A17D-A5511716E60B}"/>
            </a:ext>
          </a:extLst>
        </xdr:cNvPr>
        <xdr:cNvSpPr/>
      </xdr:nvSpPr>
      <xdr:spPr>
        <a:xfrm>
          <a:off x="20383500" y="1855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51460</xdr:rowOff>
    </xdr:from>
    <xdr:to>
      <xdr:col>102</xdr:col>
      <xdr:colOff>165100</xdr:colOff>
      <xdr:row>108</xdr:row>
      <xdr:rowOff>153060</xdr:rowOff>
    </xdr:to>
    <xdr:sp macro="" textlink="">
      <xdr:nvSpPr>
        <xdr:cNvPr id="612" name="フローチャート: 判断 611">
          <a:extLst>
            <a:ext uri="{FF2B5EF4-FFF2-40B4-BE49-F238E27FC236}">
              <a16:creationId xmlns:a16="http://schemas.microsoft.com/office/drawing/2014/main" xmlns="" id="{58F467FF-8FC8-4633-B646-8CF62BF6DEBD}"/>
            </a:ext>
          </a:extLst>
        </xdr:cNvPr>
        <xdr:cNvSpPr/>
      </xdr:nvSpPr>
      <xdr:spPr>
        <a:xfrm>
          <a:off x="19494500" y="185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13" name="テキスト ボックス 612">
          <a:extLst>
            <a:ext uri="{FF2B5EF4-FFF2-40B4-BE49-F238E27FC236}">
              <a16:creationId xmlns:a16="http://schemas.microsoft.com/office/drawing/2014/main" xmlns="" id="{F8E96DEC-7AA8-4285-9285-C272D5856484}"/>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4" name="テキスト ボックス 613">
          <a:extLst>
            <a:ext uri="{FF2B5EF4-FFF2-40B4-BE49-F238E27FC236}">
              <a16:creationId xmlns:a16="http://schemas.microsoft.com/office/drawing/2014/main" xmlns="" id="{533BEB5E-229B-4778-974D-2966161259D4}"/>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5" name="テキスト ボックス 614">
          <a:extLst>
            <a:ext uri="{FF2B5EF4-FFF2-40B4-BE49-F238E27FC236}">
              <a16:creationId xmlns:a16="http://schemas.microsoft.com/office/drawing/2014/main" xmlns="" id="{2ABAC213-6D99-48BE-9A28-6DB984F2B7E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16" name="テキスト ボックス 615">
          <a:extLst>
            <a:ext uri="{FF2B5EF4-FFF2-40B4-BE49-F238E27FC236}">
              <a16:creationId xmlns:a16="http://schemas.microsoft.com/office/drawing/2014/main" xmlns="" id="{91400907-01DA-4A5E-A230-9025F3312173}"/>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17" name="テキスト ボックス 616">
          <a:extLst>
            <a:ext uri="{FF2B5EF4-FFF2-40B4-BE49-F238E27FC236}">
              <a16:creationId xmlns:a16="http://schemas.microsoft.com/office/drawing/2014/main" xmlns="" id="{74CF1195-F492-4C92-A10E-2673BAAF6013}"/>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80417</xdr:rowOff>
    </xdr:from>
    <xdr:to>
      <xdr:col>107</xdr:col>
      <xdr:colOff>101600</xdr:colOff>
      <xdr:row>109</xdr:row>
      <xdr:rowOff>10567</xdr:rowOff>
    </xdr:to>
    <xdr:sp macro="" textlink="">
      <xdr:nvSpPr>
        <xdr:cNvPr id="618" name="楕円 617">
          <a:extLst>
            <a:ext uri="{FF2B5EF4-FFF2-40B4-BE49-F238E27FC236}">
              <a16:creationId xmlns:a16="http://schemas.microsoft.com/office/drawing/2014/main" xmlns="" id="{B8CB9587-ADD3-42AA-A85D-32AC56E8E94F}"/>
            </a:ext>
          </a:extLst>
        </xdr:cNvPr>
        <xdr:cNvSpPr/>
      </xdr:nvSpPr>
      <xdr:spPr>
        <a:xfrm>
          <a:off x="20383500" y="1859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144136</xdr:rowOff>
    </xdr:from>
    <xdr:ext cx="469744" cy="259045"/>
    <xdr:sp macro="" textlink="">
      <xdr:nvSpPr>
        <xdr:cNvPr id="619" name="n_1aveValue【公民館】&#10;一人当たり面積">
          <a:extLst>
            <a:ext uri="{FF2B5EF4-FFF2-40B4-BE49-F238E27FC236}">
              <a16:creationId xmlns:a16="http://schemas.microsoft.com/office/drawing/2014/main" xmlns="" id="{EBF9A646-4B12-47DF-9599-13EA8488C21E}"/>
            </a:ext>
          </a:extLst>
        </xdr:cNvPr>
        <xdr:cNvSpPr txBox="1"/>
      </xdr:nvSpPr>
      <xdr:spPr>
        <a:xfrm>
          <a:off x="21075727" y="1831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156024</xdr:rowOff>
    </xdr:from>
    <xdr:ext cx="469744" cy="259045"/>
    <xdr:sp macro="" textlink="">
      <xdr:nvSpPr>
        <xdr:cNvPr id="620" name="n_2aveValue【公民館】&#10;一人当たり面積">
          <a:extLst>
            <a:ext uri="{FF2B5EF4-FFF2-40B4-BE49-F238E27FC236}">
              <a16:creationId xmlns:a16="http://schemas.microsoft.com/office/drawing/2014/main" xmlns="" id="{4FEE3A59-30E2-4B18-9B84-DD70DF4DC20D}"/>
            </a:ext>
          </a:extLst>
        </xdr:cNvPr>
        <xdr:cNvSpPr txBox="1"/>
      </xdr:nvSpPr>
      <xdr:spPr>
        <a:xfrm>
          <a:off x="20199427" y="18329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169587</xdr:rowOff>
    </xdr:from>
    <xdr:ext cx="469744" cy="259045"/>
    <xdr:sp macro="" textlink="">
      <xdr:nvSpPr>
        <xdr:cNvPr id="621" name="n_3aveValue【公民館】&#10;一人当たり面積">
          <a:extLst>
            <a:ext uri="{FF2B5EF4-FFF2-40B4-BE49-F238E27FC236}">
              <a16:creationId xmlns:a16="http://schemas.microsoft.com/office/drawing/2014/main" xmlns="" id="{FDCC73DB-69C8-4C95-9E9F-898EB8B5C10E}"/>
            </a:ext>
          </a:extLst>
        </xdr:cNvPr>
        <xdr:cNvSpPr txBox="1"/>
      </xdr:nvSpPr>
      <xdr:spPr>
        <a:xfrm>
          <a:off x="19310427" y="1834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1694</xdr:rowOff>
    </xdr:from>
    <xdr:ext cx="469744" cy="259045"/>
    <xdr:sp macro="" textlink="">
      <xdr:nvSpPr>
        <xdr:cNvPr id="622" name="n_2mainValue【公民館】&#10;一人当たり面積">
          <a:extLst>
            <a:ext uri="{FF2B5EF4-FFF2-40B4-BE49-F238E27FC236}">
              <a16:creationId xmlns:a16="http://schemas.microsoft.com/office/drawing/2014/main" xmlns="" id="{A013153C-C164-430F-97FE-375B7897FD68}"/>
            </a:ext>
          </a:extLst>
        </xdr:cNvPr>
        <xdr:cNvSpPr txBox="1"/>
      </xdr:nvSpPr>
      <xdr:spPr>
        <a:xfrm>
          <a:off x="20199427" y="18689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23" name="正方形/長方形 622">
          <a:extLst>
            <a:ext uri="{FF2B5EF4-FFF2-40B4-BE49-F238E27FC236}">
              <a16:creationId xmlns:a16="http://schemas.microsoft.com/office/drawing/2014/main" xmlns="" id="{E9D13CE9-C0A9-42B6-8694-83E82E5ABDB9}"/>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4" name="正方形/長方形 623">
          <a:extLst>
            <a:ext uri="{FF2B5EF4-FFF2-40B4-BE49-F238E27FC236}">
              <a16:creationId xmlns:a16="http://schemas.microsoft.com/office/drawing/2014/main" xmlns="" id="{44571091-A26A-40BB-B18D-BFD4E1C450E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25" name="テキスト ボックス 624">
          <a:extLst>
            <a:ext uri="{FF2B5EF4-FFF2-40B4-BE49-F238E27FC236}">
              <a16:creationId xmlns:a16="http://schemas.microsoft.com/office/drawing/2014/main" xmlns="" id="{A928BC91-9158-47EE-B6BA-C157C272BAC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年度整備中</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本町の建物の総面積は、約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千㎡で、一人当たりの面積は全国平均よりもやや高めとなっている。他の自治体に比べると学校施設の割合が低く、産業系施設の割合が高いのが特徴といえる。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割が旧耐震基準時代に建設されたもので、有形固定資産減価償却率を見ると庁舎の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92.3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％が全国平均</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53.1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39.2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ポイント、類似団体</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61.5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ポイント、公営住宅の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％が全国平均</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ポイント、類似団体</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56.2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ポイント上回っている。庁舎、公営住宅を筆頭に橋梁、公民館、学校、体育館、プールなど全体的に老朽化が進んでいることが分かる。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本山町公共施設等総合管理計画に基づく個別施設計画を策定し、財政に負担をかけないように整備していく必要がある。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A77F426-6D7C-452A-A343-6C522A8B5CE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062BBB24-3E42-4A5F-8B33-1D0C02E9838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2796E606-D874-41B1-B889-A6140A5D881F}"/>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E3B1FB9D-B424-4C28-B221-50C5A08FB60A}"/>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高知県本山町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A62E93A4-ADD6-4507-A085-491BACE196A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ACF2A590-9D1A-441F-9A8B-BE7C97D4B83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61213657-EE68-4A9E-88C0-C35EDC93DC0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E0C37E7-9798-45FF-9819-07E9CC3A46B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B5C323B4-4E4B-43C5-992C-A002C6D31E6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F51F550B-72B6-4220-97D3-B30EBE077B9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3,503
3,481
134.22
4,566,779
4,243,976
252,282
2,195,597
5,621,683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B56D98FD-BD32-488B-AF50-DB62455F80D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3917EEE3-7336-4CF2-9515-7572C29D8099}"/>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3C95BC98-544A-4C00-93A0-927CECB8D7E1}"/>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26.4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7BDCCB2-F8DF-4EC9-A9F8-F74245F682A9}"/>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D4A7F76D-5B4E-411F-B2D5-48D028B885D8}"/>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29FBEEEB-8314-44A9-A589-D84DDB3F177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C4954C4A-C496-45FD-93F3-FFAAA256082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82C86539-0D2D-4B82-98BB-D05B4C0C217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9EF43403-2706-4241-8AA0-DDA10881A6E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3E3DB8BC-0C24-4E68-930F-F24CAC702B54}"/>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1C79CECA-231E-46B3-92E2-B824AE23569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A1ED1274-4616-4802-98D1-719443B14E8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B546B114-5FF3-46E2-B917-8BC3A8DC1ED5}"/>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7EE94A78-E5EE-4EEF-B8B4-BE92980F67B2}"/>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56DFE9EF-FFC2-4048-9CD4-3024DA5A4815}"/>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F9FC196E-E163-4486-9D15-6E86EFF88A4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B6C26E75-1D69-4CBA-B3B3-303618745C18}"/>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D4CF4CEE-5A5E-472C-BAED-E7B6F251F6BA}"/>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5A96377E-5115-4750-B8D0-103CDA521FF8}"/>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CE5817A0-15D4-4834-A147-5995021CA8FF}"/>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xmlns="" id="{F6DD2D8E-F152-47CA-B85E-8E4C0AA0DE4A}"/>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xmlns="" id="{F1EBAC73-4588-4972-A368-F2A70E853059}"/>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xmlns="" id="{F13D5DA0-D76B-4B30-96E7-D1F5BF89FED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xmlns="" id="{A3373F14-5340-470E-B9BA-5CB9243A34FA}"/>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xmlns="" id="{8BE4F275-1584-4476-BFAF-7CA81FD839F6}"/>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xmlns="" id="{8B2B40C0-5D96-43F2-8669-B01627649DB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xmlns="" id="{624B4639-C888-4CEE-9037-BDA640FAC9F1}"/>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xmlns="" id="{6987193B-553F-473B-860B-A1AC6089394D}"/>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xmlns="" id="{82FD5DFB-9FA3-4C6C-95E9-427A35930AC9}"/>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xmlns="" id="{69AA2B6C-6158-4BC9-AFEE-F93287DA166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xmlns="" id="{1563F838-28B5-429E-80F9-029E42FA51E7}"/>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xmlns="" id="{6731F61A-D8CD-4BC8-9127-8255852DFC2A}"/>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xmlns="" id="{D2380965-3EA9-4DB9-90E1-8F1168F04D7E}"/>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xmlns="" id="{20C1709F-DC4A-4749-BE25-6BA2FF10495B}"/>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xmlns="" id="{3BAEE44B-2846-4E34-9FB6-60250C45531F}"/>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xmlns="" id="{71BB609D-D075-4C27-B840-EC7EEC37E3BB}"/>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xmlns="" id="{5AAE6283-DBEA-4957-AFD6-384FB568F0B2}"/>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xmlns="" id="{7E9D2F9C-A019-4DB8-A197-5433565B9377}"/>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xmlns="" id="{1A3375CB-A932-4B18-AAEB-F7C45C60C3E6}"/>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xmlns="" id="{D7C57A23-0E0F-4EE3-BF74-4BCD772A47E1}"/>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xmlns="" id="{E5941C27-2BF3-4257-8554-50359F0CE0C3}"/>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xmlns="" id="{C1F83430-C780-49EE-B300-445DA10FDA38}"/>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xmlns="" id="{33D8F5B1-F787-49AA-803A-0FC77A51AF41}"/>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xmlns="" id="{E88C05C6-A7FC-46EA-BF46-18D1425CC29D}"/>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xmlns="" id="{4D707C54-011C-4678-934B-34169C7CF094}"/>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xmlns="" id="{611BCBEB-305C-4B47-A6AC-5142A36C8E98}"/>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a:extLst>
            <a:ext uri="{FF2B5EF4-FFF2-40B4-BE49-F238E27FC236}">
              <a16:creationId xmlns:a16="http://schemas.microsoft.com/office/drawing/2014/main" xmlns="" id="{4FE0F766-4D30-4299-A21B-20F17478448F}"/>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a:extLst>
            <a:ext uri="{FF2B5EF4-FFF2-40B4-BE49-F238E27FC236}">
              <a16:creationId xmlns:a16="http://schemas.microsoft.com/office/drawing/2014/main" xmlns="" id="{BDDE18AE-3B52-4037-B079-D2B3B70E7D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a:extLst>
            <a:ext uri="{FF2B5EF4-FFF2-40B4-BE49-F238E27FC236}">
              <a16:creationId xmlns:a16="http://schemas.microsoft.com/office/drawing/2014/main" xmlns="" id="{4B45ADD6-A81D-4B5A-85E1-03E1EEC61F7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a:extLst>
            <a:ext uri="{FF2B5EF4-FFF2-40B4-BE49-F238E27FC236}">
              <a16:creationId xmlns:a16="http://schemas.microsoft.com/office/drawing/2014/main" xmlns="" id="{B25A7F46-1661-4CE0-A34B-956882AF2EC4}"/>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a:extLst>
            <a:ext uri="{FF2B5EF4-FFF2-40B4-BE49-F238E27FC236}">
              <a16:creationId xmlns:a16="http://schemas.microsoft.com/office/drawing/2014/main" xmlns="" id="{9C37A502-9D99-49BA-AA6E-7A9FA7D361A2}"/>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a:extLst>
            <a:ext uri="{FF2B5EF4-FFF2-40B4-BE49-F238E27FC236}">
              <a16:creationId xmlns:a16="http://schemas.microsoft.com/office/drawing/2014/main" xmlns="" id="{ACAE5A7A-0FC6-4A0A-BDC3-83EBCF8137BC}"/>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a:extLst>
            <a:ext uri="{FF2B5EF4-FFF2-40B4-BE49-F238E27FC236}">
              <a16:creationId xmlns:a16="http://schemas.microsoft.com/office/drawing/2014/main" xmlns="" id="{5622DBC4-34AA-48D8-9DA5-0FC39A8697D8}"/>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a:extLst>
            <a:ext uri="{FF2B5EF4-FFF2-40B4-BE49-F238E27FC236}">
              <a16:creationId xmlns:a16="http://schemas.microsoft.com/office/drawing/2014/main" xmlns="" id="{AE89D246-B0B3-4B25-8F3B-42490D2B5C5B}"/>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a:extLst>
            <a:ext uri="{FF2B5EF4-FFF2-40B4-BE49-F238E27FC236}">
              <a16:creationId xmlns:a16="http://schemas.microsoft.com/office/drawing/2014/main" xmlns="" id="{86060A0B-FD88-4BF1-968B-2C5FEB8BFB6E}"/>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a:extLst>
            <a:ext uri="{FF2B5EF4-FFF2-40B4-BE49-F238E27FC236}">
              <a16:creationId xmlns:a16="http://schemas.microsoft.com/office/drawing/2014/main" xmlns="" id="{CA816A57-65BD-4BEF-B983-5B5B73219685}"/>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a:extLst>
            <a:ext uri="{FF2B5EF4-FFF2-40B4-BE49-F238E27FC236}">
              <a16:creationId xmlns:a16="http://schemas.microsoft.com/office/drawing/2014/main" xmlns="" id="{F5600E95-5134-4D84-B648-F320BAB7FD0E}"/>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a:extLst>
            <a:ext uri="{FF2B5EF4-FFF2-40B4-BE49-F238E27FC236}">
              <a16:creationId xmlns:a16="http://schemas.microsoft.com/office/drawing/2014/main" xmlns="" id="{3B42823D-8A65-47C8-A354-D8DACFFC43B5}"/>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a:extLst>
            <a:ext uri="{FF2B5EF4-FFF2-40B4-BE49-F238E27FC236}">
              <a16:creationId xmlns:a16="http://schemas.microsoft.com/office/drawing/2014/main" xmlns="" id="{1FEB4FB5-BAEE-4BB3-8073-87AAC5D036F9}"/>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a:extLst>
            <a:ext uri="{FF2B5EF4-FFF2-40B4-BE49-F238E27FC236}">
              <a16:creationId xmlns:a16="http://schemas.microsoft.com/office/drawing/2014/main" xmlns="" id="{A0BB40C8-FD34-4D0E-86E0-7DBC65A0E9B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74295</xdr:rowOff>
    </xdr:to>
    <xdr:cxnSp macro="">
      <xdr:nvCxnSpPr>
        <xdr:cNvPr id="72" name="直線コネクタ 71">
          <a:extLst>
            <a:ext uri="{FF2B5EF4-FFF2-40B4-BE49-F238E27FC236}">
              <a16:creationId xmlns:a16="http://schemas.microsoft.com/office/drawing/2014/main" xmlns="" id="{11070342-90BA-4A76-919C-F4D0344309C1}"/>
            </a:ext>
          </a:extLst>
        </xdr:cNvPr>
        <xdr:cNvCxnSpPr/>
      </xdr:nvCxnSpPr>
      <xdr:spPr>
        <a:xfrm flipV="1">
          <a:off x="4634865" y="9525000"/>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78122</xdr:rowOff>
    </xdr:from>
    <xdr:ext cx="405111" cy="259045"/>
    <xdr:sp macro="" textlink="">
      <xdr:nvSpPr>
        <xdr:cNvPr id="73" name="【体育館・プール】&#10;有形固定資産減価償却率最小値テキスト">
          <a:extLst>
            <a:ext uri="{FF2B5EF4-FFF2-40B4-BE49-F238E27FC236}">
              <a16:creationId xmlns:a16="http://schemas.microsoft.com/office/drawing/2014/main" xmlns="" id="{DEA742FD-67E8-441E-98CA-685B27244935}"/>
            </a:ext>
          </a:extLst>
        </xdr:cNvPr>
        <xdr:cNvSpPr txBox="1"/>
      </xdr:nvSpPr>
      <xdr:spPr>
        <a:xfrm>
          <a:off x="4673600" y="1105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74295</xdr:rowOff>
    </xdr:from>
    <xdr:to>
      <xdr:col>24</xdr:col>
      <xdr:colOff>152400</xdr:colOff>
      <xdr:row>64</xdr:row>
      <xdr:rowOff>74295</xdr:rowOff>
    </xdr:to>
    <xdr:cxnSp macro="">
      <xdr:nvCxnSpPr>
        <xdr:cNvPr id="74" name="直線コネクタ 73">
          <a:extLst>
            <a:ext uri="{FF2B5EF4-FFF2-40B4-BE49-F238E27FC236}">
              <a16:creationId xmlns:a16="http://schemas.microsoft.com/office/drawing/2014/main" xmlns="" id="{4C685C1B-0985-4F37-B58D-8FAB0D373566}"/>
            </a:ext>
          </a:extLst>
        </xdr:cNvPr>
        <xdr:cNvCxnSpPr/>
      </xdr:nvCxnSpPr>
      <xdr:spPr>
        <a:xfrm>
          <a:off x="4546600" y="1104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a:extLst>
            <a:ext uri="{FF2B5EF4-FFF2-40B4-BE49-F238E27FC236}">
              <a16:creationId xmlns:a16="http://schemas.microsoft.com/office/drawing/2014/main" xmlns="" id="{DEBD9A4C-1999-45AA-AC03-AED6E5902FE1}"/>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a:extLst>
            <a:ext uri="{FF2B5EF4-FFF2-40B4-BE49-F238E27FC236}">
              <a16:creationId xmlns:a16="http://schemas.microsoft.com/office/drawing/2014/main" xmlns="" id="{7B765BE3-268A-47C4-8A5B-3DCAE400AD9C}"/>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125747</xdr:rowOff>
    </xdr:from>
    <xdr:ext cx="405111" cy="259045"/>
    <xdr:sp macro="" textlink="">
      <xdr:nvSpPr>
        <xdr:cNvPr id="77" name="【体育館・プール】&#10;有形固定資産減価償却率平均値テキスト">
          <a:extLst>
            <a:ext uri="{FF2B5EF4-FFF2-40B4-BE49-F238E27FC236}">
              <a16:creationId xmlns:a16="http://schemas.microsoft.com/office/drawing/2014/main" xmlns="" id="{4AEC6537-CE15-4FB4-A84F-302271532553}"/>
            </a:ext>
          </a:extLst>
        </xdr:cNvPr>
        <xdr:cNvSpPr txBox="1"/>
      </xdr:nvSpPr>
      <xdr:spPr>
        <a:xfrm>
          <a:off x="4673600" y="10069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147320</xdr:rowOff>
    </xdr:from>
    <xdr:to>
      <xdr:col>24</xdr:col>
      <xdr:colOff>114300</xdr:colOff>
      <xdr:row>59</xdr:row>
      <xdr:rowOff>77470</xdr:rowOff>
    </xdr:to>
    <xdr:sp macro="" textlink="">
      <xdr:nvSpPr>
        <xdr:cNvPr id="78" name="フローチャート: 判断 77">
          <a:extLst>
            <a:ext uri="{FF2B5EF4-FFF2-40B4-BE49-F238E27FC236}">
              <a16:creationId xmlns:a16="http://schemas.microsoft.com/office/drawing/2014/main" xmlns="" id="{1EA65031-58EC-4D91-AD8B-5D14147B7FC4}"/>
            </a:ext>
          </a:extLst>
        </xdr:cNvPr>
        <xdr:cNvSpPr/>
      </xdr:nvSpPr>
      <xdr:spPr>
        <a:xfrm>
          <a:off x="4584700" y="1009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8255</xdr:rowOff>
    </xdr:from>
    <xdr:to>
      <xdr:col>20</xdr:col>
      <xdr:colOff>38100</xdr:colOff>
      <xdr:row>59</xdr:row>
      <xdr:rowOff>109855</xdr:rowOff>
    </xdr:to>
    <xdr:sp macro="" textlink="">
      <xdr:nvSpPr>
        <xdr:cNvPr id="79" name="フローチャート: 判断 78">
          <a:extLst>
            <a:ext uri="{FF2B5EF4-FFF2-40B4-BE49-F238E27FC236}">
              <a16:creationId xmlns:a16="http://schemas.microsoft.com/office/drawing/2014/main" xmlns="" id="{C85A9900-5C30-4DCE-940E-19D096FBF0BF}"/>
            </a:ext>
          </a:extLst>
        </xdr:cNvPr>
        <xdr:cNvSpPr/>
      </xdr:nvSpPr>
      <xdr:spPr>
        <a:xfrm>
          <a:off x="3746500" y="101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126382</xdr:rowOff>
    </xdr:from>
    <xdr:ext cx="405111" cy="259045"/>
    <xdr:sp macro="" textlink="">
      <xdr:nvSpPr>
        <xdr:cNvPr id="80" name="n_1aveValue【体育館・プール】&#10;有形固定資産減価償却率">
          <a:extLst>
            <a:ext uri="{FF2B5EF4-FFF2-40B4-BE49-F238E27FC236}">
              <a16:creationId xmlns:a16="http://schemas.microsoft.com/office/drawing/2014/main" xmlns="" id="{FC844965-4586-43A2-8100-CB857A9967B7}"/>
            </a:ext>
          </a:extLst>
        </xdr:cNvPr>
        <xdr:cNvSpPr txBox="1"/>
      </xdr:nvSpPr>
      <xdr:spPr>
        <a:xfrm>
          <a:off x="3582044" y="989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12065</xdr:rowOff>
    </xdr:from>
    <xdr:to>
      <xdr:col>15</xdr:col>
      <xdr:colOff>101600</xdr:colOff>
      <xdr:row>59</xdr:row>
      <xdr:rowOff>113665</xdr:rowOff>
    </xdr:to>
    <xdr:sp macro="" textlink="">
      <xdr:nvSpPr>
        <xdr:cNvPr id="81" name="フローチャート: 判断 80">
          <a:extLst>
            <a:ext uri="{FF2B5EF4-FFF2-40B4-BE49-F238E27FC236}">
              <a16:creationId xmlns:a16="http://schemas.microsoft.com/office/drawing/2014/main" xmlns="" id="{2CAEFCAD-F237-46EB-86F0-48614311ACFB}"/>
            </a:ext>
          </a:extLst>
        </xdr:cNvPr>
        <xdr:cNvSpPr/>
      </xdr:nvSpPr>
      <xdr:spPr>
        <a:xfrm>
          <a:off x="2857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104792</xdr:rowOff>
    </xdr:from>
    <xdr:ext cx="405111" cy="259045"/>
    <xdr:sp macro="" textlink="">
      <xdr:nvSpPr>
        <xdr:cNvPr id="82" name="n_2aveValue【体育館・プール】&#10;有形固定資産減価償却率">
          <a:extLst>
            <a:ext uri="{FF2B5EF4-FFF2-40B4-BE49-F238E27FC236}">
              <a16:creationId xmlns:a16="http://schemas.microsoft.com/office/drawing/2014/main" xmlns="" id="{A83FF66F-555E-4982-8EFA-3571FE352982}"/>
            </a:ext>
          </a:extLst>
        </xdr:cNvPr>
        <xdr:cNvSpPr txBox="1"/>
      </xdr:nvSpPr>
      <xdr:spPr>
        <a:xfrm>
          <a:off x="2705744" y="1022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29210</xdr:rowOff>
    </xdr:from>
    <xdr:to>
      <xdr:col>10</xdr:col>
      <xdr:colOff>165100</xdr:colOff>
      <xdr:row>59</xdr:row>
      <xdr:rowOff>130810</xdr:rowOff>
    </xdr:to>
    <xdr:sp macro="" textlink="">
      <xdr:nvSpPr>
        <xdr:cNvPr id="83" name="フローチャート: 判断 82">
          <a:extLst>
            <a:ext uri="{FF2B5EF4-FFF2-40B4-BE49-F238E27FC236}">
              <a16:creationId xmlns:a16="http://schemas.microsoft.com/office/drawing/2014/main" xmlns="" id="{263B7B34-44B4-4102-ADF9-8999E9AE9E9F}"/>
            </a:ext>
          </a:extLst>
        </xdr:cNvPr>
        <xdr:cNvSpPr/>
      </xdr:nvSpPr>
      <xdr:spPr>
        <a:xfrm>
          <a:off x="1968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59</xdr:row>
      <xdr:rowOff>121937</xdr:rowOff>
    </xdr:from>
    <xdr:ext cx="405111" cy="259045"/>
    <xdr:sp macro="" textlink="">
      <xdr:nvSpPr>
        <xdr:cNvPr id="84" name="n_3aveValue【体育館・プール】&#10;有形固定資産減価償却率">
          <a:extLst>
            <a:ext uri="{FF2B5EF4-FFF2-40B4-BE49-F238E27FC236}">
              <a16:creationId xmlns:a16="http://schemas.microsoft.com/office/drawing/2014/main" xmlns="" id="{F06FA5F9-967B-48C8-A9F7-E308FE288B5D}"/>
            </a:ext>
          </a:extLst>
        </xdr:cNvPr>
        <xdr:cNvSpPr txBox="1"/>
      </xdr:nvSpPr>
      <xdr:spPr>
        <a:xfrm>
          <a:off x="18167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xmlns="" id="{9890BF08-FC6D-41FE-9920-B65A9BE9311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xmlns="" id="{B5DB6397-6F7E-4C9D-9469-C9618CE33B9F}"/>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xmlns="" id="{30A75071-BD36-46AE-B6D0-423D337F7A96}"/>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xmlns="" id="{C5E49320-50DD-4AE4-A924-5C110E87183D}"/>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xmlns="" id="{7BC1F91D-81B7-4F58-BD9A-D2F16FCA6FB4}"/>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44450</xdr:rowOff>
    </xdr:from>
    <xdr:to>
      <xdr:col>15</xdr:col>
      <xdr:colOff>101600</xdr:colOff>
      <xdr:row>55</xdr:row>
      <xdr:rowOff>146050</xdr:rowOff>
    </xdr:to>
    <xdr:sp macro="" textlink="">
      <xdr:nvSpPr>
        <xdr:cNvPr id="90" name="楕円 89">
          <a:extLst>
            <a:ext uri="{FF2B5EF4-FFF2-40B4-BE49-F238E27FC236}">
              <a16:creationId xmlns:a16="http://schemas.microsoft.com/office/drawing/2014/main" xmlns="" id="{C43D7F71-D73C-4B88-91B2-6C73EB17A219}"/>
            </a:ext>
          </a:extLst>
        </xdr:cNvPr>
        <xdr:cNvSpPr/>
      </xdr:nvSpPr>
      <xdr:spPr>
        <a:xfrm>
          <a:off x="28575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76835</xdr:rowOff>
    </xdr:from>
    <xdr:to>
      <xdr:col>10</xdr:col>
      <xdr:colOff>165100</xdr:colOff>
      <xdr:row>59</xdr:row>
      <xdr:rowOff>6985</xdr:rowOff>
    </xdr:to>
    <xdr:sp macro="" textlink="">
      <xdr:nvSpPr>
        <xdr:cNvPr id="91" name="楕円 90">
          <a:extLst>
            <a:ext uri="{FF2B5EF4-FFF2-40B4-BE49-F238E27FC236}">
              <a16:creationId xmlns:a16="http://schemas.microsoft.com/office/drawing/2014/main" xmlns="" id="{AFAD3DDF-80B6-46ED-A95E-68701CF16855}"/>
            </a:ext>
          </a:extLst>
        </xdr:cNvPr>
        <xdr:cNvSpPr/>
      </xdr:nvSpPr>
      <xdr:spPr>
        <a:xfrm>
          <a:off x="1968500" y="1002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95250</xdr:rowOff>
    </xdr:from>
    <xdr:to>
      <xdr:col>15</xdr:col>
      <xdr:colOff>50800</xdr:colOff>
      <xdr:row>58</xdr:row>
      <xdr:rowOff>127635</xdr:rowOff>
    </xdr:to>
    <xdr:cxnSp macro="">
      <xdr:nvCxnSpPr>
        <xdr:cNvPr id="92" name="直線コネクタ 91">
          <a:extLst>
            <a:ext uri="{FF2B5EF4-FFF2-40B4-BE49-F238E27FC236}">
              <a16:creationId xmlns:a16="http://schemas.microsoft.com/office/drawing/2014/main" xmlns="" id="{BCB5C67C-3025-4D01-A1B4-E6773F4EA67A}"/>
            </a:ext>
          </a:extLst>
        </xdr:cNvPr>
        <xdr:cNvCxnSpPr/>
      </xdr:nvCxnSpPr>
      <xdr:spPr>
        <a:xfrm flipV="1">
          <a:off x="2019300" y="9525000"/>
          <a:ext cx="889000" cy="546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14</xdr:col>
      <xdr:colOff>6427</xdr:colOff>
      <xdr:row>53</xdr:row>
      <xdr:rowOff>162577</xdr:rowOff>
    </xdr:from>
    <xdr:ext cx="469744" cy="259045"/>
    <xdr:sp macro="" textlink="">
      <xdr:nvSpPr>
        <xdr:cNvPr id="93" name="n_2mainValue【体育館・プール】&#10;有形固定資産減価償却率">
          <a:extLst>
            <a:ext uri="{FF2B5EF4-FFF2-40B4-BE49-F238E27FC236}">
              <a16:creationId xmlns:a16="http://schemas.microsoft.com/office/drawing/2014/main" xmlns="" id="{482336F6-044C-41E5-B92A-B84E32D79D62}"/>
            </a:ext>
          </a:extLst>
        </xdr:cNvPr>
        <xdr:cNvSpPr txBox="1"/>
      </xdr:nvSpPr>
      <xdr:spPr>
        <a:xfrm>
          <a:off x="2673427" y="924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23512</xdr:rowOff>
    </xdr:from>
    <xdr:ext cx="405111" cy="259045"/>
    <xdr:sp macro="" textlink="">
      <xdr:nvSpPr>
        <xdr:cNvPr id="94" name="n_3mainValue【体育館・プール】&#10;有形固定資産減価償却率">
          <a:extLst>
            <a:ext uri="{FF2B5EF4-FFF2-40B4-BE49-F238E27FC236}">
              <a16:creationId xmlns:a16="http://schemas.microsoft.com/office/drawing/2014/main" xmlns="" id="{C22FF0E4-981C-4988-9194-4E42E9BE2DA1}"/>
            </a:ext>
          </a:extLst>
        </xdr:cNvPr>
        <xdr:cNvSpPr txBox="1"/>
      </xdr:nvSpPr>
      <xdr:spPr>
        <a:xfrm>
          <a:off x="1816744" y="979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5" name="正方形/長方形 94">
          <a:extLst>
            <a:ext uri="{FF2B5EF4-FFF2-40B4-BE49-F238E27FC236}">
              <a16:creationId xmlns:a16="http://schemas.microsoft.com/office/drawing/2014/main" xmlns="" id="{FB960387-3D3B-4EAD-9185-6A361D3F6256}"/>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6" name="正方形/長方形 95">
          <a:extLst>
            <a:ext uri="{FF2B5EF4-FFF2-40B4-BE49-F238E27FC236}">
              <a16:creationId xmlns:a16="http://schemas.microsoft.com/office/drawing/2014/main" xmlns="" id="{DCE6CAED-D453-4528-BCFB-0B84666AD2B7}"/>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7" name="正方形/長方形 96">
          <a:extLst>
            <a:ext uri="{FF2B5EF4-FFF2-40B4-BE49-F238E27FC236}">
              <a16:creationId xmlns:a16="http://schemas.microsoft.com/office/drawing/2014/main" xmlns="" id="{BF016204-CDD4-41A8-A71D-6456AA064B91}"/>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8" name="正方形/長方形 97">
          <a:extLst>
            <a:ext uri="{FF2B5EF4-FFF2-40B4-BE49-F238E27FC236}">
              <a16:creationId xmlns:a16="http://schemas.microsoft.com/office/drawing/2014/main" xmlns="" id="{56D6CE33-EAD1-4881-885A-E81617FD5B6F}"/>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9" name="正方形/長方形 98">
          <a:extLst>
            <a:ext uri="{FF2B5EF4-FFF2-40B4-BE49-F238E27FC236}">
              <a16:creationId xmlns:a16="http://schemas.microsoft.com/office/drawing/2014/main" xmlns="" id="{1FEE2D5C-EA85-4BD2-8E64-A8005DE6EED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0" name="正方形/長方形 99">
          <a:extLst>
            <a:ext uri="{FF2B5EF4-FFF2-40B4-BE49-F238E27FC236}">
              <a16:creationId xmlns:a16="http://schemas.microsoft.com/office/drawing/2014/main" xmlns="" id="{CD0C09DC-4EAA-443C-A833-1B351E6A3D1B}"/>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1" name="正方形/長方形 100">
          <a:extLst>
            <a:ext uri="{FF2B5EF4-FFF2-40B4-BE49-F238E27FC236}">
              <a16:creationId xmlns:a16="http://schemas.microsoft.com/office/drawing/2014/main" xmlns="" id="{D811894D-35E8-421B-8BD8-F5FE9034DF0D}"/>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2" name="正方形/長方形 101">
          <a:extLst>
            <a:ext uri="{FF2B5EF4-FFF2-40B4-BE49-F238E27FC236}">
              <a16:creationId xmlns:a16="http://schemas.microsoft.com/office/drawing/2014/main" xmlns="" id="{9D279BEC-7EB7-466F-8E10-75D7E690E0E4}"/>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3" name="テキスト ボックス 102">
          <a:extLst>
            <a:ext uri="{FF2B5EF4-FFF2-40B4-BE49-F238E27FC236}">
              <a16:creationId xmlns:a16="http://schemas.microsoft.com/office/drawing/2014/main" xmlns="" id="{56A90A69-5024-4176-9C6C-D3DB5A74107A}"/>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4" name="直線コネクタ 103">
          <a:extLst>
            <a:ext uri="{FF2B5EF4-FFF2-40B4-BE49-F238E27FC236}">
              <a16:creationId xmlns:a16="http://schemas.microsoft.com/office/drawing/2014/main" xmlns="" id="{A9D350DF-F206-4185-8745-4D8D35436AE3}"/>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05" name="直線コネクタ 104">
          <a:extLst>
            <a:ext uri="{FF2B5EF4-FFF2-40B4-BE49-F238E27FC236}">
              <a16:creationId xmlns:a16="http://schemas.microsoft.com/office/drawing/2014/main" xmlns="" id="{F3E8F54E-EC8F-441F-BD85-9123335643A4}"/>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06" name="テキスト ボックス 105">
          <a:extLst>
            <a:ext uri="{FF2B5EF4-FFF2-40B4-BE49-F238E27FC236}">
              <a16:creationId xmlns:a16="http://schemas.microsoft.com/office/drawing/2014/main" xmlns="" id="{5EC2A268-AE06-4641-A98D-9D940533CC1D}"/>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07" name="直線コネクタ 106">
          <a:extLst>
            <a:ext uri="{FF2B5EF4-FFF2-40B4-BE49-F238E27FC236}">
              <a16:creationId xmlns:a16="http://schemas.microsoft.com/office/drawing/2014/main" xmlns="" id="{03857DAF-924C-426A-A888-DC1E0DCE3663}"/>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08" name="テキスト ボックス 107">
          <a:extLst>
            <a:ext uri="{FF2B5EF4-FFF2-40B4-BE49-F238E27FC236}">
              <a16:creationId xmlns:a16="http://schemas.microsoft.com/office/drawing/2014/main" xmlns="" id="{9BF6BCE5-8A33-4DD7-A1A7-9701C9A1983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09" name="直線コネクタ 108">
          <a:extLst>
            <a:ext uri="{FF2B5EF4-FFF2-40B4-BE49-F238E27FC236}">
              <a16:creationId xmlns:a16="http://schemas.microsoft.com/office/drawing/2014/main" xmlns="" id="{820C7620-2557-4BE0-BD2D-F2848E50A8DA}"/>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0" name="テキスト ボックス 109">
          <a:extLst>
            <a:ext uri="{FF2B5EF4-FFF2-40B4-BE49-F238E27FC236}">
              <a16:creationId xmlns:a16="http://schemas.microsoft.com/office/drawing/2014/main" xmlns="" id="{B406AC2E-1F52-42FE-9CB6-2AD8007602F9}"/>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11" name="直線コネクタ 110">
          <a:extLst>
            <a:ext uri="{FF2B5EF4-FFF2-40B4-BE49-F238E27FC236}">
              <a16:creationId xmlns:a16="http://schemas.microsoft.com/office/drawing/2014/main" xmlns="" id="{81D2581C-10B7-42B4-A498-B91946514A9B}"/>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2" name="テキスト ボックス 111">
          <a:extLst>
            <a:ext uri="{FF2B5EF4-FFF2-40B4-BE49-F238E27FC236}">
              <a16:creationId xmlns:a16="http://schemas.microsoft.com/office/drawing/2014/main" xmlns="" id="{AD6CED90-39CF-497A-B30B-CBA2CC34D4C1}"/>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3" name="直線コネクタ 112">
          <a:extLst>
            <a:ext uri="{FF2B5EF4-FFF2-40B4-BE49-F238E27FC236}">
              <a16:creationId xmlns:a16="http://schemas.microsoft.com/office/drawing/2014/main" xmlns="" id="{74DB5240-CD6E-4DE6-8AB0-41A824B3BFE5}"/>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14" name="テキスト ボックス 113">
          <a:extLst>
            <a:ext uri="{FF2B5EF4-FFF2-40B4-BE49-F238E27FC236}">
              <a16:creationId xmlns:a16="http://schemas.microsoft.com/office/drawing/2014/main" xmlns="" id="{F344A048-B517-4669-B6EB-74E9324D5C47}"/>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15" name="直線コネクタ 114">
          <a:extLst>
            <a:ext uri="{FF2B5EF4-FFF2-40B4-BE49-F238E27FC236}">
              <a16:creationId xmlns:a16="http://schemas.microsoft.com/office/drawing/2014/main" xmlns="" id="{B0AD0B4E-3CEE-4116-A24D-0914037CD567}"/>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16" name="テキスト ボックス 115">
          <a:extLst>
            <a:ext uri="{FF2B5EF4-FFF2-40B4-BE49-F238E27FC236}">
              <a16:creationId xmlns:a16="http://schemas.microsoft.com/office/drawing/2014/main" xmlns="" id="{2C8553BE-141B-4F7E-84B4-EB3D7DD6BC6D}"/>
            </a:ext>
          </a:extLst>
        </xdr:cNvPr>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7" name="直線コネクタ 116">
          <a:extLst>
            <a:ext uri="{FF2B5EF4-FFF2-40B4-BE49-F238E27FC236}">
              <a16:creationId xmlns:a16="http://schemas.microsoft.com/office/drawing/2014/main" xmlns="" id="{F8AA27F3-113D-4DD0-B65A-29765D99DBE6}"/>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18" name="テキスト ボックス 117">
          <a:extLst>
            <a:ext uri="{FF2B5EF4-FFF2-40B4-BE49-F238E27FC236}">
              <a16:creationId xmlns:a16="http://schemas.microsoft.com/office/drawing/2014/main" xmlns="" id="{763C7DED-0B77-4514-A4C6-62F8605B2F87}"/>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9" name="【体育館・プール】&#10;一人当たり面積グラフ枠">
          <a:extLst>
            <a:ext uri="{FF2B5EF4-FFF2-40B4-BE49-F238E27FC236}">
              <a16:creationId xmlns:a16="http://schemas.microsoft.com/office/drawing/2014/main" xmlns="" id="{8AF94ED6-F33B-428A-AFD0-CD9F04AE6025}"/>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91766</xdr:rowOff>
    </xdr:from>
    <xdr:to>
      <xdr:col>54</xdr:col>
      <xdr:colOff>189865</xdr:colOff>
      <xdr:row>64</xdr:row>
      <xdr:rowOff>110708</xdr:rowOff>
    </xdr:to>
    <xdr:cxnSp macro="">
      <xdr:nvCxnSpPr>
        <xdr:cNvPr id="120" name="直線コネクタ 119">
          <a:extLst>
            <a:ext uri="{FF2B5EF4-FFF2-40B4-BE49-F238E27FC236}">
              <a16:creationId xmlns:a16="http://schemas.microsoft.com/office/drawing/2014/main" xmlns="" id="{059A0C38-5230-4DD0-A2E4-29481D53DFD5}"/>
            </a:ext>
          </a:extLst>
        </xdr:cNvPr>
        <xdr:cNvCxnSpPr/>
      </xdr:nvCxnSpPr>
      <xdr:spPr>
        <a:xfrm flipV="1">
          <a:off x="10476865" y="9521516"/>
          <a:ext cx="0" cy="1561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114535</xdr:rowOff>
    </xdr:from>
    <xdr:ext cx="469744" cy="259045"/>
    <xdr:sp macro="" textlink="">
      <xdr:nvSpPr>
        <xdr:cNvPr id="121" name="【体育館・プール】&#10;一人当たり面積最小値テキスト">
          <a:extLst>
            <a:ext uri="{FF2B5EF4-FFF2-40B4-BE49-F238E27FC236}">
              <a16:creationId xmlns:a16="http://schemas.microsoft.com/office/drawing/2014/main" xmlns="" id="{C217A631-F3F3-41B8-A3ED-2BE13CCCC414}"/>
            </a:ext>
          </a:extLst>
        </xdr:cNvPr>
        <xdr:cNvSpPr txBox="1"/>
      </xdr:nvSpPr>
      <xdr:spPr>
        <a:xfrm>
          <a:off x="10515600" y="1108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110708</xdr:rowOff>
    </xdr:from>
    <xdr:to>
      <xdr:col>55</xdr:col>
      <xdr:colOff>88900</xdr:colOff>
      <xdr:row>64</xdr:row>
      <xdr:rowOff>110708</xdr:rowOff>
    </xdr:to>
    <xdr:cxnSp macro="">
      <xdr:nvCxnSpPr>
        <xdr:cNvPr id="122" name="直線コネクタ 121">
          <a:extLst>
            <a:ext uri="{FF2B5EF4-FFF2-40B4-BE49-F238E27FC236}">
              <a16:creationId xmlns:a16="http://schemas.microsoft.com/office/drawing/2014/main" xmlns="" id="{557711B3-98C3-4F15-B3F5-5F6E30566C42}"/>
            </a:ext>
          </a:extLst>
        </xdr:cNvPr>
        <xdr:cNvCxnSpPr/>
      </xdr:nvCxnSpPr>
      <xdr:spPr>
        <a:xfrm>
          <a:off x="10388600" y="11083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38443</xdr:rowOff>
    </xdr:from>
    <xdr:ext cx="469744" cy="259045"/>
    <xdr:sp macro="" textlink="">
      <xdr:nvSpPr>
        <xdr:cNvPr id="123" name="【体育館・プール】&#10;一人当たり面積最大値テキスト">
          <a:extLst>
            <a:ext uri="{FF2B5EF4-FFF2-40B4-BE49-F238E27FC236}">
              <a16:creationId xmlns:a16="http://schemas.microsoft.com/office/drawing/2014/main" xmlns="" id="{8D0124E3-EA43-42BB-8D08-8176B358ABAB}"/>
            </a:ext>
          </a:extLst>
        </xdr:cNvPr>
        <xdr:cNvSpPr txBox="1"/>
      </xdr:nvSpPr>
      <xdr:spPr>
        <a:xfrm>
          <a:off x="10515600" y="9296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91766</xdr:rowOff>
    </xdr:from>
    <xdr:to>
      <xdr:col>55</xdr:col>
      <xdr:colOff>88900</xdr:colOff>
      <xdr:row>55</xdr:row>
      <xdr:rowOff>91766</xdr:rowOff>
    </xdr:to>
    <xdr:cxnSp macro="">
      <xdr:nvCxnSpPr>
        <xdr:cNvPr id="124" name="直線コネクタ 123">
          <a:extLst>
            <a:ext uri="{FF2B5EF4-FFF2-40B4-BE49-F238E27FC236}">
              <a16:creationId xmlns:a16="http://schemas.microsoft.com/office/drawing/2014/main" xmlns="" id="{AC6BB240-63CB-4B73-A9D5-6D7F9EC58C63}"/>
            </a:ext>
          </a:extLst>
        </xdr:cNvPr>
        <xdr:cNvCxnSpPr/>
      </xdr:nvCxnSpPr>
      <xdr:spPr>
        <a:xfrm>
          <a:off x="10388600" y="952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60868</xdr:rowOff>
    </xdr:from>
    <xdr:ext cx="469744" cy="259045"/>
    <xdr:sp macro="" textlink="">
      <xdr:nvSpPr>
        <xdr:cNvPr id="125" name="【体育館・プール】&#10;一人当たり面積平均値テキスト">
          <a:extLst>
            <a:ext uri="{FF2B5EF4-FFF2-40B4-BE49-F238E27FC236}">
              <a16:creationId xmlns:a16="http://schemas.microsoft.com/office/drawing/2014/main" xmlns="" id="{E41DF0F1-76E2-40C7-8FE8-53DED6041DDE}"/>
            </a:ext>
          </a:extLst>
        </xdr:cNvPr>
        <xdr:cNvSpPr txBox="1"/>
      </xdr:nvSpPr>
      <xdr:spPr>
        <a:xfrm>
          <a:off x="10515600" y="10862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82441</xdr:rowOff>
    </xdr:from>
    <xdr:to>
      <xdr:col>55</xdr:col>
      <xdr:colOff>50800</xdr:colOff>
      <xdr:row>64</xdr:row>
      <xdr:rowOff>12591</xdr:rowOff>
    </xdr:to>
    <xdr:sp macro="" textlink="">
      <xdr:nvSpPr>
        <xdr:cNvPr id="126" name="フローチャート: 判断 125">
          <a:extLst>
            <a:ext uri="{FF2B5EF4-FFF2-40B4-BE49-F238E27FC236}">
              <a16:creationId xmlns:a16="http://schemas.microsoft.com/office/drawing/2014/main" xmlns="" id="{580882C3-3F8F-4E43-9596-1CA6F5EC29AA}"/>
            </a:ext>
          </a:extLst>
        </xdr:cNvPr>
        <xdr:cNvSpPr/>
      </xdr:nvSpPr>
      <xdr:spPr>
        <a:xfrm>
          <a:off x="10426700" y="1088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79828</xdr:rowOff>
    </xdr:from>
    <xdr:to>
      <xdr:col>50</xdr:col>
      <xdr:colOff>165100</xdr:colOff>
      <xdr:row>64</xdr:row>
      <xdr:rowOff>9978</xdr:rowOff>
    </xdr:to>
    <xdr:sp macro="" textlink="">
      <xdr:nvSpPr>
        <xdr:cNvPr id="127" name="フローチャート: 判断 126">
          <a:extLst>
            <a:ext uri="{FF2B5EF4-FFF2-40B4-BE49-F238E27FC236}">
              <a16:creationId xmlns:a16="http://schemas.microsoft.com/office/drawing/2014/main" xmlns="" id="{0A43C055-FF22-4FF9-BCC8-9B56D0A08AF0}"/>
            </a:ext>
          </a:extLst>
        </xdr:cNvPr>
        <xdr:cNvSpPr/>
      </xdr:nvSpPr>
      <xdr:spPr>
        <a:xfrm>
          <a:off x="9588500" y="1088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26505</xdr:rowOff>
    </xdr:from>
    <xdr:ext cx="469744" cy="259045"/>
    <xdr:sp macro="" textlink="">
      <xdr:nvSpPr>
        <xdr:cNvPr id="128" name="n_1aveValue【体育館・プール】&#10;一人当たり面積">
          <a:extLst>
            <a:ext uri="{FF2B5EF4-FFF2-40B4-BE49-F238E27FC236}">
              <a16:creationId xmlns:a16="http://schemas.microsoft.com/office/drawing/2014/main" xmlns="" id="{418D822F-1C2B-47E9-BF4B-279B4A975DE1}"/>
            </a:ext>
          </a:extLst>
        </xdr:cNvPr>
        <xdr:cNvSpPr txBox="1"/>
      </xdr:nvSpPr>
      <xdr:spPr>
        <a:xfrm>
          <a:off x="9391727" y="10656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75747</xdr:rowOff>
    </xdr:from>
    <xdr:to>
      <xdr:col>46</xdr:col>
      <xdr:colOff>38100</xdr:colOff>
      <xdr:row>64</xdr:row>
      <xdr:rowOff>5897</xdr:rowOff>
    </xdr:to>
    <xdr:sp macro="" textlink="">
      <xdr:nvSpPr>
        <xdr:cNvPr id="129" name="フローチャート: 判断 128">
          <a:extLst>
            <a:ext uri="{FF2B5EF4-FFF2-40B4-BE49-F238E27FC236}">
              <a16:creationId xmlns:a16="http://schemas.microsoft.com/office/drawing/2014/main" xmlns="" id="{235F8A5E-833B-4656-BD60-0A36AAD73698}"/>
            </a:ext>
          </a:extLst>
        </xdr:cNvPr>
        <xdr:cNvSpPr/>
      </xdr:nvSpPr>
      <xdr:spPr>
        <a:xfrm>
          <a:off x="8699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22424</xdr:rowOff>
    </xdr:from>
    <xdr:ext cx="469744" cy="259045"/>
    <xdr:sp macro="" textlink="">
      <xdr:nvSpPr>
        <xdr:cNvPr id="130" name="n_2aveValue【体育館・プール】&#10;一人当たり面積">
          <a:extLst>
            <a:ext uri="{FF2B5EF4-FFF2-40B4-BE49-F238E27FC236}">
              <a16:creationId xmlns:a16="http://schemas.microsoft.com/office/drawing/2014/main" xmlns="" id="{A710B590-703C-40ED-B9F9-1234F41EC113}"/>
            </a:ext>
          </a:extLst>
        </xdr:cNvPr>
        <xdr:cNvSpPr txBox="1"/>
      </xdr:nvSpPr>
      <xdr:spPr>
        <a:xfrm>
          <a:off x="8515427" y="1065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63</xdr:row>
      <xdr:rowOff>104974</xdr:rowOff>
    </xdr:from>
    <xdr:to>
      <xdr:col>41</xdr:col>
      <xdr:colOff>101600</xdr:colOff>
      <xdr:row>64</xdr:row>
      <xdr:rowOff>35124</xdr:rowOff>
    </xdr:to>
    <xdr:sp macro="" textlink="">
      <xdr:nvSpPr>
        <xdr:cNvPr id="131" name="フローチャート: 判断 130">
          <a:extLst>
            <a:ext uri="{FF2B5EF4-FFF2-40B4-BE49-F238E27FC236}">
              <a16:creationId xmlns:a16="http://schemas.microsoft.com/office/drawing/2014/main" xmlns="" id="{BC38A7E2-5DCE-40A3-8CCE-0CD7DF281649}"/>
            </a:ext>
          </a:extLst>
        </xdr:cNvPr>
        <xdr:cNvSpPr/>
      </xdr:nvSpPr>
      <xdr:spPr>
        <a:xfrm>
          <a:off x="78105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64</xdr:row>
      <xdr:rowOff>26251</xdr:rowOff>
    </xdr:from>
    <xdr:ext cx="469744" cy="259045"/>
    <xdr:sp macro="" textlink="">
      <xdr:nvSpPr>
        <xdr:cNvPr id="132" name="n_3aveValue【体育館・プール】&#10;一人当たり面積">
          <a:extLst>
            <a:ext uri="{FF2B5EF4-FFF2-40B4-BE49-F238E27FC236}">
              <a16:creationId xmlns:a16="http://schemas.microsoft.com/office/drawing/2014/main" xmlns="" id="{2137B0DE-8688-4093-A7AA-2CE8ADE539E8}"/>
            </a:ext>
          </a:extLst>
        </xdr:cNvPr>
        <xdr:cNvSpPr txBox="1"/>
      </xdr:nvSpPr>
      <xdr:spPr>
        <a:xfrm>
          <a:off x="7626427" y="10999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3" name="テキスト ボックス 132">
          <a:extLst>
            <a:ext uri="{FF2B5EF4-FFF2-40B4-BE49-F238E27FC236}">
              <a16:creationId xmlns:a16="http://schemas.microsoft.com/office/drawing/2014/main" xmlns="" id="{1E2CEBC7-300C-4E9E-A41F-E6A9CE917BF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4" name="テキスト ボックス 133">
          <a:extLst>
            <a:ext uri="{FF2B5EF4-FFF2-40B4-BE49-F238E27FC236}">
              <a16:creationId xmlns:a16="http://schemas.microsoft.com/office/drawing/2014/main" xmlns="" id="{2EA1C1D4-DCA5-4328-88A1-8441C0FA45D1}"/>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5" name="テキスト ボックス 134">
          <a:extLst>
            <a:ext uri="{FF2B5EF4-FFF2-40B4-BE49-F238E27FC236}">
              <a16:creationId xmlns:a16="http://schemas.microsoft.com/office/drawing/2014/main" xmlns="" id="{8C7DC0F2-623D-44BD-A1E9-6DD6C4141E2B}"/>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6" name="テキスト ボックス 135">
          <a:extLst>
            <a:ext uri="{FF2B5EF4-FFF2-40B4-BE49-F238E27FC236}">
              <a16:creationId xmlns:a16="http://schemas.microsoft.com/office/drawing/2014/main" xmlns="" id="{97E5A093-93AF-4190-8D38-FAC0AB3A5E6A}"/>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7" name="テキスト ボックス 136">
          <a:extLst>
            <a:ext uri="{FF2B5EF4-FFF2-40B4-BE49-F238E27FC236}">
              <a16:creationId xmlns:a16="http://schemas.microsoft.com/office/drawing/2014/main" xmlns="" id="{25D1EE54-A0BC-4293-AD9C-60C14A12DAF7}"/>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64</xdr:row>
      <xdr:rowOff>29047</xdr:rowOff>
    </xdr:from>
    <xdr:to>
      <xdr:col>46</xdr:col>
      <xdr:colOff>38100</xdr:colOff>
      <xdr:row>64</xdr:row>
      <xdr:rowOff>130647</xdr:rowOff>
    </xdr:to>
    <xdr:sp macro="" textlink="">
      <xdr:nvSpPr>
        <xdr:cNvPr id="138" name="楕円 137">
          <a:extLst>
            <a:ext uri="{FF2B5EF4-FFF2-40B4-BE49-F238E27FC236}">
              <a16:creationId xmlns:a16="http://schemas.microsoft.com/office/drawing/2014/main" xmlns="" id="{07698787-71F9-4183-9966-88D2ED50F9BB}"/>
            </a:ext>
          </a:extLst>
        </xdr:cNvPr>
        <xdr:cNvSpPr/>
      </xdr:nvSpPr>
      <xdr:spPr>
        <a:xfrm>
          <a:off x="8699500" y="11001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88319</xdr:rowOff>
    </xdr:from>
    <xdr:to>
      <xdr:col>41</xdr:col>
      <xdr:colOff>101600</xdr:colOff>
      <xdr:row>64</xdr:row>
      <xdr:rowOff>18469</xdr:rowOff>
    </xdr:to>
    <xdr:sp macro="" textlink="">
      <xdr:nvSpPr>
        <xdr:cNvPr id="139" name="楕円 138">
          <a:extLst>
            <a:ext uri="{FF2B5EF4-FFF2-40B4-BE49-F238E27FC236}">
              <a16:creationId xmlns:a16="http://schemas.microsoft.com/office/drawing/2014/main" xmlns="" id="{B5CA0871-7200-4D78-8612-5D29ED25DA92}"/>
            </a:ext>
          </a:extLst>
        </xdr:cNvPr>
        <xdr:cNvSpPr/>
      </xdr:nvSpPr>
      <xdr:spPr>
        <a:xfrm>
          <a:off x="7810500" y="1088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139119</xdr:rowOff>
    </xdr:from>
    <xdr:to>
      <xdr:col>45</xdr:col>
      <xdr:colOff>177800</xdr:colOff>
      <xdr:row>64</xdr:row>
      <xdr:rowOff>79847</xdr:rowOff>
    </xdr:to>
    <xdr:cxnSp macro="">
      <xdr:nvCxnSpPr>
        <xdr:cNvPr id="140" name="直線コネクタ 139">
          <a:extLst>
            <a:ext uri="{FF2B5EF4-FFF2-40B4-BE49-F238E27FC236}">
              <a16:creationId xmlns:a16="http://schemas.microsoft.com/office/drawing/2014/main" xmlns="" id="{05BBAC23-BFF2-498E-B304-67D9CF7DD42D}"/>
            </a:ext>
          </a:extLst>
        </xdr:cNvPr>
        <xdr:cNvCxnSpPr/>
      </xdr:nvCxnSpPr>
      <xdr:spPr>
        <a:xfrm>
          <a:off x="7861300" y="10940469"/>
          <a:ext cx="889000" cy="11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44</xdr:col>
      <xdr:colOff>133427</xdr:colOff>
      <xdr:row>64</xdr:row>
      <xdr:rowOff>121774</xdr:rowOff>
    </xdr:from>
    <xdr:ext cx="469744" cy="259045"/>
    <xdr:sp macro="" textlink="">
      <xdr:nvSpPr>
        <xdr:cNvPr id="141" name="n_2mainValue【体育館・プール】&#10;一人当たり面積">
          <a:extLst>
            <a:ext uri="{FF2B5EF4-FFF2-40B4-BE49-F238E27FC236}">
              <a16:creationId xmlns:a16="http://schemas.microsoft.com/office/drawing/2014/main" xmlns="" id="{DE72F2EF-A421-400E-92F1-43398D003CA8}"/>
            </a:ext>
          </a:extLst>
        </xdr:cNvPr>
        <xdr:cNvSpPr txBox="1"/>
      </xdr:nvSpPr>
      <xdr:spPr>
        <a:xfrm>
          <a:off x="8515427" y="11094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34996</xdr:rowOff>
    </xdr:from>
    <xdr:ext cx="469744" cy="259045"/>
    <xdr:sp macro="" textlink="">
      <xdr:nvSpPr>
        <xdr:cNvPr id="142" name="n_3mainValue【体育館・プール】&#10;一人当たり面積">
          <a:extLst>
            <a:ext uri="{FF2B5EF4-FFF2-40B4-BE49-F238E27FC236}">
              <a16:creationId xmlns:a16="http://schemas.microsoft.com/office/drawing/2014/main" xmlns="" id="{63D30510-BED4-4A5C-A325-C0E6FB91EA52}"/>
            </a:ext>
          </a:extLst>
        </xdr:cNvPr>
        <xdr:cNvSpPr txBox="1"/>
      </xdr:nvSpPr>
      <xdr:spPr>
        <a:xfrm>
          <a:off x="7626427" y="10664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3" name="正方形/長方形 142">
          <a:extLst>
            <a:ext uri="{FF2B5EF4-FFF2-40B4-BE49-F238E27FC236}">
              <a16:creationId xmlns:a16="http://schemas.microsoft.com/office/drawing/2014/main" xmlns="" id="{572D6218-A1F0-4343-B563-10D1DA89B042}"/>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4" name="正方形/長方形 143">
          <a:extLst>
            <a:ext uri="{FF2B5EF4-FFF2-40B4-BE49-F238E27FC236}">
              <a16:creationId xmlns:a16="http://schemas.microsoft.com/office/drawing/2014/main" xmlns="" id="{E2604D43-63B8-4F32-9F9B-298AFB6E91EB}"/>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5" name="正方形/長方形 144">
          <a:extLst>
            <a:ext uri="{FF2B5EF4-FFF2-40B4-BE49-F238E27FC236}">
              <a16:creationId xmlns:a16="http://schemas.microsoft.com/office/drawing/2014/main" xmlns="" id="{9CB275FF-EF75-4EAE-B9DA-6AFA2B9B113D}"/>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6" name="正方形/長方形 145">
          <a:extLst>
            <a:ext uri="{FF2B5EF4-FFF2-40B4-BE49-F238E27FC236}">
              <a16:creationId xmlns:a16="http://schemas.microsoft.com/office/drawing/2014/main" xmlns="" id="{1BB1AF01-ACDD-49FE-AE50-302E92C2BBD9}"/>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7" name="正方形/長方形 146">
          <a:extLst>
            <a:ext uri="{FF2B5EF4-FFF2-40B4-BE49-F238E27FC236}">
              <a16:creationId xmlns:a16="http://schemas.microsoft.com/office/drawing/2014/main" xmlns="" id="{D986AF84-CE83-4234-9BB6-55CF373EFC34}"/>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8" name="正方形/長方形 147">
          <a:extLst>
            <a:ext uri="{FF2B5EF4-FFF2-40B4-BE49-F238E27FC236}">
              <a16:creationId xmlns:a16="http://schemas.microsoft.com/office/drawing/2014/main" xmlns="" id="{80D3CFA0-7A8D-40FD-82FB-4197FF436E32}"/>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9" name="正方形/長方形 148">
          <a:extLst>
            <a:ext uri="{FF2B5EF4-FFF2-40B4-BE49-F238E27FC236}">
              <a16:creationId xmlns:a16="http://schemas.microsoft.com/office/drawing/2014/main" xmlns="" id="{AF4BBCFF-ADDD-4061-93ED-AF4E8B2DDE47}"/>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0" name="正方形/長方形 149">
          <a:extLst>
            <a:ext uri="{FF2B5EF4-FFF2-40B4-BE49-F238E27FC236}">
              <a16:creationId xmlns:a16="http://schemas.microsoft.com/office/drawing/2014/main" xmlns="" id="{D59B0E69-EE9B-442C-8FD3-51A78D53C3B6}"/>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51" name="正方形/長方形 150">
          <a:extLst>
            <a:ext uri="{FF2B5EF4-FFF2-40B4-BE49-F238E27FC236}">
              <a16:creationId xmlns:a16="http://schemas.microsoft.com/office/drawing/2014/main" xmlns="" id="{CC145D70-DCE6-47FC-B1A4-0F78A660F5CB}"/>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52" name="正方形/長方形 151">
          <a:extLst>
            <a:ext uri="{FF2B5EF4-FFF2-40B4-BE49-F238E27FC236}">
              <a16:creationId xmlns:a16="http://schemas.microsoft.com/office/drawing/2014/main" xmlns="" id="{3388367A-41E7-43A8-9A3A-7ACEDEF6B789}"/>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53" name="正方形/長方形 152">
          <a:extLst>
            <a:ext uri="{FF2B5EF4-FFF2-40B4-BE49-F238E27FC236}">
              <a16:creationId xmlns:a16="http://schemas.microsoft.com/office/drawing/2014/main" xmlns="" id="{C29B87EB-7F74-4760-859B-4D8AB92142D7}"/>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54" name="正方形/長方形 153">
          <a:extLst>
            <a:ext uri="{FF2B5EF4-FFF2-40B4-BE49-F238E27FC236}">
              <a16:creationId xmlns:a16="http://schemas.microsoft.com/office/drawing/2014/main" xmlns="" id="{3D82384C-32DC-4C1E-807A-3E8C090AD92B}"/>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55" name="正方形/長方形 154">
          <a:extLst>
            <a:ext uri="{FF2B5EF4-FFF2-40B4-BE49-F238E27FC236}">
              <a16:creationId xmlns:a16="http://schemas.microsoft.com/office/drawing/2014/main" xmlns="" id="{0DBA5E0E-CB6C-4CF8-888A-930560890B46}"/>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56" name="正方形/長方形 155">
          <a:extLst>
            <a:ext uri="{FF2B5EF4-FFF2-40B4-BE49-F238E27FC236}">
              <a16:creationId xmlns:a16="http://schemas.microsoft.com/office/drawing/2014/main" xmlns="" id="{9BA22FA2-3AAE-4EC4-B2D8-F818F67CAEE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57" name="正方形/長方形 156">
          <a:extLst>
            <a:ext uri="{FF2B5EF4-FFF2-40B4-BE49-F238E27FC236}">
              <a16:creationId xmlns:a16="http://schemas.microsoft.com/office/drawing/2014/main" xmlns="" id="{4D8F5F43-2481-4E98-9420-0CDAF420FD78}"/>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58" name="正方形/長方形 157">
          <a:extLst>
            <a:ext uri="{FF2B5EF4-FFF2-40B4-BE49-F238E27FC236}">
              <a16:creationId xmlns:a16="http://schemas.microsoft.com/office/drawing/2014/main" xmlns="" id="{A128B4F6-C66B-454C-B109-AA9ABD3BCD4A}"/>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59" name="正方形/長方形 158">
          <a:extLst>
            <a:ext uri="{FF2B5EF4-FFF2-40B4-BE49-F238E27FC236}">
              <a16:creationId xmlns:a16="http://schemas.microsoft.com/office/drawing/2014/main" xmlns="" id="{D1A53D27-C192-4BD5-AFD7-DBF950768FE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60" name="正方形/長方形 159">
          <a:extLst>
            <a:ext uri="{FF2B5EF4-FFF2-40B4-BE49-F238E27FC236}">
              <a16:creationId xmlns:a16="http://schemas.microsoft.com/office/drawing/2014/main" xmlns="" id="{DB2C576C-C03A-465A-B2AE-168AE655DCCC}"/>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61" name="正方形/長方形 160">
          <a:extLst>
            <a:ext uri="{FF2B5EF4-FFF2-40B4-BE49-F238E27FC236}">
              <a16:creationId xmlns:a16="http://schemas.microsoft.com/office/drawing/2014/main" xmlns="" id="{832EE4A3-5646-4B01-B936-B1A7BD6B5CA4}"/>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62" name="正方形/長方形 161">
          <a:extLst>
            <a:ext uri="{FF2B5EF4-FFF2-40B4-BE49-F238E27FC236}">
              <a16:creationId xmlns:a16="http://schemas.microsoft.com/office/drawing/2014/main" xmlns="" id="{A24AD8FF-0FA2-4BF4-AB0B-B43318713CB7}"/>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63" name="正方形/長方形 162">
          <a:extLst>
            <a:ext uri="{FF2B5EF4-FFF2-40B4-BE49-F238E27FC236}">
              <a16:creationId xmlns:a16="http://schemas.microsoft.com/office/drawing/2014/main" xmlns="" id="{778D7F83-269B-4862-B4AC-437B60C29671}"/>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64" name="正方形/長方形 163">
          <a:extLst>
            <a:ext uri="{FF2B5EF4-FFF2-40B4-BE49-F238E27FC236}">
              <a16:creationId xmlns:a16="http://schemas.microsoft.com/office/drawing/2014/main" xmlns="" id="{3FED78BA-4018-43D1-A253-8AB3A3D55035}"/>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65" name="正方形/長方形 164">
          <a:extLst>
            <a:ext uri="{FF2B5EF4-FFF2-40B4-BE49-F238E27FC236}">
              <a16:creationId xmlns:a16="http://schemas.microsoft.com/office/drawing/2014/main" xmlns="" id="{40559CB3-4374-47D5-9BCF-1AEB998B3361}"/>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66" name="正方形/長方形 165">
          <a:extLst>
            <a:ext uri="{FF2B5EF4-FFF2-40B4-BE49-F238E27FC236}">
              <a16:creationId xmlns:a16="http://schemas.microsoft.com/office/drawing/2014/main" xmlns="" id="{F5D694CC-C027-4E20-9AE4-8F83CA460A2D}"/>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167" name="テキスト ボックス 166">
          <a:extLst>
            <a:ext uri="{FF2B5EF4-FFF2-40B4-BE49-F238E27FC236}">
              <a16:creationId xmlns:a16="http://schemas.microsoft.com/office/drawing/2014/main" xmlns="" id="{073FFD4E-198E-4D69-91FB-8FEC89A47C77}"/>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168" name="直線コネクタ 167">
          <a:extLst>
            <a:ext uri="{FF2B5EF4-FFF2-40B4-BE49-F238E27FC236}">
              <a16:creationId xmlns:a16="http://schemas.microsoft.com/office/drawing/2014/main" xmlns="" id="{3B921AA1-B48C-46DA-9C72-EF1ACA4445E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169" name="テキスト ボックス 168">
          <a:extLst>
            <a:ext uri="{FF2B5EF4-FFF2-40B4-BE49-F238E27FC236}">
              <a16:creationId xmlns:a16="http://schemas.microsoft.com/office/drawing/2014/main" xmlns="" id="{10D0C784-DCEF-40A8-AD87-FFC1F84EF8BF}"/>
            </a:ext>
          </a:extLst>
        </xdr:cNvPr>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170" name="直線コネクタ 169">
          <a:extLst>
            <a:ext uri="{FF2B5EF4-FFF2-40B4-BE49-F238E27FC236}">
              <a16:creationId xmlns:a16="http://schemas.microsoft.com/office/drawing/2014/main" xmlns="" id="{B2EC5408-A92C-4614-85E7-58FC73EE3B5A}"/>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171" name="テキスト ボックス 170">
          <a:extLst>
            <a:ext uri="{FF2B5EF4-FFF2-40B4-BE49-F238E27FC236}">
              <a16:creationId xmlns:a16="http://schemas.microsoft.com/office/drawing/2014/main" xmlns="" id="{927F609F-3950-4013-856D-445CB940B104}"/>
            </a:ext>
          </a:extLst>
        </xdr:cNvPr>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172" name="直線コネクタ 171">
          <a:extLst>
            <a:ext uri="{FF2B5EF4-FFF2-40B4-BE49-F238E27FC236}">
              <a16:creationId xmlns:a16="http://schemas.microsoft.com/office/drawing/2014/main" xmlns="" id="{E1FD8E9F-41A6-406D-AF10-40C5BCD9EB53}"/>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173" name="テキスト ボックス 172">
          <a:extLst>
            <a:ext uri="{FF2B5EF4-FFF2-40B4-BE49-F238E27FC236}">
              <a16:creationId xmlns:a16="http://schemas.microsoft.com/office/drawing/2014/main" xmlns="" id="{8BE87E7E-3494-480B-A1CF-8636E15EE680}"/>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174" name="直線コネクタ 173">
          <a:extLst>
            <a:ext uri="{FF2B5EF4-FFF2-40B4-BE49-F238E27FC236}">
              <a16:creationId xmlns:a16="http://schemas.microsoft.com/office/drawing/2014/main" xmlns="" id="{B7DDEA61-DD40-40B8-A2C9-82F78D92BB10}"/>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175" name="テキスト ボックス 174">
          <a:extLst>
            <a:ext uri="{FF2B5EF4-FFF2-40B4-BE49-F238E27FC236}">
              <a16:creationId xmlns:a16="http://schemas.microsoft.com/office/drawing/2014/main" xmlns="" id="{368AD2E4-34BD-4B29-8B52-B26231E8B4D0}"/>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176" name="直線コネクタ 175">
          <a:extLst>
            <a:ext uri="{FF2B5EF4-FFF2-40B4-BE49-F238E27FC236}">
              <a16:creationId xmlns:a16="http://schemas.microsoft.com/office/drawing/2014/main" xmlns="" id="{B4659E4C-E1E7-4D60-8626-0EC1ED1962EF}"/>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105427</xdr:rowOff>
    </xdr:from>
    <xdr:ext cx="467179" cy="259045"/>
    <xdr:sp macro="" textlink="">
      <xdr:nvSpPr>
        <xdr:cNvPr id="177" name="テキスト ボックス 176">
          <a:extLst>
            <a:ext uri="{FF2B5EF4-FFF2-40B4-BE49-F238E27FC236}">
              <a16:creationId xmlns:a16="http://schemas.microsoft.com/office/drawing/2014/main" xmlns="" id="{FF5CA2F1-EABC-43CB-A44E-94C34BC6AD9D}"/>
            </a:ext>
          </a:extLst>
        </xdr:cNvPr>
        <xdr:cNvSpPr txBox="1"/>
      </xdr:nvSpPr>
      <xdr:spPr>
        <a:xfrm>
          <a:off x="294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178" name="直線コネクタ 177">
          <a:extLst>
            <a:ext uri="{FF2B5EF4-FFF2-40B4-BE49-F238E27FC236}">
              <a16:creationId xmlns:a16="http://schemas.microsoft.com/office/drawing/2014/main" xmlns="" id="{59D3FB10-A3F3-48D9-B431-0D494466599E}"/>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179" name="テキスト ボックス 178">
          <a:extLst>
            <a:ext uri="{FF2B5EF4-FFF2-40B4-BE49-F238E27FC236}">
              <a16:creationId xmlns:a16="http://schemas.microsoft.com/office/drawing/2014/main" xmlns="" id="{389C687F-7BCE-4703-93A5-F6BD4A8744F7}"/>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180" name="【市民会館】&#10;有形固定資産減価償却率グラフ枠">
          <a:extLst>
            <a:ext uri="{FF2B5EF4-FFF2-40B4-BE49-F238E27FC236}">
              <a16:creationId xmlns:a16="http://schemas.microsoft.com/office/drawing/2014/main" xmlns="" id="{E6315265-2E7F-4EAC-B74C-7B52E27360C3}"/>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108</xdr:row>
      <xdr:rowOff>156211</xdr:rowOff>
    </xdr:to>
    <xdr:cxnSp macro="">
      <xdr:nvCxnSpPr>
        <xdr:cNvPr id="181" name="直線コネクタ 180">
          <a:extLst>
            <a:ext uri="{FF2B5EF4-FFF2-40B4-BE49-F238E27FC236}">
              <a16:creationId xmlns:a16="http://schemas.microsoft.com/office/drawing/2014/main" xmlns="" id="{4A0F1D97-2C8F-45A7-B739-2C5FCADFAE28}"/>
            </a:ext>
          </a:extLst>
        </xdr:cNvPr>
        <xdr:cNvCxnSpPr/>
      </xdr:nvCxnSpPr>
      <xdr:spPr>
        <a:xfrm flipV="1">
          <a:off x="4634865" y="17221200"/>
          <a:ext cx="0" cy="1451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160038</xdr:rowOff>
    </xdr:from>
    <xdr:ext cx="405111" cy="259045"/>
    <xdr:sp macro="" textlink="">
      <xdr:nvSpPr>
        <xdr:cNvPr id="182" name="【市民会館】&#10;有形固定資産減価償却率最小値テキスト">
          <a:extLst>
            <a:ext uri="{FF2B5EF4-FFF2-40B4-BE49-F238E27FC236}">
              <a16:creationId xmlns:a16="http://schemas.microsoft.com/office/drawing/2014/main" xmlns="" id="{DCE88029-A095-43E3-8047-1A2FE974CBD1}"/>
            </a:ext>
          </a:extLst>
        </xdr:cNvPr>
        <xdr:cNvSpPr txBox="1"/>
      </xdr:nvSpPr>
      <xdr:spPr>
        <a:xfrm>
          <a:off x="4673600" y="1867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156211</xdr:rowOff>
    </xdr:from>
    <xdr:to>
      <xdr:col>24</xdr:col>
      <xdr:colOff>152400</xdr:colOff>
      <xdr:row>108</xdr:row>
      <xdr:rowOff>156211</xdr:rowOff>
    </xdr:to>
    <xdr:cxnSp macro="">
      <xdr:nvCxnSpPr>
        <xdr:cNvPr id="183" name="直線コネクタ 182">
          <a:extLst>
            <a:ext uri="{FF2B5EF4-FFF2-40B4-BE49-F238E27FC236}">
              <a16:creationId xmlns:a16="http://schemas.microsoft.com/office/drawing/2014/main" xmlns="" id="{616C1EC1-128C-4BF4-9684-88A5B1A1DAD1}"/>
            </a:ext>
          </a:extLst>
        </xdr:cNvPr>
        <xdr:cNvCxnSpPr/>
      </xdr:nvCxnSpPr>
      <xdr:spPr>
        <a:xfrm>
          <a:off x="4546600" y="1867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469744" cy="259045"/>
    <xdr:sp macro="" textlink="">
      <xdr:nvSpPr>
        <xdr:cNvPr id="184" name="【市民会館】&#10;有形固定資産減価償却率最大値テキスト">
          <a:extLst>
            <a:ext uri="{FF2B5EF4-FFF2-40B4-BE49-F238E27FC236}">
              <a16:creationId xmlns:a16="http://schemas.microsoft.com/office/drawing/2014/main" xmlns="" id="{AF87ECCC-9460-41CC-BB04-E3965D1DD9D0}"/>
            </a:ext>
          </a:extLst>
        </xdr:cNvPr>
        <xdr:cNvSpPr txBox="1"/>
      </xdr:nvSpPr>
      <xdr:spPr>
        <a:xfrm>
          <a:off x="4673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185" name="直線コネクタ 184">
          <a:extLst>
            <a:ext uri="{FF2B5EF4-FFF2-40B4-BE49-F238E27FC236}">
              <a16:creationId xmlns:a16="http://schemas.microsoft.com/office/drawing/2014/main" xmlns="" id="{2191F130-4552-4FDB-84A7-D22F3A35526C}"/>
            </a:ext>
          </a:extLst>
        </xdr:cNvPr>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154703</xdr:rowOff>
    </xdr:from>
    <xdr:ext cx="405111" cy="259045"/>
    <xdr:sp macro="" textlink="">
      <xdr:nvSpPr>
        <xdr:cNvPr id="186" name="【市民会館】&#10;有形固定資産減価償却率平均値テキスト">
          <a:extLst>
            <a:ext uri="{FF2B5EF4-FFF2-40B4-BE49-F238E27FC236}">
              <a16:creationId xmlns:a16="http://schemas.microsoft.com/office/drawing/2014/main" xmlns="" id="{5747F1B7-4D80-409A-881D-A48E9D8709D1}"/>
            </a:ext>
          </a:extLst>
        </xdr:cNvPr>
        <xdr:cNvSpPr txBox="1"/>
      </xdr:nvSpPr>
      <xdr:spPr>
        <a:xfrm>
          <a:off x="4673600" y="181569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4826</xdr:rowOff>
    </xdr:from>
    <xdr:to>
      <xdr:col>24</xdr:col>
      <xdr:colOff>114300</xdr:colOff>
      <xdr:row>106</xdr:row>
      <xdr:rowOff>106426</xdr:rowOff>
    </xdr:to>
    <xdr:sp macro="" textlink="">
      <xdr:nvSpPr>
        <xdr:cNvPr id="187" name="フローチャート: 判断 186">
          <a:extLst>
            <a:ext uri="{FF2B5EF4-FFF2-40B4-BE49-F238E27FC236}">
              <a16:creationId xmlns:a16="http://schemas.microsoft.com/office/drawing/2014/main" xmlns="" id="{6F376C15-5AC5-4166-B75F-9B61CD109CCE}"/>
            </a:ext>
          </a:extLst>
        </xdr:cNvPr>
        <xdr:cNvSpPr/>
      </xdr:nvSpPr>
      <xdr:spPr>
        <a:xfrm>
          <a:off x="4584700" y="1817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41402</xdr:rowOff>
    </xdr:from>
    <xdr:to>
      <xdr:col>20</xdr:col>
      <xdr:colOff>38100</xdr:colOff>
      <xdr:row>106</xdr:row>
      <xdr:rowOff>143002</xdr:rowOff>
    </xdr:to>
    <xdr:sp macro="" textlink="">
      <xdr:nvSpPr>
        <xdr:cNvPr id="188" name="フローチャート: 判断 187">
          <a:extLst>
            <a:ext uri="{FF2B5EF4-FFF2-40B4-BE49-F238E27FC236}">
              <a16:creationId xmlns:a16="http://schemas.microsoft.com/office/drawing/2014/main" xmlns="" id="{573AC887-9E1C-43D3-9109-777C6095898C}"/>
            </a:ext>
          </a:extLst>
        </xdr:cNvPr>
        <xdr:cNvSpPr/>
      </xdr:nvSpPr>
      <xdr:spPr>
        <a:xfrm>
          <a:off x="3746500" y="182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159529</xdr:rowOff>
    </xdr:from>
    <xdr:ext cx="405111" cy="259045"/>
    <xdr:sp macro="" textlink="">
      <xdr:nvSpPr>
        <xdr:cNvPr id="189" name="n_1aveValue【市民会館】&#10;有形固定資産減価償却率">
          <a:extLst>
            <a:ext uri="{FF2B5EF4-FFF2-40B4-BE49-F238E27FC236}">
              <a16:creationId xmlns:a16="http://schemas.microsoft.com/office/drawing/2014/main" xmlns="" id="{3F865675-06FE-40C2-A9B4-00628E27B7C9}"/>
            </a:ext>
          </a:extLst>
        </xdr:cNvPr>
        <xdr:cNvSpPr txBox="1"/>
      </xdr:nvSpPr>
      <xdr:spPr>
        <a:xfrm>
          <a:off x="3582044" y="17990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106</xdr:row>
      <xdr:rowOff>29972</xdr:rowOff>
    </xdr:from>
    <xdr:to>
      <xdr:col>15</xdr:col>
      <xdr:colOff>101600</xdr:colOff>
      <xdr:row>106</xdr:row>
      <xdr:rowOff>131572</xdr:rowOff>
    </xdr:to>
    <xdr:sp macro="" textlink="">
      <xdr:nvSpPr>
        <xdr:cNvPr id="190" name="フローチャート: 判断 189">
          <a:extLst>
            <a:ext uri="{FF2B5EF4-FFF2-40B4-BE49-F238E27FC236}">
              <a16:creationId xmlns:a16="http://schemas.microsoft.com/office/drawing/2014/main" xmlns="" id="{4E2CDBE4-0A83-490B-B020-861AB9BD003F}"/>
            </a:ext>
          </a:extLst>
        </xdr:cNvPr>
        <xdr:cNvSpPr/>
      </xdr:nvSpPr>
      <xdr:spPr>
        <a:xfrm>
          <a:off x="28575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104</xdr:row>
      <xdr:rowOff>148099</xdr:rowOff>
    </xdr:from>
    <xdr:ext cx="405111" cy="259045"/>
    <xdr:sp macro="" textlink="">
      <xdr:nvSpPr>
        <xdr:cNvPr id="191" name="n_2aveValue【市民会館】&#10;有形固定資産減価償却率">
          <a:extLst>
            <a:ext uri="{FF2B5EF4-FFF2-40B4-BE49-F238E27FC236}">
              <a16:creationId xmlns:a16="http://schemas.microsoft.com/office/drawing/2014/main" xmlns="" id="{4BB8F7FA-C746-4C76-811D-730630B50FBC}"/>
            </a:ext>
          </a:extLst>
        </xdr:cNvPr>
        <xdr:cNvSpPr txBox="1"/>
      </xdr:nvSpPr>
      <xdr:spPr>
        <a:xfrm>
          <a:off x="2705744" y="17978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106</xdr:row>
      <xdr:rowOff>128270</xdr:rowOff>
    </xdr:from>
    <xdr:to>
      <xdr:col>10</xdr:col>
      <xdr:colOff>165100</xdr:colOff>
      <xdr:row>107</xdr:row>
      <xdr:rowOff>58420</xdr:rowOff>
    </xdr:to>
    <xdr:sp macro="" textlink="">
      <xdr:nvSpPr>
        <xdr:cNvPr id="192" name="フローチャート: 判断 191">
          <a:extLst>
            <a:ext uri="{FF2B5EF4-FFF2-40B4-BE49-F238E27FC236}">
              <a16:creationId xmlns:a16="http://schemas.microsoft.com/office/drawing/2014/main" xmlns="" id="{1F844525-F7B3-4AB0-A9EA-5A2204600163}"/>
            </a:ext>
          </a:extLst>
        </xdr:cNvPr>
        <xdr:cNvSpPr/>
      </xdr:nvSpPr>
      <xdr:spPr>
        <a:xfrm>
          <a:off x="1968500" y="1830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107</xdr:row>
      <xdr:rowOff>49547</xdr:rowOff>
    </xdr:from>
    <xdr:ext cx="405111" cy="259045"/>
    <xdr:sp macro="" textlink="">
      <xdr:nvSpPr>
        <xdr:cNvPr id="193" name="n_3aveValue【市民会館】&#10;有形固定資産減価償却率">
          <a:extLst>
            <a:ext uri="{FF2B5EF4-FFF2-40B4-BE49-F238E27FC236}">
              <a16:creationId xmlns:a16="http://schemas.microsoft.com/office/drawing/2014/main" xmlns="" id="{FA32F02D-2491-4B9D-965D-DE8F0BCA3B6C}"/>
            </a:ext>
          </a:extLst>
        </xdr:cNvPr>
        <xdr:cNvSpPr txBox="1"/>
      </xdr:nvSpPr>
      <xdr:spPr>
        <a:xfrm>
          <a:off x="1816744" y="1839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194" name="テキスト ボックス 193">
          <a:extLst>
            <a:ext uri="{FF2B5EF4-FFF2-40B4-BE49-F238E27FC236}">
              <a16:creationId xmlns:a16="http://schemas.microsoft.com/office/drawing/2014/main" xmlns="" id="{DD3DBC37-88F1-45AF-8418-5DF94A11BB1A}"/>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195" name="テキスト ボックス 194">
          <a:extLst>
            <a:ext uri="{FF2B5EF4-FFF2-40B4-BE49-F238E27FC236}">
              <a16:creationId xmlns:a16="http://schemas.microsoft.com/office/drawing/2014/main" xmlns="" id="{4DC787F0-5F30-4472-BE04-CB2A868B1C89}"/>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196" name="テキスト ボックス 195">
          <a:extLst>
            <a:ext uri="{FF2B5EF4-FFF2-40B4-BE49-F238E27FC236}">
              <a16:creationId xmlns:a16="http://schemas.microsoft.com/office/drawing/2014/main" xmlns="" id="{E24C77CB-51A1-409C-A9CC-7A10219866F2}"/>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197" name="テキスト ボックス 196">
          <a:extLst>
            <a:ext uri="{FF2B5EF4-FFF2-40B4-BE49-F238E27FC236}">
              <a16:creationId xmlns:a16="http://schemas.microsoft.com/office/drawing/2014/main" xmlns="" id="{FB71F964-07E9-40D2-8EAC-15BC7BF04A27}"/>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198" name="テキスト ボックス 197">
          <a:extLst>
            <a:ext uri="{FF2B5EF4-FFF2-40B4-BE49-F238E27FC236}">
              <a16:creationId xmlns:a16="http://schemas.microsoft.com/office/drawing/2014/main" xmlns="" id="{E636D086-301B-4C87-8343-9B464644D072}"/>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106</xdr:row>
      <xdr:rowOff>139700</xdr:rowOff>
    </xdr:from>
    <xdr:to>
      <xdr:col>15</xdr:col>
      <xdr:colOff>101600</xdr:colOff>
      <xdr:row>107</xdr:row>
      <xdr:rowOff>69850</xdr:rowOff>
    </xdr:to>
    <xdr:sp macro="" textlink="">
      <xdr:nvSpPr>
        <xdr:cNvPr id="199" name="楕円 198">
          <a:extLst>
            <a:ext uri="{FF2B5EF4-FFF2-40B4-BE49-F238E27FC236}">
              <a16:creationId xmlns:a16="http://schemas.microsoft.com/office/drawing/2014/main" xmlns="" id="{D5DB23B0-8A97-446E-90A2-99B6045FFEC2}"/>
            </a:ext>
          </a:extLst>
        </xdr:cNvPr>
        <xdr:cNvSpPr/>
      </xdr:nvSpPr>
      <xdr:spPr>
        <a:xfrm>
          <a:off x="2857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45974</xdr:rowOff>
    </xdr:from>
    <xdr:to>
      <xdr:col>10</xdr:col>
      <xdr:colOff>165100</xdr:colOff>
      <xdr:row>105</xdr:row>
      <xdr:rowOff>147574</xdr:rowOff>
    </xdr:to>
    <xdr:sp macro="" textlink="">
      <xdr:nvSpPr>
        <xdr:cNvPr id="200" name="楕円 199">
          <a:extLst>
            <a:ext uri="{FF2B5EF4-FFF2-40B4-BE49-F238E27FC236}">
              <a16:creationId xmlns:a16="http://schemas.microsoft.com/office/drawing/2014/main" xmlns="" id="{73177157-8F9F-4991-A64B-42C34B9D0D12}"/>
            </a:ext>
          </a:extLst>
        </xdr:cNvPr>
        <xdr:cNvSpPr/>
      </xdr:nvSpPr>
      <xdr:spPr>
        <a:xfrm>
          <a:off x="1968500" y="1804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96774</xdr:rowOff>
    </xdr:from>
    <xdr:to>
      <xdr:col>15</xdr:col>
      <xdr:colOff>50800</xdr:colOff>
      <xdr:row>107</xdr:row>
      <xdr:rowOff>19050</xdr:rowOff>
    </xdr:to>
    <xdr:cxnSp macro="">
      <xdr:nvCxnSpPr>
        <xdr:cNvPr id="201" name="直線コネクタ 200">
          <a:extLst>
            <a:ext uri="{FF2B5EF4-FFF2-40B4-BE49-F238E27FC236}">
              <a16:creationId xmlns:a16="http://schemas.microsoft.com/office/drawing/2014/main" xmlns="" id="{7CE3789C-AB5F-47A4-83C0-AF7A6FDBE79C}"/>
            </a:ext>
          </a:extLst>
        </xdr:cNvPr>
        <xdr:cNvCxnSpPr/>
      </xdr:nvCxnSpPr>
      <xdr:spPr>
        <a:xfrm>
          <a:off x="2019300" y="18099024"/>
          <a:ext cx="8890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14</xdr:col>
      <xdr:colOff>38744</xdr:colOff>
      <xdr:row>107</xdr:row>
      <xdr:rowOff>60977</xdr:rowOff>
    </xdr:from>
    <xdr:ext cx="405111" cy="259045"/>
    <xdr:sp macro="" textlink="">
      <xdr:nvSpPr>
        <xdr:cNvPr id="202" name="n_2mainValue【市民会館】&#10;有形固定資産減価償却率">
          <a:extLst>
            <a:ext uri="{FF2B5EF4-FFF2-40B4-BE49-F238E27FC236}">
              <a16:creationId xmlns:a16="http://schemas.microsoft.com/office/drawing/2014/main" xmlns="" id="{3DE8A588-683C-476C-B646-E19C991D3C5D}"/>
            </a:ext>
          </a:extLst>
        </xdr:cNvPr>
        <xdr:cNvSpPr txBox="1"/>
      </xdr:nvSpPr>
      <xdr:spPr>
        <a:xfrm>
          <a:off x="2705744"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164101</xdr:rowOff>
    </xdr:from>
    <xdr:ext cx="405111" cy="259045"/>
    <xdr:sp macro="" textlink="">
      <xdr:nvSpPr>
        <xdr:cNvPr id="203" name="n_3mainValue【市民会館】&#10;有形固定資産減価償却率">
          <a:extLst>
            <a:ext uri="{FF2B5EF4-FFF2-40B4-BE49-F238E27FC236}">
              <a16:creationId xmlns:a16="http://schemas.microsoft.com/office/drawing/2014/main" xmlns="" id="{B158F590-BD89-489C-A8AB-D70A23B58940}"/>
            </a:ext>
          </a:extLst>
        </xdr:cNvPr>
        <xdr:cNvSpPr txBox="1"/>
      </xdr:nvSpPr>
      <xdr:spPr>
        <a:xfrm>
          <a:off x="1816744" y="17823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04" name="正方形/長方形 203">
          <a:extLst>
            <a:ext uri="{FF2B5EF4-FFF2-40B4-BE49-F238E27FC236}">
              <a16:creationId xmlns:a16="http://schemas.microsoft.com/office/drawing/2014/main" xmlns="" id="{491FE8C4-BB7E-4CCC-B5C8-59720EA0EB9E}"/>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05" name="正方形/長方形 204">
          <a:extLst>
            <a:ext uri="{FF2B5EF4-FFF2-40B4-BE49-F238E27FC236}">
              <a16:creationId xmlns:a16="http://schemas.microsoft.com/office/drawing/2014/main" xmlns="" id="{34B8D077-202F-41EB-B3AB-38C2FA5DD92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06" name="正方形/長方形 205">
          <a:extLst>
            <a:ext uri="{FF2B5EF4-FFF2-40B4-BE49-F238E27FC236}">
              <a16:creationId xmlns:a16="http://schemas.microsoft.com/office/drawing/2014/main" xmlns="" id="{FC62F833-2D60-4F22-A875-034B99221BB1}"/>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07" name="正方形/長方形 206">
          <a:extLst>
            <a:ext uri="{FF2B5EF4-FFF2-40B4-BE49-F238E27FC236}">
              <a16:creationId xmlns:a16="http://schemas.microsoft.com/office/drawing/2014/main" xmlns="" id="{9E1CE5C5-C613-48FA-9736-9BD169A7C3E4}"/>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08" name="正方形/長方形 207">
          <a:extLst>
            <a:ext uri="{FF2B5EF4-FFF2-40B4-BE49-F238E27FC236}">
              <a16:creationId xmlns:a16="http://schemas.microsoft.com/office/drawing/2014/main" xmlns="" id="{FE70CA82-4A23-4F3C-A5C1-E4C6A1891BE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09" name="正方形/長方形 208">
          <a:extLst>
            <a:ext uri="{FF2B5EF4-FFF2-40B4-BE49-F238E27FC236}">
              <a16:creationId xmlns:a16="http://schemas.microsoft.com/office/drawing/2014/main" xmlns="" id="{6CF85658-DC71-49D9-8417-F482B8862799}"/>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10" name="正方形/長方形 209">
          <a:extLst>
            <a:ext uri="{FF2B5EF4-FFF2-40B4-BE49-F238E27FC236}">
              <a16:creationId xmlns:a16="http://schemas.microsoft.com/office/drawing/2014/main" xmlns="" id="{95C04F01-AFD1-46F8-BD6B-19BF3ABFE5AD}"/>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11" name="正方形/長方形 210">
          <a:extLst>
            <a:ext uri="{FF2B5EF4-FFF2-40B4-BE49-F238E27FC236}">
              <a16:creationId xmlns:a16="http://schemas.microsoft.com/office/drawing/2014/main" xmlns="" id="{2658D073-994A-4DC0-958E-F5788927A9BC}"/>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12" name="テキスト ボックス 211">
          <a:extLst>
            <a:ext uri="{FF2B5EF4-FFF2-40B4-BE49-F238E27FC236}">
              <a16:creationId xmlns:a16="http://schemas.microsoft.com/office/drawing/2014/main" xmlns="" id="{9E8962A9-D34E-454B-9EB2-A3A35AB06DE6}"/>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13" name="直線コネクタ 212">
          <a:extLst>
            <a:ext uri="{FF2B5EF4-FFF2-40B4-BE49-F238E27FC236}">
              <a16:creationId xmlns:a16="http://schemas.microsoft.com/office/drawing/2014/main" xmlns="" id="{9DD97106-3BD2-40D4-A35D-AD5BDD20B595}"/>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214" name="直線コネクタ 213">
          <a:extLst>
            <a:ext uri="{FF2B5EF4-FFF2-40B4-BE49-F238E27FC236}">
              <a16:creationId xmlns:a16="http://schemas.microsoft.com/office/drawing/2014/main" xmlns="" id="{3A9C3423-6F43-425B-8D1F-879C96186573}"/>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215" name="テキスト ボックス 214">
          <a:extLst>
            <a:ext uri="{FF2B5EF4-FFF2-40B4-BE49-F238E27FC236}">
              <a16:creationId xmlns:a16="http://schemas.microsoft.com/office/drawing/2014/main" xmlns="" id="{F8D38292-D5F2-4B18-B277-99DF364658FC}"/>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216" name="直線コネクタ 215">
          <a:extLst>
            <a:ext uri="{FF2B5EF4-FFF2-40B4-BE49-F238E27FC236}">
              <a16:creationId xmlns:a16="http://schemas.microsoft.com/office/drawing/2014/main" xmlns="" id="{3996007D-6A6E-476E-A3F2-AA30CB59B3B2}"/>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217" name="テキスト ボックス 216">
          <a:extLst>
            <a:ext uri="{FF2B5EF4-FFF2-40B4-BE49-F238E27FC236}">
              <a16:creationId xmlns:a16="http://schemas.microsoft.com/office/drawing/2014/main" xmlns="" id="{12D83678-5295-4AA2-809D-32E7BC18982E}"/>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18" name="直線コネクタ 217">
          <a:extLst>
            <a:ext uri="{FF2B5EF4-FFF2-40B4-BE49-F238E27FC236}">
              <a16:creationId xmlns:a16="http://schemas.microsoft.com/office/drawing/2014/main" xmlns="" id="{08D993B2-0699-49D4-B2CC-14085F4C515F}"/>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19" name="テキスト ボックス 218">
          <a:extLst>
            <a:ext uri="{FF2B5EF4-FFF2-40B4-BE49-F238E27FC236}">
              <a16:creationId xmlns:a16="http://schemas.microsoft.com/office/drawing/2014/main" xmlns="" id="{AB0C7D42-8229-4420-8EDE-FB75249C26E4}"/>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220" name="直線コネクタ 219">
          <a:extLst>
            <a:ext uri="{FF2B5EF4-FFF2-40B4-BE49-F238E27FC236}">
              <a16:creationId xmlns:a16="http://schemas.microsoft.com/office/drawing/2014/main" xmlns="" id="{A127B5C0-D65F-479F-9225-083ED622D22F}"/>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221" name="テキスト ボックス 220">
          <a:extLst>
            <a:ext uri="{FF2B5EF4-FFF2-40B4-BE49-F238E27FC236}">
              <a16:creationId xmlns:a16="http://schemas.microsoft.com/office/drawing/2014/main" xmlns="" id="{66B4ED60-E07C-4092-BC9D-D35B894F296B}"/>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222" name="直線コネクタ 221">
          <a:extLst>
            <a:ext uri="{FF2B5EF4-FFF2-40B4-BE49-F238E27FC236}">
              <a16:creationId xmlns:a16="http://schemas.microsoft.com/office/drawing/2014/main" xmlns="" id="{9B538830-AD02-4BBB-A5BF-D7F3B0C09796}"/>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223" name="テキスト ボックス 222">
          <a:extLst>
            <a:ext uri="{FF2B5EF4-FFF2-40B4-BE49-F238E27FC236}">
              <a16:creationId xmlns:a16="http://schemas.microsoft.com/office/drawing/2014/main" xmlns="" id="{52DDCDF2-C872-4D89-BDF3-3F5CA7505671}"/>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24" name="直線コネクタ 223">
          <a:extLst>
            <a:ext uri="{FF2B5EF4-FFF2-40B4-BE49-F238E27FC236}">
              <a16:creationId xmlns:a16="http://schemas.microsoft.com/office/drawing/2014/main" xmlns="" id="{69D3CB8F-6EEB-4208-B5A4-A82BD8A0D8CD}"/>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25" name="テキスト ボックス 224">
          <a:extLst>
            <a:ext uri="{FF2B5EF4-FFF2-40B4-BE49-F238E27FC236}">
              <a16:creationId xmlns:a16="http://schemas.microsoft.com/office/drawing/2014/main" xmlns="" id="{5AE9A718-19F1-4F30-AB4F-E4EB7F5821BD}"/>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26" name="【市民会館】&#10;一人当たり面積グラフ枠">
          <a:extLst>
            <a:ext uri="{FF2B5EF4-FFF2-40B4-BE49-F238E27FC236}">
              <a16:creationId xmlns:a16="http://schemas.microsoft.com/office/drawing/2014/main" xmlns="" id="{60B28FBF-7A4C-4AF3-B610-EE6D85A5827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44196</xdr:rowOff>
    </xdr:from>
    <xdr:to>
      <xdr:col>54</xdr:col>
      <xdr:colOff>189865</xdr:colOff>
      <xdr:row>108</xdr:row>
      <xdr:rowOff>129539</xdr:rowOff>
    </xdr:to>
    <xdr:cxnSp macro="">
      <xdr:nvCxnSpPr>
        <xdr:cNvPr id="227" name="直線コネクタ 226">
          <a:extLst>
            <a:ext uri="{FF2B5EF4-FFF2-40B4-BE49-F238E27FC236}">
              <a16:creationId xmlns:a16="http://schemas.microsoft.com/office/drawing/2014/main" xmlns="" id="{925FE502-F226-4CEF-A25B-663051F30D18}"/>
            </a:ext>
          </a:extLst>
        </xdr:cNvPr>
        <xdr:cNvCxnSpPr/>
      </xdr:nvCxnSpPr>
      <xdr:spPr>
        <a:xfrm flipV="1">
          <a:off x="10476865" y="17360646"/>
          <a:ext cx="0" cy="1285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133366</xdr:rowOff>
    </xdr:from>
    <xdr:ext cx="469744" cy="259045"/>
    <xdr:sp macro="" textlink="">
      <xdr:nvSpPr>
        <xdr:cNvPr id="228" name="【市民会館】&#10;一人当たり面積最小値テキスト">
          <a:extLst>
            <a:ext uri="{FF2B5EF4-FFF2-40B4-BE49-F238E27FC236}">
              <a16:creationId xmlns:a16="http://schemas.microsoft.com/office/drawing/2014/main" xmlns="" id="{97E1AEC7-EDCB-4160-AE8D-2F9F216C2FFC}"/>
            </a:ext>
          </a:extLst>
        </xdr:cNvPr>
        <xdr:cNvSpPr txBox="1"/>
      </xdr:nvSpPr>
      <xdr:spPr>
        <a:xfrm>
          <a:off x="10515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129539</xdr:rowOff>
    </xdr:from>
    <xdr:to>
      <xdr:col>55</xdr:col>
      <xdr:colOff>88900</xdr:colOff>
      <xdr:row>108</xdr:row>
      <xdr:rowOff>129539</xdr:rowOff>
    </xdr:to>
    <xdr:cxnSp macro="">
      <xdr:nvCxnSpPr>
        <xdr:cNvPr id="229" name="直線コネクタ 228">
          <a:extLst>
            <a:ext uri="{FF2B5EF4-FFF2-40B4-BE49-F238E27FC236}">
              <a16:creationId xmlns:a16="http://schemas.microsoft.com/office/drawing/2014/main" xmlns="" id="{7AA36856-5F56-42DA-9173-B39A209F6D83}"/>
            </a:ext>
          </a:extLst>
        </xdr:cNvPr>
        <xdr:cNvCxnSpPr/>
      </xdr:nvCxnSpPr>
      <xdr:spPr>
        <a:xfrm>
          <a:off x="10388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162323</xdr:rowOff>
    </xdr:from>
    <xdr:ext cx="469744" cy="259045"/>
    <xdr:sp macro="" textlink="">
      <xdr:nvSpPr>
        <xdr:cNvPr id="230" name="【市民会館】&#10;一人当たり面積最大値テキスト">
          <a:extLst>
            <a:ext uri="{FF2B5EF4-FFF2-40B4-BE49-F238E27FC236}">
              <a16:creationId xmlns:a16="http://schemas.microsoft.com/office/drawing/2014/main" xmlns="" id="{65F58EFC-8BF9-46A9-AD49-B45A8CAE31E1}"/>
            </a:ext>
          </a:extLst>
        </xdr:cNvPr>
        <xdr:cNvSpPr txBox="1"/>
      </xdr:nvSpPr>
      <xdr:spPr>
        <a:xfrm>
          <a:off x="10515600" y="1713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44196</xdr:rowOff>
    </xdr:from>
    <xdr:to>
      <xdr:col>55</xdr:col>
      <xdr:colOff>88900</xdr:colOff>
      <xdr:row>101</xdr:row>
      <xdr:rowOff>44196</xdr:rowOff>
    </xdr:to>
    <xdr:cxnSp macro="">
      <xdr:nvCxnSpPr>
        <xdr:cNvPr id="231" name="直線コネクタ 230">
          <a:extLst>
            <a:ext uri="{FF2B5EF4-FFF2-40B4-BE49-F238E27FC236}">
              <a16:creationId xmlns:a16="http://schemas.microsoft.com/office/drawing/2014/main" xmlns="" id="{0CF61B1C-DC0A-481C-8737-9BBE89BC660B}"/>
            </a:ext>
          </a:extLst>
        </xdr:cNvPr>
        <xdr:cNvCxnSpPr/>
      </xdr:nvCxnSpPr>
      <xdr:spPr>
        <a:xfrm>
          <a:off x="10388600" y="1736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48785</xdr:rowOff>
    </xdr:from>
    <xdr:ext cx="469744" cy="259045"/>
    <xdr:sp macro="" textlink="">
      <xdr:nvSpPr>
        <xdr:cNvPr id="232" name="【市民会館】&#10;一人当たり面積平均値テキスト">
          <a:extLst>
            <a:ext uri="{FF2B5EF4-FFF2-40B4-BE49-F238E27FC236}">
              <a16:creationId xmlns:a16="http://schemas.microsoft.com/office/drawing/2014/main" xmlns="" id="{AFC7A506-8E6C-46D9-90B9-8E24AEF5D058}"/>
            </a:ext>
          </a:extLst>
        </xdr:cNvPr>
        <xdr:cNvSpPr txBox="1"/>
      </xdr:nvSpPr>
      <xdr:spPr>
        <a:xfrm>
          <a:off x="10515600" y="182224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70358</xdr:rowOff>
    </xdr:from>
    <xdr:to>
      <xdr:col>55</xdr:col>
      <xdr:colOff>50800</xdr:colOff>
      <xdr:row>107</xdr:row>
      <xdr:rowOff>508</xdr:rowOff>
    </xdr:to>
    <xdr:sp macro="" textlink="">
      <xdr:nvSpPr>
        <xdr:cNvPr id="233" name="フローチャート: 判断 232">
          <a:extLst>
            <a:ext uri="{FF2B5EF4-FFF2-40B4-BE49-F238E27FC236}">
              <a16:creationId xmlns:a16="http://schemas.microsoft.com/office/drawing/2014/main" xmlns="" id="{2755B4D5-8782-4C89-97C8-2AB83374FA56}"/>
            </a:ext>
          </a:extLst>
        </xdr:cNvPr>
        <xdr:cNvSpPr/>
      </xdr:nvSpPr>
      <xdr:spPr>
        <a:xfrm>
          <a:off x="10426700" y="1824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93599</xdr:rowOff>
    </xdr:from>
    <xdr:to>
      <xdr:col>50</xdr:col>
      <xdr:colOff>165100</xdr:colOff>
      <xdr:row>107</xdr:row>
      <xdr:rowOff>23749</xdr:rowOff>
    </xdr:to>
    <xdr:sp macro="" textlink="">
      <xdr:nvSpPr>
        <xdr:cNvPr id="234" name="フローチャート: 判断 233">
          <a:extLst>
            <a:ext uri="{FF2B5EF4-FFF2-40B4-BE49-F238E27FC236}">
              <a16:creationId xmlns:a16="http://schemas.microsoft.com/office/drawing/2014/main" xmlns="" id="{76DE3634-387D-4A99-91B8-5F5DC10E5DDD}"/>
            </a:ext>
          </a:extLst>
        </xdr:cNvPr>
        <xdr:cNvSpPr/>
      </xdr:nvSpPr>
      <xdr:spPr>
        <a:xfrm>
          <a:off x="9588500" y="1826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40276</xdr:rowOff>
    </xdr:from>
    <xdr:ext cx="469744" cy="259045"/>
    <xdr:sp macro="" textlink="">
      <xdr:nvSpPr>
        <xdr:cNvPr id="235" name="n_1aveValue【市民会館】&#10;一人当たり面積">
          <a:extLst>
            <a:ext uri="{FF2B5EF4-FFF2-40B4-BE49-F238E27FC236}">
              <a16:creationId xmlns:a16="http://schemas.microsoft.com/office/drawing/2014/main" xmlns="" id="{675A6D6D-D0FB-4735-AE07-6D16A7C1770E}"/>
            </a:ext>
          </a:extLst>
        </xdr:cNvPr>
        <xdr:cNvSpPr txBox="1"/>
      </xdr:nvSpPr>
      <xdr:spPr>
        <a:xfrm>
          <a:off x="9391727" y="18042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138557</xdr:rowOff>
    </xdr:from>
    <xdr:to>
      <xdr:col>46</xdr:col>
      <xdr:colOff>38100</xdr:colOff>
      <xdr:row>107</xdr:row>
      <xdr:rowOff>68707</xdr:rowOff>
    </xdr:to>
    <xdr:sp macro="" textlink="">
      <xdr:nvSpPr>
        <xdr:cNvPr id="236" name="フローチャート: 判断 235">
          <a:extLst>
            <a:ext uri="{FF2B5EF4-FFF2-40B4-BE49-F238E27FC236}">
              <a16:creationId xmlns:a16="http://schemas.microsoft.com/office/drawing/2014/main" xmlns="" id="{765F5415-4F17-4B0B-AA25-6D7FCCCE3C21}"/>
            </a:ext>
          </a:extLst>
        </xdr:cNvPr>
        <xdr:cNvSpPr/>
      </xdr:nvSpPr>
      <xdr:spPr>
        <a:xfrm>
          <a:off x="8699500" y="1831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85234</xdr:rowOff>
    </xdr:from>
    <xdr:ext cx="469744" cy="259045"/>
    <xdr:sp macro="" textlink="">
      <xdr:nvSpPr>
        <xdr:cNvPr id="237" name="n_2aveValue【市民会館】&#10;一人当たり面積">
          <a:extLst>
            <a:ext uri="{FF2B5EF4-FFF2-40B4-BE49-F238E27FC236}">
              <a16:creationId xmlns:a16="http://schemas.microsoft.com/office/drawing/2014/main" xmlns="" id="{12D098C7-A3F9-421B-9A97-87916879499B}"/>
            </a:ext>
          </a:extLst>
        </xdr:cNvPr>
        <xdr:cNvSpPr txBox="1"/>
      </xdr:nvSpPr>
      <xdr:spPr>
        <a:xfrm>
          <a:off x="8515427" y="1808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107</xdr:row>
      <xdr:rowOff>3302</xdr:rowOff>
    </xdr:from>
    <xdr:to>
      <xdr:col>41</xdr:col>
      <xdr:colOff>101600</xdr:colOff>
      <xdr:row>107</xdr:row>
      <xdr:rowOff>104902</xdr:rowOff>
    </xdr:to>
    <xdr:sp macro="" textlink="">
      <xdr:nvSpPr>
        <xdr:cNvPr id="238" name="フローチャート: 判断 237">
          <a:extLst>
            <a:ext uri="{FF2B5EF4-FFF2-40B4-BE49-F238E27FC236}">
              <a16:creationId xmlns:a16="http://schemas.microsoft.com/office/drawing/2014/main" xmlns="" id="{BCCE3977-595F-4B28-8442-2C84895FE5DD}"/>
            </a:ext>
          </a:extLst>
        </xdr:cNvPr>
        <xdr:cNvSpPr/>
      </xdr:nvSpPr>
      <xdr:spPr>
        <a:xfrm>
          <a:off x="7810500" y="1834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105</xdr:row>
      <xdr:rowOff>121429</xdr:rowOff>
    </xdr:from>
    <xdr:ext cx="469744" cy="259045"/>
    <xdr:sp macro="" textlink="">
      <xdr:nvSpPr>
        <xdr:cNvPr id="239" name="n_3aveValue【市民会館】&#10;一人当たり面積">
          <a:extLst>
            <a:ext uri="{FF2B5EF4-FFF2-40B4-BE49-F238E27FC236}">
              <a16:creationId xmlns:a16="http://schemas.microsoft.com/office/drawing/2014/main" xmlns="" id="{BE513E11-6FD4-4D56-9596-FCBE0403EAF0}"/>
            </a:ext>
          </a:extLst>
        </xdr:cNvPr>
        <xdr:cNvSpPr txBox="1"/>
      </xdr:nvSpPr>
      <xdr:spPr>
        <a:xfrm>
          <a:off x="7626427" y="18123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240" name="テキスト ボックス 239">
          <a:extLst>
            <a:ext uri="{FF2B5EF4-FFF2-40B4-BE49-F238E27FC236}">
              <a16:creationId xmlns:a16="http://schemas.microsoft.com/office/drawing/2014/main" xmlns="" id="{1809C48C-656F-4929-91AF-7D0C133F5C34}"/>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41" name="テキスト ボックス 240">
          <a:extLst>
            <a:ext uri="{FF2B5EF4-FFF2-40B4-BE49-F238E27FC236}">
              <a16:creationId xmlns:a16="http://schemas.microsoft.com/office/drawing/2014/main" xmlns="" id="{99C70692-CF76-4E20-95EB-0AA6CB60D66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42" name="テキスト ボックス 241">
          <a:extLst>
            <a:ext uri="{FF2B5EF4-FFF2-40B4-BE49-F238E27FC236}">
              <a16:creationId xmlns:a16="http://schemas.microsoft.com/office/drawing/2014/main" xmlns="" id="{755490EB-8AB8-4C3F-8559-F1BE7D8F5D74}"/>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43" name="テキスト ボックス 242">
          <a:extLst>
            <a:ext uri="{FF2B5EF4-FFF2-40B4-BE49-F238E27FC236}">
              <a16:creationId xmlns:a16="http://schemas.microsoft.com/office/drawing/2014/main" xmlns="" id="{CB1FD26A-95E7-4569-ACC3-10766B21C315}"/>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44" name="テキスト ボックス 243">
          <a:extLst>
            <a:ext uri="{FF2B5EF4-FFF2-40B4-BE49-F238E27FC236}">
              <a16:creationId xmlns:a16="http://schemas.microsoft.com/office/drawing/2014/main" xmlns="" id="{C2FC6D1D-0311-4CF9-9C88-D31D02850BB3}"/>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107</xdr:row>
      <xdr:rowOff>35688</xdr:rowOff>
    </xdr:from>
    <xdr:to>
      <xdr:col>46</xdr:col>
      <xdr:colOff>38100</xdr:colOff>
      <xdr:row>107</xdr:row>
      <xdr:rowOff>137288</xdr:rowOff>
    </xdr:to>
    <xdr:sp macro="" textlink="">
      <xdr:nvSpPr>
        <xdr:cNvPr id="245" name="楕円 244">
          <a:extLst>
            <a:ext uri="{FF2B5EF4-FFF2-40B4-BE49-F238E27FC236}">
              <a16:creationId xmlns:a16="http://schemas.microsoft.com/office/drawing/2014/main" xmlns="" id="{6A0A3A9D-3D01-4A89-8F39-92594425F175}"/>
            </a:ext>
          </a:extLst>
        </xdr:cNvPr>
        <xdr:cNvSpPr/>
      </xdr:nvSpPr>
      <xdr:spPr>
        <a:xfrm>
          <a:off x="8699500" y="1838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123698</xdr:rowOff>
    </xdr:from>
    <xdr:to>
      <xdr:col>41</xdr:col>
      <xdr:colOff>101600</xdr:colOff>
      <xdr:row>108</xdr:row>
      <xdr:rowOff>53848</xdr:rowOff>
    </xdr:to>
    <xdr:sp macro="" textlink="">
      <xdr:nvSpPr>
        <xdr:cNvPr id="246" name="楕円 245">
          <a:extLst>
            <a:ext uri="{FF2B5EF4-FFF2-40B4-BE49-F238E27FC236}">
              <a16:creationId xmlns:a16="http://schemas.microsoft.com/office/drawing/2014/main" xmlns="" id="{BAE2BE90-9828-459E-938F-EEBF4E6D12AA}"/>
            </a:ext>
          </a:extLst>
        </xdr:cNvPr>
        <xdr:cNvSpPr/>
      </xdr:nvSpPr>
      <xdr:spPr>
        <a:xfrm>
          <a:off x="7810500" y="1846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86488</xdr:rowOff>
    </xdr:from>
    <xdr:to>
      <xdr:col>45</xdr:col>
      <xdr:colOff>177800</xdr:colOff>
      <xdr:row>108</xdr:row>
      <xdr:rowOff>3048</xdr:rowOff>
    </xdr:to>
    <xdr:cxnSp macro="">
      <xdr:nvCxnSpPr>
        <xdr:cNvPr id="247" name="直線コネクタ 246">
          <a:extLst>
            <a:ext uri="{FF2B5EF4-FFF2-40B4-BE49-F238E27FC236}">
              <a16:creationId xmlns:a16="http://schemas.microsoft.com/office/drawing/2014/main" xmlns="" id="{76DA114E-6DEC-499D-B689-D44DBB87C434}"/>
            </a:ext>
          </a:extLst>
        </xdr:cNvPr>
        <xdr:cNvCxnSpPr/>
      </xdr:nvCxnSpPr>
      <xdr:spPr>
        <a:xfrm flipV="1">
          <a:off x="7861300" y="18431638"/>
          <a:ext cx="889000" cy="88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44</xdr:col>
      <xdr:colOff>133427</xdr:colOff>
      <xdr:row>107</xdr:row>
      <xdr:rowOff>128415</xdr:rowOff>
    </xdr:from>
    <xdr:ext cx="469744" cy="259045"/>
    <xdr:sp macro="" textlink="">
      <xdr:nvSpPr>
        <xdr:cNvPr id="248" name="n_2mainValue【市民会館】&#10;一人当たり面積">
          <a:extLst>
            <a:ext uri="{FF2B5EF4-FFF2-40B4-BE49-F238E27FC236}">
              <a16:creationId xmlns:a16="http://schemas.microsoft.com/office/drawing/2014/main" xmlns="" id="{A27C8734-C936-4AB3-8E4F-E6A80908A2D3}"/>
            </a:ext>
          </a:extLst>
        </xdr:cNvPr>
        <xdr:cNvSpPr txBox="1"/>
      </xdr:nvSpPr>
      <xdr:spPr>
        <a:xfrm>
          <a:off x="8515427" y="18473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44975</xdr:rowOff>
    </xdr:from>
    <xdr:ext cx="469744" cy="259045"/>
    <xdr:sp macro="" textlink="">
      <xdr:nvSpPr>
        <xdr:cNvPr id="249" name="n_3mainValue【市民会館】&#10;一人当たり面積">
          <a:extLst>
            <a:ext uri="{FF2B5EF4-FFF2-40B4-BE49-F238E27FC236}">
              <a16:creationId xmlns:a16="http://schemas.microsoft.com/office/drawing/2014/main" xmlns="" id="{554D4A4E-93D0-4D5B-8824-905F236D7103}"/>
            </a:ext>
          </a:extLst>
        </xdr:cNvPr>
        <xdr:cNvSpPr txBox="1"/>
      </xdr:nvSpPr>
      <xdr:spPr>
        <a:xfrm>
          <a:off x="7626427" y="1856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50" name="正方形/長方形 249">
          <a:extLst>
            <a:ext uri="{FF2B5EF4-FFF2-40B4-BE49-F238E27FC236}">
              <a16:creationId xmlns:a16="http://schemas.microsoft.com/office/drawing/2014/main" xmlns="" id="{D89326D1-60D7-448F-A492-5D789719127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51" name="正方形/長方形 250">
          <a:extLst>
            <a:ext uri="{FF2B5EF4-FFF2-40B4-BE49-F238E27FC236}">
              <a16:creationId xmlns:a16="http://schemas.microsoft.com/office/drawing/2014/main" xmlns="" id="{724AC7B7-E5BE-4D9D-A845-4E4A1C066D8F}"/>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52" name="正方形/長方形 251">
          <a:extLst>
            <a:ext uri="{FF2B5EF4-FFF2-40B4-BE49-F238E27FC236}">
              <a16:creationId xmlns:a16="http://schemas.microsoft.com/office/drawing/2014/main" xmlns="" id="{30B3D8E9-E139-41BD-8CA0-B1D9981FE08A}"/>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53" name="正方形/長方形 252">
          <a:extLst>
            <a:ext uri="{FF2B5EF4-FFF2-40B4-BE49-F238E27FC236}">
              <a16:creationId xmlns:a16="http://schemas.microsoft.com/office/drawing/2014/main" xmlns="" id="{7E1B7766-8A20-4D5D-AA82-3A5C0F251ED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54" name="正方形/長方形 253">
          <a:extLst>
            <a:ext uri="{FF2B5EF4-FFF2-40B4-BE49-F238E27FC236}">
              <a16:creationId xmlns:a16="http://schemas.microsoft.com/office/drawing/2014/main" xmlns="" id="{8CF01A68-AF17-4F6E-A0A6-1855D95EF0AD}"/>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55" name="正方形/長方形 254">
          <a:extLst>
            <a:ext uri="{FF2B5EF4-FFF2-40B4-BE49-F238E27FC236}">
              <a16:creationId xmlns:a16="http://schemas.microsoft.com/office/drawing/2014/main" xmlns="" id="{BA6D969C-6ED9-4038-8F2F-834FE8F09559}"/>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56" name="正方形/長方形 255">
          <a:extLst>
            <a:ext uri="{FF2B5EF4-FFF2-40B4-BE49-F238E27FC236}">
              <a16:creationId xmlns:a16="http://schemas.microsoft.com/office/drawing/2014/main" xmlns="" id="{A64FA05F-6DD8-4E9E-9287-A4FD31E76634}"/>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57" name="正方形/長方形 256">
          <a:extLst>
            <a:ext uri="{FF2B5EF4-FFF2-40B4-BE49-F238E27FC236}">
              <a16:creationId xmlns:a16="http://schemas.microsoft.com/office/drawing/2014/main" xmlns="" id="{A949E3B7-4063-45D7-8476-91D45737909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58" name="正方形/長方形 257">
          <a:extLst>
            <a:ext uri="{FF2B5EF4-FFF2-40B4-BE49-F238E27FC236}">
              <a16:creationId xmlns:a16="http://schemas.microsoft.com/office/drawing/2014/main" xmlns="" id="{F2FC66C5-EEC6-44B4-8406-FFB3DAABC836}"/>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59" name="正方形/長方形 258">
          <a:extLst>
            <a:ext uri="{FF2B5EF4-FFF2-40B4-BE49-F238E27FC236}">
              <a16:creationId xmlns:a16="http://schemas.microsoft.com/office/drawing/2014/main" xmlns="" id="{140470A1-2219-45CE-AD87-26D97487C808}"/>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60" name="正方形/長方形 259">
          <a:extLst>
            <a:ext uri="{FF2B5EF4-FFF2-40B4-BE49-F238E27FC236}">
              <a16:creationId xmlns:a16="http://schemas.microsoft.com/office/drawing/2014/main" xmlns="" id="{226177F6-7F13-4905-A520-7718644969B4}"/>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61" name="正方形/長方形 260">
          <a:extLst>
            <a:ext uri="{FF2B5EF4-FFF2-40B4-BE49-F238E27FC236}">
              <a16:creationId xmlns:a16="http://schemas.microsoft.com/office/drawing/2014/main" xmlns="" id="{BB88690C-B146-41AB-8B04-59CA784B4432}"/>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62" name="正方形/長方形 261">
          <a:extLst>
            <a:ext uri="{FF2B5EF4-FFF2-40B4-BE49-F238E27FC236}">
              <a16:creationId xmlns:a16="http://schemas.microsoft.com/office/drawing/2014/main" xmlns="" id="{4C7C9F95-7B5A-41D7-8062-2E5DAE89052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63" name="正方形/長方形 262">
          <a:extLst>
            <a:ext uri="{FF2B5EF4-FFF2-40B4-BE49-F238E27FC236}">
              <a16:creationId xmlns:a16="http://schemas.microsoft.com/office/drawing/2014/main" xmlns="" id="{A4AE1071-19BE-45DE-8140-EFF92D063C88}"/>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64" name="正方形/長方形 263">
          <a:extLst>
            <a:ext uri="{FF2B5EF4-FFF2-40B4-BE49-F238E27FC236}">
              <a16:creationId xmlns:a16="http://schemas.microsoft.com/office/drawing/2014/main" xmlns="" id="{3C6A2DAE-8AE2-4FB7-8D82-13BC980170B8}"/>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65" name="正方形/長方形 264">
          <a:extLst>
            <a:ext uri="{FF2B5EF4-FFF2-40B4-BE49-F238E27FC236}">
              <a16:creationId xmlns:a16="http://schemas.microsoft.com/office/drawing/2014/main" xmlns="" id="{152504CE-9334-4BEB-B700-34C00ACF53D1}"/>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66" name="正方形/長方形 265">
          <a:extLst>
            <a:ext uri="{FF2B5EF4-FFF2-40B4-BE49-F238E27FC236}">
              <a16:creationId xmlns:a16="http://schemas.microsoft.com/office/drawing/2014/main" xmlns="" id="{527C4BD2-76ED-455E-923F-5B6FEADF628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67" name="正方形/長方形 266">
          <a:extLst>
            <a:ext uri="{FF2B5EF4-FFF2-40B4-BE49-F238E27FC236}">
              <a16:creationId xmlns:a16="http://schemas.microsoft.com/office/drawing/2014/main" xmlns="" id="{ADCFAD54-7A59-492D-9D96-63AE856F02BB}"/>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68" name="正方形/長方形 267">
          <a:extLst>
            <a:ext uri="{FF2B5EF4-FFF2-40B4-BE49-F238E27FC236}">
              <a16:creationId xmlns:a16="http://schemas.microsoft.com/office/drawing/2014/main" xmlns="" id="{F4CB5EE4-A224-4F9A-A57C-F8F4EF8AB65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69" name="正方形/長方形 268">
          <a:extLst>
            <a:ext uri="{FF2B5EF4-FFF2-40B4-BE49-F238E27FC236}">
              <a16:creationId xmlns:a16="http://schemas.microsoft.com/office/drawing/2014/main" xmlns="" id="{DE5B59F9-A9B6-4485-B91D-4651F474EDC4}"/>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70" name="正方形/長方形 269">
          <a:extLst>
            <a:ext uri="{FF2B5EF4-FFF2-40B4-BE49-F238E27FC236}">
              <a16:creationId xmlns:a16="http://schemas.microsoft.com/office/drawing/2014/main" xmlns="" id="{609F5019-6657-4CAB-B174-8F39A0528245}"/>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71" name="正方形/長方形 270">
          <a:extLst>
            <a:ext uri="{FF2B5EF4-FFF2-40B4-BE49-F238E27FC236}">
              <a16:creationId xmlns:a16="http://schemas.microsoft.com/office/drawing/2014/main" xmlns="" id="{C7CFD161-7B54-4AE8-87C0-424124BF31A8}"/>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72" name="正方形/長方形 271">
          <a:extLst>
            <a:ext uri="{FF2B5EF4-FFF2-40B4-BE49-F238E27FC236}">
              <a16:creationId xmlns:a16="http://schemas.microsoft.com/office/drawing/2014/main" xmlns="" id="{C659DC0E-2070-4729-8D7B-A1BC7D8CCF6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73" name="正方形/長方形 272">
          <a:extLst>
            <a:ext uri="{FF2B5EF4-FFF2-40B4-BE49-F238E27FC236}">
              <a16:creationId xmlns:a16="http://schemas.microsoft.com/office/drawing/2014/main" xmlns="" id="{DF5446B5-0F8D-4986-A611-478DAB5CC437}"/>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74" name="テキスト ボックス 273">
          <a:extLst>
            <a:ext uri="{FF2B5EF4-FFF2-40B4-BE49-F238E27FC236}">
              <a16:creationId xmlns:a16="http://schemas.microsoft.com/office/drawing/2014/main" xmlns="" id="{B1FCC985-C5AF-40F9-BB0C-3920B12CBAB8}"/>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75" name="直線コネクタ 274">
          <a:extLst>
            <a:ext uri="{FF2B5EF4-FFF2-40B4-BE49-F238E27FC236}">
              <a16:creationId xmlns:a16="http://schemas.microsoft.com/office/drawing/2014/main" xmlns="" id="{1094DB30-50B8-4312-8D35-1CCC2BD0E916}"/>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276" name="直線コネクタ 275">
          <a:extLst>
            <a:ext uri="{FF2B5EF4-FFF2-40B4-BE49-F238E27FC236}">
              <a16:creationId xmlns:a16="http://schemas.microsoft.com/office/drawing/2014/main" xmlns="" id="{902CE159-E264-42D4-B70C-65A8209E2FFD}"/>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277" name="テキスト ボックス 276">
          <a:extLst>
            <a:ext uri="{FF2B5EF4-FFF2-40B4-BE49-F238E27FC236}">
              <a16:creationId xmlns:a16="http://schemas.microsoft.com/office/drawing/2014/main" xmlns="" id="{02475CED-E5F0-435E-8108-7CD17D79AB69}"/>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278" name="直線コネクタ 277">
          <a:extLst>
            <a:ext uri="{FF2B5EF4-FFF2-40B4-BE49-F238E27FC236}">
              <a16:creationId xmlns:a16="http://schemas.microsoft.com/office/drawing/2014/main" xmlns="" id="{66A415B9-461E-4B19-9052-40F207D1D14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279" name="テキスト ボックス 278">
          <a:extLst>
            <a:ext uri="{FF2B5EF4-FFF2-40B4-BE49-F238E27FC236}">
              <a16:creationId xmlns:a16="http://schemas.microsoft.com/office/drawing/2014/main" xmlns="" id="{439E78CD-F563-4D87-A3D5-1122B835761D}"/>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280" name="直線コネクタ 279">
          <a:extLst>
            <a:ext uri="{FF2B5EF4-FFF2-40B4-BE49-F238E27FC236}">
              <a16:creationId xmlns:a16="http://schemas.microsoft.com/office/drawing/2014/main" xmlns="" id="{3D14C3B7-5266-427C-8F41-B99EEED0F54B}"/>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281" name="テキスト ボックス 280">
          <a:extLst>
            <a:ext uri="{FF2B5EF4-FFF2-40B4-BE49-F238E27FC236}">
              <a16:creationId xmlns:a16="http://schemas.microsoft.com/office/drawing/2014/main" xmlns="" id="{27B11096-48A7-48D1-A1FD-12C311E07DAD}"/>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282" name="直線コネクタ 281">
          <a:extLst>
            <a:ext uri="{FF2B5EF4-FFF2-40B4-BE49-F238E27FC236}">
              <a16:creationId xmlns:a16="http://schemas.microsoft.com/office/drawing/2014/main" xmlns="" id="{333FF35A-F08F-4148-A082-BC6528F42E76}"/>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283" name="テキスト ボックス 282">
          <a:extLst>
            <a:ext uri="{FF2B5EF4-FFF2-40B4-BE49-F238E27FC236}">
              <a16:creationId xmlns:a16="http://schemas.microsoft.com/office/drawing/2014/main" xmlns="" id="{5F033424-1B71-4342-855C-7D129A362FFA}"/>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284" name="直線コネクタ 283">
          <a:extLst>
            <a:ext uri="{FF2B5EF4-FFF2-40B4-BE49-F238E27FC236}">
              <a16:creationId xmlns:a16="http://schemas.microsoft.com/office/drawing/2014/main" xmlns="" id="{1FD5ECD0-7C66-47D6-A09F-B2AD7AF7AC1F}"/>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285" name="テキスト ボックス 284">
          <a:extLst>
            <a:ext uri="{FF2B5EF4-FFF2-40B4-BE49-F238E27FC236}">
              <a16:creationId xmlns:a16="http://schemas.microsoft.com/office/drawing/2014/main" xmlns="" id="{A6AB7B32-51E7-48CE-AAA2-1288092CA4B9}"/>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286" name="直線コネクタ 285">
          <a:extLst>
            <a:ext uri="{FF2B5EF4-FFF2-40B4-BE49-F238E27FC236}">
              <a16:creationId xmlns:a16="http://schemas.microsoft.com/office/drawing/2014/main" xmlns="" id="{37699B33-8E09-4DC4-A15F-900746A6613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287" name="テキスト ボックス 286">
          <a:extLst>
            <a:ext uri="{FF2B5EF4-FFF2-40B4-BE49-F238E27FC236}">
              <a16:creationId xmlns:a16="http://schemas.microsoft.com/office/drawing/2014/main" xmlns="" id="{9194BDDE-6F92-44D3-8FF4-736FA9A965F4}"/>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88" name="直線コネクタ 287">
          <a:extLst>
            <a:ext uri="{FF2B5EF4-FFF2-40B4-BE49-F238E27FC236}">
              <a16:creationId xmlns:a16="http://schemas.microsoft.com/office/drawing/2014/main" xmlns="" id="{7EA3EA2E-5C48-4A7C-8160-11B64C434F37}"/>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289" name="テキスト ボックス 288">
          <a:extLst>
            <a:ext uri="{FF2B5EF4-FFF2-40B4-BE49-F238E27FC236}">
              <a16:creationId xmlns:a16="http://schemas.microsoft.com/office/drawing/2014/main" xmlns="" id="{42774DB4-05A4-4A21-93FB-A0A7DD0D5CB5}"/>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290" name="【保健センター・保健所】&#10;有形固定資産減価償却率グラフ枠">
          <a:extLst>
            <a:ext uri="{FF2B5EF4-FFF2-40B4-BE49-F238E27FC236}">
              <a16:creationId xmlns:a16="http://schemas.microsoft.com/office/drawing/2014/main" xmlns="" id="{332F8866-6937-4659-B55F-413150DE5603}"/>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130628</xdr:rowOff>
    </xdr:from>
    <xdr:to>
      <xdr:col>85</xdr:col>
      <xdr:colOff>126364</xdr:colOff>
      <xdr:row>64</xdr:row>
      <xdr:rowOff>65315</xdr:rowOff>
    </xdr:to>
    <xdr:cxnSp macro="">
      <xdr:nvCxnSpPr>
        <xdr:cNvPr id="291" name="直線コネクタ 290">
          <a:extLst>
            <a:ext uri="{FF2B5EF4-FFF2-40B4-BE49-F238E27FC236}">
              <a16:creationId xmlns:a16="http://schemas.microsoft.com/office/drawing/2014/main" xmlns="" id="{D6AB8DA9-FAFE-49DA-B302-CC457517AD09}"/>
            </a:ext>
          </a:extLst>
        </xdr:cNvPr>
        <xdr:cNvCxnSpPr/>
      </xdr:nvCxnSpPr>
      <xdr:spPr>
        <a:xfrm flipV="1">
          <a:off x="16318864" y="9560378"/>
          <a:ext cx="0" cy="1477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69142</xdr:rowOff>
    </xdr:from>
    <xdr:ext cx="340478" cy="259045"/>
    <xdr:sp macro="" textlink="">
      <xdr:nvSpPr>
        <xdr:cNvPr id="292" name="【保健センター・保健所】&#10;有形固定資産減価償却率最小値テキスト">
          <a:extLst>
            <a:ext uri="{FF2B5EF4-FFF2-40B4-BE49-F238E27FC236}">
              <a16:creationId xmlns:a16="http://schemas.microsoft.com/office/drawing/2014/main" xmlns="" id="{16B3C59E-F05D-42EA-9727-16FB33536C7A}"/>
            </a:ext>
          </a:extLst>
        </xdr:cNvPr>
        <xdr:cNvSpPr txBox="1"/>
      </xdr:nvSpPr>
      <xdr:spPr>
        <a:xfrm>
          <a:off x="16357600" y="110419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65315</xdr:rowOff>
    </xdr:from>
    <xdr:to>
      <xdr:col>86</xdr:col>
      <xdr:colOff>25400</xdr:colOff>
      <xdr:row>64</xdr:row>
      <xdr:rowOff>65315</xdr:rowOff>
    </xdr:to>
    <xdr:cxnSp macro="">
      <xdr:nvCxnSpPr>
        <xdr:cNvPr id="293" name="直線コネクタ 292">
          <a:extLst>
            <a:ext uri="{FF2B5EF4-FFF2-40B4-BE49-F238E27FC236}">
              <a16:creationId xmlns:a16="http://schemas.microsoft.com/office/drawing/2014/main" xmlns="" id="{9FC9AE7F-0FBE-49B9-AC69-61B9CE8F08A4}"/>
            </a:ext>
          </a:extLst>
        </xdr:cNvPr>
        <xdr:cNvCxnSpPr/>
      </xdr:nvCxnSpPr>
      <xdr:spPr>
        <a:xfrm>
          <a:off x="16230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77305</xdr:rowOff>
    </xdr:from>
    <xdr:ext cx="405111" cy="259045"/>
    <xdr:sp macro="" textlink="">
      <xdr:nvSpPr>
        <xdr:cNvPr id="294" name="【保健センター・保健所】&#10;有形固定資産減価償却率最大値テキスト">
          <a:extLst>
            <a:ext uri="{FF2B5EF4-FFF2-40B4-BE49-F238E27FC236}">
              <a16:creationId xmlns:a16="http://schemas.microsoft.com/office/drawing/2014/main" xmlns="" id="{7D29E501-361C-48B3-A11A-DE678EF4B400}"/>
            </a:ext>
          </a:extLst>
        </xdr:cNvPr>
        <xdr:cNvSpPr txBox="1"/>
      </xdr:nvSpPr>
      <xdr:spPr>
        <a:xfrm>
          <a:off x="16357600" y="933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130628</xdr:rowOff>
    </xdr:from>
    <xdr:to>
      <xdr:col>86</xdr:col>
      <xdr:colOff>25400</xdr:colOff>
      <xdr:row>55</xdr:row>
      <xdr:rowOff>130628</xdr:rowOff>
    </xdr:to>
    <xdr:cxnSp macro="">
      <xdr:nvCxnSpPr>
        <xdr:cNvPr id="295" name="直線コネクタ 294">
          <a:extLst>
            <a:ext uri="{FF2B5EF4-FFF2-40B4-BE49-F238E27FC236}">
              <a16:creationId xmlns:a16="http://schemas.microsoft.com/office/drawing/2014/main" xmlns="" id="{F08D8241-A6A2-43F3-975F-F73AA833C5E3}"/>
            </a:ext>
          </a:extLst>
        </xdr:cNvPr>
        <xdr:cNvCxnSpPr/>
      </xdr:nvCxnSpPr>
      <xdr:spPr>
        <a:xfrm>
          <a:off x="16230600" y="9560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81115</xdr:rowOff>
    </xdr:from>
    <xdr:ext cx="405111" cy="259045"/>
    <xdr:sp macro="" textlink="">
      <xdr:nvSpPr>
        <xdr:cNvPr id="296" name="【保健センター・保健所】&#10;有形固定資産減価償却率平均値テキスト">
          <a:extLst>
            <a:ext uri="{FF2B5EF4-FFF2-40B4-BE49-F238E27FC236}">
              <a16:creationId xmlns:a16="http://schemas.microsoft.com/office/drawing/2014/main" xmlns="" id="{9CC2171D-10C9-4B07-9533-966FF0193289}"/>
            </a:ext>
          </a:extLst>
        </xdr:cNvPr>
        <xdr:cNvSpPr txBox="1"/>
      </xdr:nvSpPr>
      <xdr:spPr>
        <a:xfrm>
          <a:off x="16357600" y="101966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102688</xdr:rowOff>
    </xdr:from>
    <xdr:to>
      <xdr:col>85</xdr:col>
      <xdr:colOff>177800</xdr:colOff>
      <xdr:row>60</xdr:row>
      <xdr:rowOff>32838</xdr:rowOff>
    </xdr:to>
    <xdr:sp macro="" textlink="">
      <xdr:nvSpPr>
        <xdr:cNvPr id="297" name="フローチャート: 判断 296">
          <a:extLst>
            <a:ext uri="{FF2B5EF4-FFF2-40B4-BE49-F238E27FC236}">
              <a16:creationId xmlns:a16="http://schemas.microsoft.com/office/drawing/2014/main" xmlns="" id="{B774E61D-DACB-4AD4-B736-8C6981463C48}"/>
            </a:ext>
          </a:extLst>
        </xdr:cNvPr>
        <xdr:cNvSpPr/>
      </xdr:nvSpPr>
      <xdr:spPr>
        <a:xfrm>
          <a:off x="162687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298" name="フローチャート: 判断 297">
          <a:extLst>
            <a:ext uri="{FF2B5EF4-FFF2-40B4-BE49-F238E27FC236}">
              <a16:creationId xmlns:a16="http://schemas.microsoft.com/office/drawing/2014/main" xmlns="" id="{821269B9-1794-4275-9F48-7FA00904BE62}"/>
            </a:ext>
          </a:extLst>
        </xdr:cNvPr>
        <xdr:cNvSpPr/>
      </xdr:nvSpPr>
      <xdr:spPr>
        <a:xfrm>
          <a:off x="15430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122844</xdr:rowOff>
    </xdr:from>
    <xdr:ext cx="405111" cy="259045"/>
    <xdr:sp macro="" textlink="">
      <xdr:nvSpPr>
        <xdr:cNvPr id="299" name="n_1aveValue【保健センター・保健所】&#10;有形固定資産減価償却率">
          <a:extLst>
            <a:ext uri="{FF2B5EF4-FFF2-40B4-BE49-F238E27FC236}">
              <a16:creationId xmlns:a16="http://schemas.microsoft.com/office/drawing/2014/main" xmlns="" id="{6B8F02AF-DD85-4137-A42F-F8B4380DFBC0}"/>
            </a:ext>
          </a:extLst>
        </xdr:cNvPr>
        <xdr:cNvSpPr txBox="1"/>
      </xdr:nvSpPr>
      <xdr:spPr>
        <a:xfrm>
          <a:off x="15266044" y="1006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14515</xdr:rowOff>
    </xdr:from>
    <xdr:to>
      <xdr:col>76</xdr:col>
      <xdr:colOff>165100</xdr:colOff>
      <xdr:row>60</xdr:row>
      <xdr:rowOff>116115</xdr:rowOff>
    </xdr:to>
    <xdr:sp macro="" textlink="">
      <xdr:nvSpPr>
        <xdr:cNvPr id="300" name="フローチャート: 判断 299">
          <a:extLst>
            <a:ext uri="{FF2B5EF4-FFF2-40B4-BE49-F238E27FC236}">
              <a16:creationId xmlns:a16="http://schemas.microsoft.com/office/drawing/2014/main" xmlns="" id="{93882ECD-D81D-4C6B-ABBE-892F29584803}"/>
            </a:ext>
          </a:extLst>
        </xdr:cNvPr>
        <xdr:cNvSpPr/>
      </xdr:nvSpPr>
      <xdr:spPr>
        <a:xfrm>
          <a:off x="14541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58</xdr:row>
      <xdr:rowOff>132642</xdr:rowOff>
    </xdr:from>
    <xdr:ext cx="405111" cy="259045"/>
    <xdr:sp macro="" textlink="">
      <xdr:nvSpPr>
        <xdr:cNvPr id="301" name="n_2aveValue【保健センター・保健所】&#10;有形固定資産減価償却率">
          <a:extLst>
            <a:ext uri="{FF2B5EF4-FFF2-40B4-BE49-F238E27FC236}">
              <a16:creationId xmlns:a16="http://schemas.microsoft.com/office/drawing/2014/main" xmlns="" id="{156DEBBD-B9ED-4B36-B047-6EE85CEF5280}"/>
            </a:ext>
          </a:extLst>
        </xdr:cNvPr>
        <xdr:cNvSpPr txBox="1"/>
      </xdr:nvSpPr>
      <xdr:spPr>
        <a:xfrm>
          <a:off x="14389744" y="10076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60</xdr:row>
      <xdr:rowOff>43906</xdr:rowOff>
    </xdr:from>
    <xdr:to>
      <xdr:col>72</xdr:col>
      <xdr:colOff>38100</xdr:colOff>
      <xdr:row>60</xdr:row>
      <xdr:rowOff>145506</xdr:rowOff>
    </xdr:to>
    <xdr:sp macro="" textlink="">
      <xdr:nvSpPr>
        <xdr:cNvPr id="302" name="フローチャート: 判断 301">
          <a:extLst>
            <a:ext uri="{FF2B5EF4-FFF2-40B4-BE49-F238E27FC236}">
              <a16:creationId xmlns:a16="http://schemas.microsoft.com/office/drawing/2014/main" xmlns="" id="{4CE89D3A-4B73-48E3-A0CB-94F36BA6071B}"/>
            </a:ext>
          </a:extLst>
        </xdr:cNvPr>
        <xdr:cNvSpPr/>
      </xdr:nvSpPr>
      <xdr:spPr>
        <a:xfrm>
          <a:off x="13652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60</xdr:row>
      <xdr:rowOff>136633</xdr:rowOff>
    </xdr:from>
    <xdr:ext cx="405111" cy="259045"/>
    <xdr:sp macro="" textlink="">
      <xdr:nvSpPr>
        <xdr:cNvPr id="303" name="n_3aveValue【保健センター・保健所】&#10;有形固定資産減価償却率">
          <a:extLst>
            <a:ext uri="{FF2B5EF4-FFF2-40B4-BE49-F238E27FC236}">
              <a16:creationId xmlns:a16="http://schemas.microsoft.com/office/drawing/2014/main" xmlns="" id="{CBF80E3B-3A5B-4C75-9237-96DA5D748892}"/>
            </a:ext>
          </a:extLst>
        </xdr:cNvPr>
        <xdr:cNvSpPr txBox="1"/>
      </xdr:nvSpPr>
      <xdr:spPr>
        <a:xfrm>
          <a:off x="13500744" y="1042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04" name="テキスト ボックス 303">
          <a:extLst>
            <a:ext uri="{FF2B5EF4-FFF2-40B4-BE49-F238E27FC236}">
              <a16:creationId xmlns:a16="http://schemas.microsoft.com/office/drawing/2014/main" xmlns="" id="{61B23118-2211-4122-833E-53753A4006F6}"/>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05" name="テキスト ボックス 304">
          <a:extLst>
            <a:ext uri="{FF2B5EF4-FFF2-40B4-BE49-F238E27FC236}">
              <a16:creationId xmlns:a16="http://schemas.microsoft.com/office/drawing/2014/main" xmlns="" id="{DFA5B2FD-EA7A-4C2D-8413-DB563057E12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06" name="テキスト ボックス 305">
          <a:extLst>
            <a:ext uri="{FF2B5EF4-FFF2-40B4-BE49-F238E27FC236}">
              <a16:creationId xmlns:a16="http://schemas.microsoft.com/office/drawing/2014/main" xmlns="" id="{03EE95E1-3A17-499E-A39F-C0AADAD76883}"/>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07" name="テキスト ボックス 306">
          <a:extLst>
            <a:ext uri="{FF2B5EF4-FFF2-40B4-BE49-F238E27FC236}">
              <a16:creationId xmlns:a16="http://schemas.microsoft.com/office/drawing/2014/main" xmlns="" id="{82AFFAA8-5936-4A24-9B2B-4BD6A93751E6}"/>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08" name="テキスト ボックス 307">
          <a:extLst>
            <a:ext uri="{FF2B5EF4-FFF2-40B4-BE49-F238E27FC236}">
              <a16:creationId xmlns:a16="http://schemas.microsoft.com/office/drawing/2014/main" xmlns="" id="{F0E0B302-CAEF-4F7E-9B0B-E2036B611074}"/>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154940</xdr:rowOff>
    </xdr:from>
    <xdr:to>
      <xdr:col>76</xdr:col>
      <xdr:colOff>165100</xdr:colOff>
      <xdr:row>61</xdr:row>
      <xdr:rowOff>85090</xdr:rowOff>
    </xdr:to>
    <xdr:sp macro="" textlink="">
      <xdr:nvSpPr>
        <xdr:cNvPr id="309" name="楕円 308">
          <a:extLst>
            <a:ext uri="{FF2B5EF4-FFF2-40B4-BE49-F238E27FC236}">
              <a16:creationId xmlns:a16="http://schemas.microsoft.com/office/drawing/2014/main" xmlns="" id="{022EEE8C-FE79-4FDD-98E2-C2976BEB73B4}"/>
            </a:ext>
          </a:extLst>
        </xdr:cNvPr>
        <xdr:cNvSpPr/>
      </xdr:nvSpPr>
      <xdr:spPr>
        <a:xfrm>
          <a:off x="145415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30843</xdr:rowOff>
    </xdr:from>
    <xdr:to>
      <xdr:col>72</xdr:col>
      <xdr:colOff>38100</xdr:colOff>
      <xdr:row>59</xdr:row>
      <xdr:rowOff>132443</xdr:rowOff>
    </xdr:to>
    <xdr:sp macro="" textlink="">
      <xdr:nvSpPr>
        <xdr:cNvPr id="310" name="楕円 309">
          <a:extLst>
            <a:ext uri="{FF2B5EF4-FFF2-40B4-BE49-F238E27FC236}">
              <a16:creationId xmlns:a16="http://schemas.microsoft.com/office/drawing/2014/main" xmlns="" id="{734255EF-0706-4B44-BFF8-213335ADED6E}"/>
            </a:ext>
          </a:extLst>
        </xdr:cNvPr>
        <xdr:cNvSpPr/>
      </xdr:nvSpPr>
      <xdr:spPr>
        <a:xfrm>
          <a:off x="13652500" y="1014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81643</xdr:rowOff>
    </xdr:from>
    <xdr:to>
      <xdr:col>76</xdr:col>
      <xdr:colOff>114300</xdr:colOff>
      <xdr:row>61</xdr:row>
      <xdr:rowOff>34290</xdr:rowOff>
    </xdr:to>
    <xdr:cxnSp macro="">
      <xdr:nvCxnSpPr>
        <xdr:cNvPr id="311" name="直線コネクタ 310">
          <a:extLst>
            <a:ext uri="{FF2B5EF4-FFF2-40B4-BE49-F238E27FC236}">
              <a16:creationId xmlns:a16="http://schemas.microsoft.com/office/drawing/2014/main" xmlns="" id="{CB4FF157-394F-4289-B42F-CA9E66A6CEEE}"/>
            </a:ext>
          </a:extLst>
        </xdr:cNvPr>
        <xdr:cNvCxnSpPr/>
      </xdr:nvCxnSpPr>
      <xdr:spPr>
        <a:xfrm>
          <a:off x="13703300" y="10197193"/>
          <a:ext cx="889000" cy="295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75</xdr:col>
      <xdr:colOff>102244</xdr:colOff>
      <xdr:row>61</xdr:row>
      <xdr:rowOff>76217</xdr:rowOff>
    </xdr:from>
    <xdr:ext cx="405111" cy="259045"/>
    <xdr:sp macro="" textlink="">
      <xdr:nvSpPr>
        <xdr:cNvPr id="312" name="n_2mainValue【保健センター・保健所】&#10;有形固定資産減価償却率">
          <a:extLst>
            <a:ext uri="{FF2B5EF4-FFF2-40B4-BE49-F238E27FC236}">
              <a16:creationId xmlns:a16="http://schemas.microsoft.com/office/drawing/2014/main" xmlns="" id="{CBB635FD-8A0B-451A-B2CA-C29D90FDB89E}"/>
            </a:ext>
          </a:extLst>
        </xdr:cNvPr>
        <xdr:cNvSpPr txBox="1"/>
      </xdr:nvSpPr>
      <xdr:spPr>
        <a:xfrm>
          <a:off x="143897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148970</xdr:rowOff>
    </xdr:from>
    <xdr:ext cx="405111" cy="259045"/>
    <xdr:sp macro="" textlink="">
      <xdr:nvSpPr>
        <xdr:cNvPr id="313" name="n_3mainValue【保健センター・保健所】&#10;有形固定資産減価償却率">
          <a:extLst>
            <a:ext uri="{FF2B5EF4-FFF2-40B4-BE49-F238E27FC236}">
              <a16:creationId xmlns:a16="http://schemas.microsoft.com/office/drawing/2014/main" xmlns="" id="{8B18C877-F424-4A33-938D-D6D5E2F04CF3}"/>
            </a:ext>
          </a:extLst>
        </xdr:cNvPr>
        <xdr:cNvSpPr txBox="1"/>
      </xdr:nvSpPr>
      <xdr:spPr>
        <a:xfrm>
          <a:off x="13500744" y="992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14" name="正方形/長方形 313">
          <a:extLst>
            <a:ext uri="{FF2B5EF4-FFF2-40B4-BE49-F238E27FC236}">
              <a16:creationId xmlns:a16="http://schemas.microsoft.com/office/drawing/2014/main" xmlns="" id="{2892EBDC-92C1-4B7C-A674-8D7954B1FD6F}"/>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15" name="正方形/長方形 314">
          <a:extLst>
            <a:ext uri="{FF2B5EF4-FFF2-40B4-BE49-F238E27FC236}">
              <a16:creationId xmlns:a16="http://schemas.microsoft.com/office/drawing/2014/main" xmlns="" id="{D828B818-8A76-427F-BEB2-FC3EF2E2D812}"/>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16" name="正方形/長方形 315">
          <a:extLst>
            <a:ext uri="{FF2B5EF4-FFF2-40B4-BE49-F238E27FC236}">
              <a16:creationId xmlns:a16="http://schemas.microsoft.com/office/drawing/2014/main" xmlns="" id="{93DF2AFD-B77A-48BA-B274-D58699709FD9}"/>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17" name="正方形/長方形 316">
          <a:extLst>
            <a:ext uri="{FF2B5EF4-FFF2-40B4-BE49-F238E27FC236}">
              <a16:creationId xmlns:a16="http://schemas.microsoft.com/office/drawing/2014/main" xmlns="" id="{4F3A5550-2BB2-4A6C-A741-5E3FA00ACD3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18" name="正方形/長方形 317">
          <a:extLst>
            <a:ext uri="{FF2B5EF4-FFF2-40B4-BE49-F238E27FC236}">
              <a16:creationId xmlns:a16="http://schemas.microsoft.com/office/drawing/2014/main" xmlns="" id="{51B13C51-3D41-4AF9-8CB2-1B97E2C9BA08}"/>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19" name="正方形/長方形 318">
          <a:extLst>
            <a:ext uri="{FF2B5EF4-FFF2-40B4-BE49-F238E27FC236}">
              <a16:creationId xmlns:a16="http://schemas.microsoft.com/office/drawing/2014/main" xmlns="" id="{35491937-097D-4F34-8B42-2A95BE1A417C}"/>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20" name="正方形/長方形 319">
          <a:extLst>
            <a:ext uri="{FF2B5EF4-FFF2-40B4-BE49-F238E27FC236}">
              <a16:creationId xmlns:a16="http://schemas.microsoft.com/office/drawing/2014/main" xmlns="" id="{9BE29D11-B083-42BA-9D26-8889B745B154}"/>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21" name="正方形/長方形 320">
          <a:extLst>
            <a:ext uri="{FF2B5EF4-FFF2-40B4-BE49-F238E27FC236}">
              <a16:creationId xmlns:a16="http://schemas.microsoft.com/office/drawing/2014/main" xmlns="" id="{791D3F46-9E63-4D29-940F-491CE2A135DB}"/>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22" name="テキスト ボックス 321">
          <a:extLst>
            <a:ext uri="{FF2B5EF4-FFF2-40B4-BE49-F238E27FC236}">
              <a16:creationId xmlns:a16="http://schemas.microsoft.com/office/drawing/2014/main" xmlns="" id="{8F575CFF-8BE8-4AF9-A900-EA2DAE4BC6F4}"/>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23" name="直線コネクタ 322">
          <a:extLst>
            <a:ext uri="{FF2B5EF4-FFF2-40B4-BE49-F238E27FC236}">
              <a16:creationId xmlns:a16="http://schemas.microsoft.com/office/drawing/2014/main" xmlns="" id="{D0BA2ED4-F529-4E1D-8BA6-6EF3790FB66A}"/>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24" name="直線コネクタ 323">
          <a:extLst>
            <a:ext uri="{FF2B5EF4-FFF2-40B4-BE49-F238E27FC236}">
              <a16:creationId xmlns:a16="http://schemas.microsoft.com/office/drawing/2014/main" xmlns="" id="{EC5FFA6E-9F13-40D0-8232-4CC6D89AE7A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25" name="テキスト ボックス 324">
          <a:extLst>
            <a:ext uri="{FF2B5EF4-FFF2-40B4-BE49-F238E27FC236}">
              <a16:creationId xmlns:a16="http://schemas.microsoft.com/office/drawing/2014/main" xmlns="" id="{EA5A5BEC-A094-4575-AAB3-9312B2F2E533}"/>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26" name="直線コネクタ 325">
          <a:extLst>
            <a:ext uri="{FF2B5EF4-FFF2-40B4-BE49-F238E27FC236}">
              <a16:creationId xmlns:a16="http://schemas.microsoft.com/office/drawing/2014/main" xmlns="" id="{81C0A3AE-A235-492F-9248-46DD0C410F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27" name="テキスト ボックス 326">
          <a:extLst>
            <a:ext uri="{FF2B5EF4-FFF2-40B4-BE49-F238E27FC236}">
              <a16:creationId xmlns:a16="http://schemas.microsoft.com/office/drawing/2014/main" xmlns="" id="{CBE0B767-95BF-45F5-AF4E-ED2431C5E2A7}"/>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28" name="直線コネクタ 327">
          <a:extLst>
            <a:ext uri="{FF2B5EF4-FFF2-40B4-BE49-F238E27FC236}">
              <a16:creationId xmlns:a16="http://schemas.microsoft.com/office/drawing/2014/main" xmlns="" id="{9521F8B7-8624-4886-BBFC-852D55F4C6A1}"/>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29" name="テキスト ボックス 328">
          <a:extLst>
            <a:ext uri="{FF2B5EF4-FFF2-40B4-BE49-F238E27FC236}">
              <a16:creationId xmlns:a16="http://schemas.microsoft.com/office/drawing/2014/main" xmlns="" id="{CD42D5DA-E296-4905-B286-F5E12F5D6B13}"/>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30" name="直線コネクタ 329">
          <a:extLst>
            <a:ext uri="{FF2B5EF4-FFF2-40B4-BE49-F238E27FC236}">
              <a16:creationId xmlns:a16="http://schemas.microsoft.com/office/drawing/2014/main" xmlns="" id="{C9227CA5-E4CE-430F-BB36-B230508336DD}"/>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31" name="テキスト ボックス 330">
          <a:extLst>
            <a:ext uri="{FF2B5EF4-FFF2-40B4-BE49-F238E27FC236}">
              <a16:creationId xmlns:a16="http://schemas.microsoft.com/office/drawing/2014/main" xmlns="" id="{70571EEE-FCB0-4F05-8C02-180830DB4309}"/>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32" name="直線コネクタ 331">
          <a:extLst>
            <a:ext uri="{FF2B5EF4-FFF2-40B4-BE49-F238E27FC236}">
              <a16:creationId xmlns:a16="http://schemas.microsoft.com/office/drawing/2014/main" xmlns="" id="{C3D67443-EF7F-4C91-8E60-CECFC102BFAE}"/>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33" name="テキスト ボックス 332">
          <a:extLst>
            <a:ext uri="{FF2B5EF4-FFF2-40B4-BE49-F238E27FC236}">
              <a16:creationId xmlns:a16="http://schemas.microsoft.com/office/drawing/2014/main" xmlns="" id="{57EA7C69-DC55-4CDA-AD1D-54C62A31ABC2}"/>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34" name="直線コネクタ 333">
          <a:extLst>
            <a:ext uri="{FF2B5EF4-FFF2-40B4-BE49-F238E27FC236}">
              <a16:creationId xmlns:a16="http://schemas.microsoft.com/office/drawing/2014/main" xmlns="" id="{A4054CCF-6FE7-45C2-98C3-0AF01538C40E}"/>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35" name="テキスト ボックス 334">
          <a:extLst>
            <a:ext uri="{FF2B5EF4-FFF2-40B4-BE49-F238E27FC236}">
              <a16:creationId xmlns:a16="http://schemas.microsoft.com/office/drawing/2014/main" xmlns="" id="{A1CC6868-49FB-40EA-9DE1-D48D6B440F81}"/>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36" name="【保健センター・保健所】&#10;一人当たり面積グラフ枠">
          <a:extLst>
            <a:ext uri="{FF2B5EF4-FFF2-40B4-BE49-F238E27FC236}">
              <a16:creationId xmlns:a16="http://schemas.microsoft.com/office/drawing/2014/main" xmlns="" id="{0CD1110C-50AC-42D0-B2AB-AF4663BC0698}"/>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166116</xdr:rowOff>
    </xdr:from>
    <xdr:to>
      <xdr:col>116</xdr:col>
      <xdr:colOff>62864</xdr:colOff>
      <xdr:row>64</xdr:row>
      <xdr:rowOff>63246</xdr:rowOff>
    </xdr:to>
    <xdr:cxnSp macro="">
      <xdr:nvCxnSpPr>
        <xdr:cNvPr id="337" name="直線コネクタ 336">
          <a:extLst>
            <a:ext uri="{FF2B5EF4-FFF2-40B4-BE49-F238E27FC236}">
              <a16:creationId xmlns:a16="http://schemas.microsoft.com/office/drawing/2014/main" xmlns="" id="{7D48F042-06B6-4560-B740-74360794D96A}"/>
            </a:ext>
          </a:extLst>
        </xdr:cNvPr>
        <xdr:cNvCxnSpPr/>
      </xdr:nvCxnSpPr>
      <xdr:spPr>
        <a:xfrm flipV="1">
          <a:off x="22160864" y="9595866"/>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67073</xdr:rowOff>
    </xdr:from>
    <xdr:ext cx="469744" cy="259045"/>
    <xdr:sp macro="" textlink="">
      <xdr:nvSpPr>
        <xdr:cNvPr id="338" name="【保健センター・保健所】&#10;一人当たり面積最小値テキスト">
          <a:extLst>
            <a:ext uri="{FF2B5EF4-FFF2-40B4-BE49-F238E27FC236}">
              <a16:creationId xmlns:a16="http://schemas.microsoft.com/office/drawing/2014/main" xmlns="" id="{058397E4-A967-4E95-B7A4-2902F437A922}"/>
            </a:ext>
          </a:extLst>
        </xdr:cNvPr>
        <xdr:cNvSpPr txBox="1"/>
      </xdr:nvSpPr>
      <xdr:spPr>
        <a:xfrm>
          <a:off x="22199600" y="1103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63246</xdr:rowOff>
    </xdr:from>
    <xdr:to>
      <xdr:col>116</xdr:col>
      <xdr:colOff>152400</xdr:colOff>
      <xdr:row>64</xdr:row>
      <xdr:rowOff>63246</xdr:rowOff>
    </xdr:to>
    <xdr:cxnSp macro="">
      <xdr:nvCxnSpPr>
        <xdr:cNvPr id="339" name="直線コネクタ 338">
          <a:extLst>
            <a:ext uri="{FF2B5EF4-FFF2-40B4-BE49-F238E27FC236}">
              <a16:creationId xmlns:a16="http://schemas.microsoft.com/office/drawing/2014/main" xmlns="" id="{44C0303A-2B2E-41F0-B0AA-FE3BE1DEBD38}"/>
            </a:ext>
          </a:extLst>
        </xdr:cNvPr>
        <xdr:cNvCxnSpPr/>
      </xdr:nvCxnSpPr>
      <xdr:spPr>
        <a:xfrm>
          <a:off x="22072600" y="11036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112793</xdr:rowOff>
    </xdr:from>
    <xdr:ext cx="469744" cy="259045"/>
    <xdr:sp macro="" textlink="">
      <xdr:nvSpPr>
        <xdr:cNvPr id="340" name="【保健センター・保健所】&#10;一人当たり面積最大値テキスト">
          <a:extLst>
            <a:ext uri="{FF2B5EF4-FFF2-40B4-BE49-F238E27FC236}">
              <a16:creationId xmlns:a16="http://schemas.microsoft.com/office/drawing/2014/main" xmlns="" id="{1EB10A6F-C63C-418E-9352-F0689FA5B5FE}"/>
            </a:ext>
          </a:extLst>
        </xdr:cNvPr>
        <xdr:cNvSpPr txBox="1"/>
      </xdr:nvSpPr>
      <xdr:spPr>
        <a:xfrm>
          <a:off x="22199600" y="9371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166116</xdr:rowOff>
    </xdr:from>
    <xdr:to>
      <xdr:col>116</xdr:col>
      <xdr:colOff>152400</xdr:colOff>
      <xdr:row>55</xdr:row>
      <xdr:rowOff>166116</xdr:rowOff>
    </xdr:to>
    <xdr:cxnSp macro="">
      <xdr:nvCxnSpPr>
        <xdr:cNvPr id="341" name="直線コネクタ 340">
          <a:extLst>
            <a:ext uri="{FF2B5EF4-FFF2-40B4-BE49-F238E27FC236}">
              <a16:creationId xmlns:a16="http://schemas.microsoft.com/office/drawing/2014/main" xmlns="" id="{DF947E42-1770-4F0B-9743-AEB880F3C722}"/>
            </a:ext>
          </a:extLst>
        </xdr:cNvPr>
        <xdr:cNvCxnSpPr/>
      </xdr:nvCxnSpPr>
      <xdr:spPr>
        <a:xfrm>
          <a:off x="22072600" y="9595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34307</xdr:rowOff>
    </xdr:from>
    <xdr:ext cx="469744" cy="259045"/>
    <xdr:sp macro="" textlink="">
      <xdr:nvSpPr>
        <xdr:cNvPr id="342" name="【保健センター・保健所】&#10;一人当たり面積平均値テキスト">
          <a:extLst>
            <a:ext uri="{FF2B5EF4-FFF2-40B4-BE49-F238E27FC236}">
              <a16:creationId xmlns:a16="http://schemas.microsoft.com/office/drawing/2014/main" xmlns="" id="{A14AA17B-CE95-49D4-BAB7-568B4E32B62D}"/>
            </a:ext>
          </a:extLst>
        </xdr:cNvPr>
        <xdr:cNvSpPr txBox="1"/>
      </xdr:nvSpPr>
      <xdr:spPr>
        <a:xfrm>
          <a:off x="22199600" y="10664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55880</xdr:rowOff>
    </xdr:from>
    <xdr:to>
      <xdr:col>116</xdr:col>
      <xdr:colOff>114300</xdr:colOff>
      <xdr:row>62</xdr:row>
      <xdr:rowOff>157480</xdr:rowOff>
    </xdr:to>
    <xdr:sp macro="" textlink="">
      <xdr:nvSpPr>
        <xdr:cNvPr id="343" name="フローチャート: 判断 342">
          <a:extLst>
            <a:ext uri="{FF2B5EF4-FFF2-40B4-BE49-F238E27FC236}">
              <a16:creationId xmlns:a16="http://schemas.microsoft.com/office/drawing/2014/main" xmlns="" id="{B2FE3C4A-9B28-4A0A-A494-9C94531C3380}"/>
            </a:ext>
          </a:extLst>
        </xdr:cNvPr>
        <xdr:cNvSpPr/>
      </xdr:nvSpPr>
      <xdr:spPr>
        <a:xfrm>
          <a:off x="221107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57404</xdr:rowOff>
    </xdr:from>
    <xdr:to>
      <xdr:col>112</xdr:col>
      <xdr:colOff>38100</xdr:colOff>
      <xdr:row>62</xdr:row>
      <xdr:rowOff>159004</xdr:rowOff>
    </xdr:to>
    <xdr:sp macro="" textlink="">
      <xdr:nvSpPr>
        <xdr:cNvPr id="344" name="フローチャート: 判断 343">
          <a:extLst>
            <a:ext uri="{FF2B5EF4-FFF2-40B4-BE49-F238E27FC236}">
              <a16:creationId xmlns:a16="http://schemas.microsoft.com/office/drawing/2014/main" xmlns="" id="{8E9EA718-77BA-4C61-A852-26BD7A6C1374}"/>
            </a:ext>
          </a:extLst>
        </xdr:cNvPr>
        <xdr:cNvSpPr/>
      </xdr:nvSpPr>
      <xdr:spPr>
        <a:xfrm>
          <a:off x="21272500" y="1068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4081</xdr:rowOff>
    </xdr:from>
    <xdr:ext cx="469744" cy="259045"/>
    <xdr:sp macro="" textlink="">
      <xdr:nvSpPr>
        <xdr:cNvPr id="345" name="n_1aveValue【保健センター・保健所】&#10;一人当たり面積">
          <a:extLst>
            <a:ext uri="{FF2B5EF4-FFF2-40B4-BE49-F238E27FC236}">
              <a16:creationId xmlns:a16="http://schemas.microsoft.com/office/drawing/2014/main" xmlns="" id="{E1EE3CBA-B3F1-42A8-9815-3B20A1D46DF2}"/>
            </a:ext>
          </a:extLst>
        </xdr:cNvPr>
        <xdr:cNvSpPr txBox="1"/>
      </xdr:nvSpPr>
      <xdr:spPr>
        <a:xfrm>
          <a:off x="21075727" y="10462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76454</xdr:rowOff>
    </xdr:from>
    <xdr:to>
      <xdr:col>107</xdr:col>
      <xdr:colOff>101600</xdr:colOff>
      <xdr:row>63</xdr:row>
      <xdr:rowOff>6604</xdr:rowOff>
    </xdr:to>
    <xdr:sp macro="" textlink="">
      <xdr:nvSpPr>
        <xdr:cNvPr id="346" name="フローチャート: 判断 345">
          <a:extLst>
            <a:ext uri="{FF2B5EF4-FFF2-40B4-BE49-F238E27FC236}">
              <a16:creationId xmlns:a16="http://schemas.microsoft.com/office/drawing/2014/main" xmlns="" id="{4F449853-8CF0-4FB2-AA89-24D82DAC3863}"/>
            </a:ext>
          </a:extLst>
        </xdr:cNvPr>
        <xdr:cNvSpPr/>
      </xdr:nvSpPr>
      <xdr:spPr>
        <a:xfrm>
          <a:off x="20383500" y="1070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62</xdr:row>
      <xdr:rowOff>169181</xdr:rowOff>
    </xdr:from>
    <xdr:ext cx="469744" cy="259045"/>
    <xdr:sp macro="" textlink="">
      <xdr:nvSpPr>
        <xdr:cNvPr id="347" name="n_2aveValue【保健センター・保健所】&#10;一人当たり面積">
          <a:extLst>
            <a:ext uri="{FF2B5EF4-FFF2-40B4-BE49-F238E27FC236}">
              <a16:creationId xmlns:a16="http://schemas.microsoft.com/office/drawing/2014/main" xmlns="" id="{D2E23F16-5C20-49FA-9243-F733B009ECB9}"/>
            </a:ext>
          </a:extLst>
        </xdr:cNvPr>
        <xdr:cNvSpPr txBox="1"/>
      </xdr:nvSpPr>
      <xdr:spPr>
        <a:xfrm>
          <a:off x="20199427" y="10799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81788</xdr:rowOff>
    </xdr:from>
    <xdr:to>
      <xdr:col>102</xdr:col>
      <xdr:colOff>165100</xdr:colOff>
      <xdr:row>63</xdr:row>
      <xdr:rowOff>11938</xdr:rowOff>
    </xdr:to>
    <xdr:sp macro="" textlink="">
      <xdr:nvSpPr>
        <xdr:cNvPr id="348" name="フローチャート: 判断 347">
          <a:extLst>
            <a:ext uri="{FF2B5EF4-FFF2-40B4-BE49-F238E27FC236}">
              <a16:creationId xmlns:a16="http://schemas.microsoft.com/office/drawing/2014/main" xmlns="" id="{C2479430-06F6-4AA9-A425-C2DA515F9D33}"/>
            </a:ext>
          </a:extLst>
        </xdr:cNvPr>
        <xdr:cNvSpPr/>
      </xdr:nvSpPr>
      <xdr:spPr>
        <a:xfrm>
          <a:off x="19494500" y="107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63</xdr:row>
      <xdr:rowOff>3065</xdr:rowOff>
    </xdr:from>
    <xdr:ext cx="469744" cy="259045"/>
    <xdr:sp macro="" textlink="">
      <xdr:nvSpPr>
        <xdr:cNvPr id="349" name="n_3aveValue【保健センター・保健所】&#10;一人当たり面積">
          <a:extLst>
            <a:ext uri="{FF2B5EF4-FFF2-40B4-BE49-F238E27FC236}">
              <a16:creationId xmlns:a16="http://schemas.microsoft.com/office/drawing/2014/main" xmlns="" id="{FC78914F-B9C3-44BF-B237-AB531E5FADE6}"/>
            </a:ext>
          </a:extLst>
        </xdr:cNvPr>
        <xdr:cNvSpPr txBox="1"/>
      </xdr:nvSpPr>
      <xdr:spPr>
        <a:xfrm>
          <a:off x="19310427" y="10804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350" name="テキスト ボックス 349">
          <a:extLst>
            <a:ext uri="{FF2B5EF4-FFF2-40B4-BE49-F238E27FC236}">
              <a16:creationId xmlns:a16="http://schemas.microsoft.com/office/drawing/2014/main" xmlns="" id="{87779FAE-8CEC-4FAE-867C-6B3328BE5365}"/>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51" name="テキスト ボックス 350">
          <a:extLst>
            <a:ext uri="{FF2B5EF4-FFF2-40B4-BE49-F238E27FC236}">
              <a16:creationId xmlns:a16="http://schemas.microsoft.com/office/drawing/2014/main" xmlns="" id="{F01EB70B-C893-48FB-BCDF-EBA74E4DABCA}"/>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52" name="テキスト ボックス 351">
          <a:extLst>
            <a:ext uri="{FF2B5EF4-FFF2-40B4-BE49-F238E27FC236}">
              <a16:creationId xmlns:a16="http://schemas.microsoft.com/office/drawing/2014/main" xmlns="" id="{5AE6EAFE-80C6-46EE-8704-C1C9392F9DC3}"/>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53" name="テキスト ボックス 352">
          <a:extLst>
            <a:ext uri="{FF2B5EF4-FFF2-40B4-BE49-F238E27FC236}">
              <a16:creationId xmlns:a16="http://schemas.microsoft.com/office/drawing/2014/main" xmlns="" id="{5EB47451-95C4-425A-B2BB-63F64B994D06}"/>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54" name="テキスト ボックス 353">
          <a:extLst>
            <a:ext uri="{FF2B5EF4-FFF2-40B4-BE49-F238E27FC236}">
              <a16:creationId xmlns:a16="http://schemas.microsoft.com/office/drawing/2014/main" xmlns="" id="{DE90BED3-1404-43E0-893B-C5EA67722F85}"/>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170942</xdr:rowOff>
    </xdr:from>
    <xdr:to>
      <xdr:col>107</xdr:col>
      <xdr:colOff>101600</xdr:colOff>
      <xdr:row>62</xdr:row>
      <xdr:rowOff>101092</xdr:rowOff>
    </xdr:to>
    <xdr:sp macro="" textlink="">
      <xdr:nvSpPr>
        <xdr:cNvPr id="355" name="楕円 354">
          <a:extLst>
            <a:ext uri="{FF2B5EF4-FFF2-40B4-BE49-F238E27FC236}">
              <a16:creationId xmlns:a16="http://schemas.microsoft.com/office/drawing/2014/main" xmlns="" id="{9600B9D5-580F-4E10-A518-D8279D41629B}"/>
            </a:ext>
          </a:extLst>
        </xdr:cNvPr>
        <xdr:cNvSpPr/>
      </xdr:nvSpPr>
      <xdr:spPr>
        <a:xfrm>
          <a:off x="20383500" y="1062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157988</xdr:rowOff>
    </xdr:from>
    <xdr:to>
      <xdr:col>102</xdr:col>
      <xdr:colOff>165100</xdr:colOff>
      <xdr:row>62</xdr:row>
      <xdr:rowOff>88138</xdr:rowOff>
    </xdr:to>
    <xdr:sp macro="" textlink="">
      <xdr:nvSpPr>
        <xdr:cNvPr id="356" name="楕円 355">
          <a:extLst>
            <a:ext uri="{FF2B5EF4-FFF2-40B4-BE49-F238E27FC236}">
              <a16:creationId xmlns:a16="http://schemas.microsoft.com/office/drawing/2014/main" xmlns="" id="{58DB5F2A-5288-4858-A779-5E94FA512D85}"/>
            </a:ext>
          </a:extLst>
        </xdr:cNvPr>
        <xdr:cNvSpPr/>
      </xdr:nvSpPr>
      <xdr:spPr>
        <a:xfrm>
          <a:off x="19494500" y="10616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37338</xdr:rowOff>
    </xdr:from>
    <xdr:to>
      <xdr:col>107</xdr:col>
      <xdr:colOff>50800</xdr:colOff>
      <xdr:row>62</xdr:row>
      <xdr:rowOff>50292</xdr:rowOff>
    </xdr:to>
    <xdr:cxnSp macro="">
      <xdr:nvCxnSpPr>
        <xdr:cNvPr id="357" name="直線コネクタ 356">
          <a:extLst>
            <a:ext uri="{FF2B5EF4-FFF2-40B4-BE49-F238E27FC236}">
              <a16:creationId xmlns:a16="http://schemas.microsoft.com/office/drawing/2014/main" xmlns="" id="{181F0087-7C5E-4CC3-92AD-4D63D4A92C7A}"/>
            </a:ext>
          </a:extLst>
        </xdr:cNvPr>
        <xdr:cNvCxnSpPr/>
      </xdr:nvCxnSpPr>
      <xdr:spPr>
        <a:xfrm>
          <a:off x="19545300" y="10667238"/>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106</xdr:col>
      <xdr:colOff>6427</xdr:colOff>
      <xdr:row>60</xdr:row>
      <xdr:rowOff>117619</xdr:rowOff>
    </xdr:from>
    <xdr:ext cx="469744" cy="259045"/>
    <xdr:sp macro="" textlink="">
      <xdr:nvSpPr>
        <xdr:cNvPr id="358" name="n_2mainValue【保健センター・保健所】&#10;一人当たり面積">
          <a:extLst>
            <a:ext uri="{FF2B5EF4-FFF2-40B4-BE49-F238E27FC236}">
              <a16:creationId xmlns:a16="http://schemas.microsoft.com/office/drawing/2014/main" xmlns="" id="{04DF3960-79F1-4C79-AA7B-34536F15A707}"/>
            </a:ext>
          </a:extLst>
        </xdr:cNvPr>
        <xdr:cNvSpPr txBox="1"/>
      </xdr:nvSpPr>
      <xdr:spPr>
        <a:xfrm>
          <a:off x="20199427" y="1040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104665</xdr:rowOff>
    </xdr:from>
    <xdr:ext cx="469744" cy="259045"/>
    <xdr:sp macro="" textlink="">
      <xdr:nvSpPr>
        <xdr:cNvPr id="359" name="n_3mainValue【保健センター・保健所】&#10;一人当たり面積">
          <a:extLst>
            <a:ext uri="{FF2B5EF4-FFF2-40B4-BE49-F238E27FC236}">
              <a16:creationId xmlns:a16="http://schemas.microsoft.com/office/drawing/2014/main" xmlns="" id="{FE6A2EB2-E142-4B25-9C4B-F08AC07241F7}"/>
            </a:ext>
          </a:extLst>
        </xdr:cNvPr>
        <xdr:cNvSpPr txBox="1"/>
      </xdr:nvSpPr>
      <xdr:spPr>
        <a:xfrm>
          <a:off x="19310427" y="10391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60" name="正方形/長方形 359">
          <a:extLst>
            <a:ext uri="{FF2B5EF4-FFF2-40B4-BE49-F238E27FC236}">
              <a16:creationId xmlns:a16="http://schemas.microsoft.com/office/drawing/2014/main" xmlns="" id="{E15A4BBA-D4EF-4907-86B7-7F9221CC38DE}"/>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61" name="正方形/長方形 360">
          <a:extLst>
            <a:ext uri="{FF2B5EF4-FFF2-40B4-BE49-F238E27FC236}">
              <a16:creationId xmlns:a16="http://schemas.microsoft.com/office/drawing/2014/main" xmlns="" id="{FA4C544F-39E7-4284-A262-3725FFBC0C62}"/>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62" name="正方形/長方形 361">
          <a:extLst>
            <a:ext uri="{FF2B5EF4-FFF2-40B4-BE49-F238E27FC236}">
              <a16:creationId xmlns:a16="http://schemas.microsoft.com/office/drawing/2014/main" xmlns="" id="{717A58EC-2232-4414-90D2-AF944749777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63" name="正方形/長方形 362">
          <a:extLst>
            <a:ext uri="{FF2B5EF4-FFF2-40B4-BE49-F238E27FC236}">
              <a16:creationId xmlns:a16="http://schemas.microsoft.com/office/drawing/2014/main" xmlns="" id="{1FDAD6B2-B328-4E32-80AA-0315115466C7}"/>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64" name="正方形/長方形 363">
          <a:extLst>
            <a:ext uri="{FF2B5EF4-FFF2-40B4-BE49-F238E27FC236}">
              <a16:creationId xmlns:a16="http://schemas.microsoft.com/office/drawing/2014/main" xmlns="" id="{CE3CAE97-5967-4A5E-BBB9-78BF59EB50B2}"/>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65" name="正方形/長方形 364">
          <a:extLst>
            <a:ext uri="{FF2B5EF4-FFF2-40B4-BE49-F238E27FC236}">
              <a16:creationId xmlns:a16="http://schemas.microsoft.com/office/drawing/2014/main" xmlns="" id="{761C6BF4-B335-4915-9DD2-8D64B1F52BB1}"/>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66" name="正方形/長方形 365">
          <a:extLst>
            <a:ext uri="{FF2B5EF4-FFF2-40B4-BE49-F238E27FC236}">
              <a16:creationId xmlns:a16="http://schemas.microsoft.com/office/drawing/2014/main" xmlns="" id="{B02C78E9-8182-4ACE-892D-064B70621025}"/>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67" name="正方形/長方形 366">
          <a:extLst>
            <a:ext uri="{FF2B5EF4-FFF2-40B4-BE49-F238E27FC236}">
              <a16:creationId xmlns:a16="http://schemas.microsoft.com/office/drawing/2014/main" xmlns="" id="{E44EB733-2945-4042-BBA6-89C76D8B44A4}"/>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68" name="テキスト ボックス 367">
          <a:extLst>
            <a:ext uri="{FF2B5EF4-FFF2-40B4-BE49-F238E27FC236}">
              <a16:creationId xmlns:a16="http://schemas.microsoft.com/office/drawing/2014/main" xmlns="" id="{A6761619-889D-47AF-A62C-D818868D6D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69" name="直線コネクタ 368">
          <a:extLst>
            <a:ext uri="{FF2B5EF4-FFF2-40B4-BE49-F238E27FC236}">
              <a16:creationId xmlns:a16="http://schemas.microsoft.com/office/drawing/2014/main" xmlns="" id="{B89C9B34-C552-4FDC-B32B-2CFBC7485B6D}"/>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370" name="直線コネクタ 369">
          <a:extLst>
            <a:ext uri="{FF2B5EF4-FFF2-40B4-BE49-F238E27FC236}">
              <a16:creationId xmlns:a16="http://schemas.microsoft.com/office/drawing/2014/main" xmlns="" id="{4E85BB47-ED24-46AB-BF21-523DED59FAF4}"/>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371" name="テキスト ボックス 370">
          <a:extLst>
            <a:ext uri="{FF2B5EF4-FFF2-40B4-BE49-F238E27FC236}">
              <a16:creationId xmlns:a16="http://schemas.microsoft.com/office/drawing/2014/main" xmlns="" id="{9C7A4C1F-7E44-49CE-9AA6-866F42CB7376}"/>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72" name="直線コネクタ 371">
          <a:extLst>
            <a:ext uri="{FF2B5EF4-FFF2-40B4-BE49-F238E27FC236}">
              <a16:creationId xmlns:a16="http://schemas.microsoft.com/office/drawing/2014/main" xmlns="" id="{465799F7-DBBC-48BF-8A8D-0494361597C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73" name="テキスト ボックス 372">
          <a:extLst>
            <a:ext uri="{FF2B5EF4-FFF2-40B4-BE49-F238E27FC236}">
              <a16:creationId xmlns:a16="http://schemas.microsoft.com/office/drawing/2014/main" xmlns="" id="{F248148D-9F7A-46BA-B656-7E099A03C23B}"/>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74" name="直線コネクタ 373">
          <a:extLst>
            <a:ext uri="{FF2B5EF4-FFF2-40B4-BE49-F238E27FC236}">
              <a16:creationId xmlns:a16="http://schemas.microsoft.com/office/drawing/2014/main" xmlns="" id="{E91C72EE-42C9-4803-9F69-5B77C70CE86A}"/>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75" name="テキスト ボックス 374">
          <a:extLst>
            <a:ext uri="{FF2B5EF4-FFF2-40B4-BE49-F238E27FC236}">
              <a16:creationId xmlns:a16="http://schemas.microsoft.com/office/drawing/2014/main" xmlns="" id="{639BBC07-61F0-407D-8A8C-1DB8B0EA306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76" name="直線コネクタ 375">
          <a:extLst>
            <a:ext uri="{FF2B5EF4-FFF2-40B4-BE49-F238E27FC236}">
              <a16:creationId xmlns:a16="http://schemas.microsoft.com/office/drawing/2014/main" xmlns="" id="{865914D6-44D4-47EA-9E43-FEF46860EFBB}"/>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77" name="テキスト ボックス 376">
          <a:extLst>
            <a:ext uri="{FF2B5EF4-FFF2-40B4-BE49-F238E27FC236}">
              <a16:creationId xmlns:a16="http://schemas.microsoft.com/office/drawing/2014/main" xmlns="" id="{DBF8A006-40A3-4C5D-B7A8-74790657DC5F}"/>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78" name="直線コネクタ 377">
          <a:extLst>
            <a:ext uri="{FF2B5EF4-FFF2-40B4-BE49-F238E27FC236}">
              <a16:creationId xmlns:a16="http://schemas.microsoft.com/office/drawing/2014/main" xmlns="" id="{94114D99-5D3A-4293-9D6C-89C0D90B7A0C}"/>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79" name="テキスト ボックス 378">
          <a:extLst>
            <a:ext uri="{FF2B5EF4-FFF2-40B4-BE49-F238E27FC236}">
              <a16:creationId xmlns:a16="http://schemas.microsoft.com/office/drawing/2014/main" xmlns="" id="{754FCF44-A432-4566-83EF-6DA03335DB58}"/>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80" name="直線コネクタ 379">
          <a:extLst>
            <a:ext uri="{FF2B5EF4-FFF2-40B4-BE49-F238E27FC236}">
              <a16:creationId xmlns:a16="http://schemas.microsoft.com/office/drawing/2014/main" xmlns="" id="{38161522-CEA6-45BA-9050-F8483FEBA20E}"/>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381" name="テキスト ボックス 380">
          <a:extLst>
            <a:ext uri="{FF2B5EF4-FFF2-40B4-BE49-F238E27FC236}">
              <a16:creationId xmlns:a16="http://schemas.microsoft.com/office/drawing/2014/main" xmlns="" id="{D65B8C2D-1B3A-4AE4-99B6-A5B3A2DB913F}"/>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82" name="直線コネクタ 381">
          <a:extLst>
            <a:ext uri="{FF2B5EF4-FFF2-40B4-BE49-F238E27FC236}">
              <a16:creationId xmlns:a16="http://schemas.microsoft.com/office/drawing/2014/main" xmlns="" id="{04E93AEA-0E28-49E5-981A-E522A746E124}"/>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83" name="テキスト ボックス 382">
          <a:extLst>
            <a:ext uri="{FF2B5EF4-FFF2-40B4-BE49-F238E27FC236}">
              <a16:creationId xmlns:a16="http://schemas.microsoft.com/office/drawing/2014/main" xmlns="" id="{2C2B6849-63A2-4F51-8C05-B4C466DF27BF}"/>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84" name="【消防施設】&#10;有形固定資産減価償却率グラフ枠">
          <a:extLst>
            <a:ext uri="{FF2B5EF4-FFF2-40B4-BE49-F238E27FC236}">
              <a16:creationId xmlns:a16="http://schemas.microsoft.com/office/drawing/2014/main" xmlns="" id="{9D6DFC21-AB56-47E7-BD1F-E21577AE4737}"/>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127907</xdr:rowOff>
    </xdr:to>
    <xdr:cxnSp macro="">
      <xdr:nvCxnSpPr>
        <xdr:cNvPr id="385" name="直線コネクタ 384">
          <a:extLst>
            <a:ext uri="{FF2B5EF4-FFF2-40B4-BE49-F238E27FC236}">
              <a16:creationId xmlns:a16="http://schemas.microsoft.com/office/drawing/2014/main" xmlns="" id="{1717697F-802D-483B-B87E-4D02EFE2ABA5}"/>
            </a:ext>
          </a:extLst>
        </xdr:cNvPr>
        <xdr:cNvCxnSpPr/>
      </xdr:nvCxnSpPr>
      <xdr:spPr>
        <a:xfrm flipV="1">
          <a:off x="16318864" y="13280571"/>
          <a:ext cx="0" cy="1592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131734</xdr:rowOff>
    </xdr:from>
    <xdr:ext cx="340478" cy="259045"/>
    <xdr:sp macro="" textlink="">
      <xdr:nvSpPr>
        <xdr:cNvPr id="386" name="【消防施設】&#10;有形固定資産減価償却率最小値テキスト">
          <a:extLst>
            <a:ext uri="{FF2B5EF4-FFF2-40B4-BE49-F238E27FC236}">
              <a16:creationId xmlns:a16="http://schemas.microsoft.com/office/drawing/2014/main" xmlns="" id="{34B97357-75CD-4B19-97EE-BF174A721448}"/>
            </a:ext>
          </a:extLst>
        </xdr:cNvPr>
        <xdr:cNvSpPr txBox="1"/>
      </xdr:nvSpPr>
      <xdr:spPr>
        <a:xfrm>
          <a:off x="16357600" y="1487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127907</xdr:rowOff>
    </xdr:from>
    <xdr:to>
      <xdr:col>86</xdr:col>
      <xdr:colOff>25400</xdr:colOff>
      <xdr:row>86</xdr:row>
      <xdr:rowOff>127907</xdr:rowOff>
    </xdr:to>
    <xdr:cxnSp macro="">
      <xdr:nvCxnSpPr>
        <xdr:cNvPr id="387" name="直線コネクタ 386">
          <a:extLst>
            <a:ext uri="{FF2B5EF4-FFF2-40B4-BE49-F238E27FC236}">
              <a16:creationId xmlns:a16="http://schemas.microsoft.com/office/drawing/2014/main" xmlns="" id="{8CBB8F37-E638-4CC4-AA83-88B11EB99A06}"/>
            </a:ext>
          </a:extLst>
        </xdr:cNvPr>
        <xdr:cNvCxnSpPr/>
      </xdr:nvCxnSpPr>
      <xdr:spPr>
        <a:xfrm>
          <a:off x="16230600" y="1487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388" name="【消防施設】&#10;有形固定資産減価償却率最大値テキスト">
          <a:extLst>
            <a:ext uri="{FF2B5EF4-FFF2-40B4-BE49-F238E27FC236}">
              <a16:creationId xmlns:a16="http://schemas.microsoft.com/office/drawing/2014/main" xmlns="" id="{3FD1F7CC-B13E-4520-83D4-05680C3E4CA3}"/>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389" name="直線コネクタ 388">
          <a:extLst>
            <a:ext uri="{FF2B5EF4-FFF2-40B4-BE49-F238E27FC236}">
              <a16:creationId xmlns:a16="http://schemas.microsoft.com/office/drawing/2014/main" xmlns="" id="{F3090704-34F4-4A99-BB83-82A0CE40BD0C}"/>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138809</xdr:rowOff>
    </xdr:from>
    <xdr:ext cx="405111" cy="259045"/>
    <xdr:sp macro="" textlink="">
      <xdr:nvSpPr>
        <xdr:cNvPr id="390" name="【消防施設】&#10;有形固定資産減価償却率平均値テキスト">
          <a:extLst>
            <a:ext uri="{FF2B5EF4-FFF2-40B4-BE49-F238E27FC236}">
              <a16:creationId xmlns:a16="http://schemas.microsoft.com/office/drawing/2014/main" xmlns="" id="{06431DE4-15EF-44BE-B654-410CBAAC2C84}"/>
            </a:ext>
          </a:extLst>
        </xdr:cNvPr>
        <xdr:cNvSpPr txBox="1"/>
      </xdr:nvSpPr>
      <xdr:spPr>
        <a:xfrm>
          <a:off x="16357600" y="13854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160382</xdr:rowOff>
    </xdr:from>
    <xdr:to>
      <xdr:col>85</xdr:col>
      <xdr:colOff>177800</xdr:colOff>
      <xdr:row>81</xdr:row>
      <xdr:rowOff>90532</xdr:rowOff>
    </xdr:to>
    <xdr:sp macro="" textlink="">
      <xdr:nvSpPr>
        <xdr:cNvPr id="391" name="フローチャート: 判断 390">
          <a:extLst>
            <a:ext uri="{FF2B5EF4-FFF2-40B4-BE49-F238E27FC236}">
              <a16:creationId xmlns:a16="http://schemas.microsoft.com/office/drawing/2014/main" xmlns="" id="{E5FE9AAF-EDAD-4A63-B909-EBC85C9DE7B7}"/>
            </a:ext>
          </a:extLst>
        </xdr:cNvPr>
        <xdr:cNvSpPr/>
      </xdr:nvSpPr>
      <xdr:spPr>
        <a:xfrm>
          <a:off x="16268700" y="1387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28121</xdr:rowOff>
    </xdr:from>
    <xdr:to>
      <xdr:col>81</xdr:col>
      <xdr:colOff>101600</xdr:colOff>
      <xdr:row>81</xdr:row>
      <xdr:rowOff>129721</xdr:rowOff>
    </xdr:to>
    <xdr:sp macro="" textlink="">
      <xdr:nvSpPr>
        <xdr:cNvPr id="392" name="フローチャート: 判断 391">
          <a:extLst>
            <a:ext uri="{FF2B5EF4-FFF2-40B4-BE49-F238E27FC236}">
              <a16:creationId xmlns:a16="http://schemas.microsoft.com/office/drawing/2014/main" xmlns="" id="{23622F4F-FEB1-442C-A07F-A4D0CBB3388C}"/>
            </a:ext>
          </a:extLst>
        </xdr:cNvPr>
        <xdr:cNvSpPr/>
      </xdr:nvSpPr>
      <xdr:spPr>
        <a:xfrm>
          <a:off x="15430500" y="1391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146248</xdr:rowOff>
    </xdr:from>
    <xdr:ext cx="405111" cy="259045"/>
    <xdr:sp macro="" textlink="">
      <xdr:nvSpPr>
        <xdr:cNvPr id="393" name="n_1aveValue【消防施設】&#10;有形固定資産減価償却率">
          <a:extLst>
            <a:ext uri="{FF2B5EF4-FFF2-40B4-BE49-F238E27FC236}">
              <a16:creationId xmlns:a16="http://schemas.microsoft.com/office/drawing/2014/main" xmlns="" id="{AAB929F3-7BDC-4F74-9CF4-DA1257568759}"/>
            </a:ext>
          </a:extLst>
        </xdr:cNvPr>
        <xdr:cNvSpPr txBox="1"/>
      </xdr:nvSpPr>
      <xdr:spPr>
        <a:xfrm>
          <a:off x="15266044" y="1369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153851</xdr:rowOff>
    </xdr:from>
    <xdr:to>
      <xdr:col>76</xdr:col>
      <xdr:colOff>165100</xdr:colOff>
      <xdr:row>81</xdr:row>
      <xdr:rowOff>84001</xdr:rowOff>
    </xdr:to>
    <xdr:sp macro="" textlink="">
      <xdr:nvSpPr>
        <xdr:cNvPr id="394" name="フローチャート: 判断 393">
          <a:extLst>
            <a:ext uri="{FF2B5EF4-FFF2-40B4-BE49-F238E27FC236}">
              <a16:creationId xmlns:a16="http://schemas.microsoft.com/office/drawing/2014/main" xmlns="" id="{70ACD544-AEE7-48CB-B8BE-D7D77A3CCACF}"/>
            </a:ext>
          </a:extLst>
        </xdr:cNvPr>
        <xdr:cNvSpPr/>
      </xdr:nvSpPr>
      <xdr:spPr>
        <a:xfrm>
          <a:off x="14541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75128</xdr:rowOff>
    </xdr:from>
    <xdr:ext cx="405111" cy="259045"/>
    <xdr:sp macro="" textlink="">
      <xdr:nvSpPr>
        <xdr:cNvPr id="395" name="n_2aveValue【消防施設】&#10;有形固定資産減価償却率">
          <a:extLst>
            <a:ext uri="{FF2B5EF4-FFF2-40B4-BE49-F238E27FC236}">
              <a16:creationId xmlns:a16="http://schemas.microsoft.com/office/drawing/2014/main" xmlns="" id="{922BA005-A1EC-455C-B45A-C8C6CA24B92F}"/>
            </a:ext>
          </a:extLst>
        </xdr:cNvPr>
        <xdr:cNvSpPr txBox="1"/>
      </xdr:nvSpPr>
      <xdr:spPr>
        <a:xfrm>
          <a:off x="14389744" y="1396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80</xdr:row>
      <xdr:rowOff>122827</xdr:rowOff>
    </xdr:from>
    <xdr:to>
      <xdr:col>72</xdr:col>
      <xdr:colOff>38100</xdr:colOff>
      <xdr:row>81</xdr:row>
      <xdr:rowOff>52977</xdr:rowOff>
    </xdr:to>
    <xdr:sp macro="" textlink="">
      <xdr:nvSpPr>
        <xdr:cNvPr id="396" name="フローチャート: 判断 395">
          <a:extLst>
            <a:ext uri="{FF2B5EF4-FFF2-40B4-BE49-F238E27FC236}">
              <a16:creationId xmlns:a16="http://schemas.microsoft.com/office/drawing/2014/main" xmlns="" id="{E69349F7-7F52-4115-ABC4-D74AA8AE51D3}"/>
            </a:ext>
          </a:extLst>
        </xdr:cNvPr>
        <xdr:cNvSpPr/>
      </xdr:nvSpPr>
      <xdr:spPr>
        <a:xfrm>
          <a:off x="13652500" y="1383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81</xdr:row>
      <xdr:rowOff>44104</xdr:rowOff>
    </xdr:from>
    <xdr:ext cx="405111" cy="259045"/>
    <xdr:sp macro="" textlink="">
      <xdr:nvSpPr>
        <xdr:cNvPr id="397" name="n_3aveValue【消防施設】&#10;有形固定資産減価償却率">
          <a:extLst>
            <a:ext uri="{FF2B5EF4-FFF2-40B4-BE49-F238E27FC236}">
              <a16:creationId xmlns:a16="http://schemas.microsoft.com/office/drawing/2014/main" xmlns="" id="{1E5695A4-217D-4C90-BC76-19A9B3047A02}"/>
            </a:ext>
          </a:extLst>
        </xdr:cNvPr>
        <xdr:cNvSpPr txBox="1"/>
      </xdr:nvSpPr>
      <xdr:spPr>
        <a:xfrm>
          <a:off x="13500744" y="13931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398" name="テキスト ボックス 397">
          <a:extLst>
            <a:ext uri="{FF2B5EF4-FFF2-40B4-BE49-F238E27FC236}">
              <a16:creationId xmlns:a16="http://schemas.microsoft.com/office/drawing/2014/main" xmlns="" id="{0D61F85F-5953-4BAC-8D69-FF15CB06C556}"/>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99" name="テキスト ボックス 398">
          <a:extLst>
            <a:ext uri="{FF2B5EF4-FFF2-40B4-BE49-F238E27FC236}">
              <a16:creationId xmlns:a16="http://schemas.microsoft.com/office/drawing/2014/main" xmlns="" id="{14B9181C-0095-4CCF-880A-F630D738C652}"/>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00" name="テキスト ボックス 399">
          <a:extLst>
            <a:ext uri="{FF2B5EF4-FFF2-40B4-BE49-F238E27FC236}">
              <a16:creationId xmlns:a16="http://schemas.microsoft.com/office/drawing/2014/main" xmlns="" id="{D8B57E56-4941-4D09-AB86-BA279B617946}"/>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01" name="テキスト ボックス 400">
          <a:extLst>
            <a:ext uri="{FF2B5EF4-FFF2-40B4-BE49-F238E27FC236}">
              <a16:creationId xmlns:a16="http://schemas.microsoft.com/office/drawing/2014/main" xmlns="" id="{EBA82462-C402-4469-BE69-9E329679C39A}"/>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02" name="テキスト ボックス 401">
          <a:extLst>
            <a:ext uri="{FF2B5EF4-FFF2-40B4-BE49-F238E27FC236}">
              <a16:creationId xmlns:a16="http://schemas.microsoft.com/office/drawing/2014/main" xmlns="" id="{41803B34-458F-4AFB-865C-A17E6089C28D}"/>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160382</xdr:rowOff>
    </xdr:from>
    <xdr:to>
      <xdr:col>76</xdr:col>
      <xdr:colOff>165100</xdr:colOff>
      <xdr:row>79</xdr:row>
      <xdr:rowOff>90532</xdr:rowOff>
    </xdr:to>
    <xdr:sp macro="" textlink="">
      <xdr:nvSpPr>
        <xdr:cNvPr id="403" name="楕円 402">
          <a:extLst>
            <a:ext uri="{FF2B5EF4-FFF2-40B4-BE49-F238E27FC236}">
              <a16:creationId xmlns:a16="http://schemas.microsoft.com/office/drawing/2014/main" xmlns="" id="{6E767180-3F7B-4A11-84E8-B742107F50E2}"/>
            </a:ext>
          </a:extLst>
        </xdr:cNvPr>
        <xdr:cNvSpPr/>
      </xdr:nvSpPr>
      <xdr:spPr>
        <a:xfrm>
          <a:off x="14541500" y="1353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79</xdr:row>
      <xdr:rowOff>28121</xdr:rowOff>
    </xdr:from>
    <xdr:to>
      <xdr:col>72</xdr:col>
      <xdr:colOff>38100</xdr:colOff>
      <xdr:row>79</xdr:row>
      <xdr:rowOff>129721</xdr:rowOff>
    </xdr:to>
    <xdr:sp macro="" textlink="">
      <xdr:nvSpPr>
        <xdr:cNvPr id="404" name="楕円 403">
          <a:extLst>
            <a:ext uri="{FF2B5EF4-FFF2-40B4-BE49-F238E27FC236}">
              <a16:creationId xmlns:a16="http://schemas.microsoft.com/office/drawing/2014/main" xmlns="" id="{59A5DDBC-EB26-42D7-80D8-D65994FE942D}"/>
            </a:ext>
          </a:extLst>
        </xdr:cNvPr>
        <xdr:cNvSpPr/>
      </xdr:nvSpPr>
      <xdr:spPr>
        <a:xfrm>
          <a:off x="13652500" y="1357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39732</xdr:rowOff>
    </xdr:from>
    <xdr:to>
      <xdr:col>76</xdr:col>
      <xdr:colOff>114300</xdr:colOff>
      <xdr:row>79</xdr:row>
      <xdr:rowOff>78921</xdr:rowOff>
    </xdr:to>
    <xdr:cxnSp macro="">
      <xdr:nvCxnSpPr>
        <xdr:cNvPr id="405" name="直線コネクタ 404">
          <a:extLst>
            <a:ext uri="{FF2B5EF4-FFF2-40B4-BE49-F238E27FC236}">
              <a16:creationId xmlns:a16="http://schemas.microsoft.com/office/drawing/2014/main" xmlns="" id="{C83A9ACE-4DEB-451B-ACFF-170C7AF5432F}"/>
            </a:ext>
          </a:extLst>
        </xdr:cNvPr>
        <xdr:cNvCxnSpPr/>
      </xdr:nvCxnSpPr>
      <xdr:spPr>
        <a:xfrm flipV="1">
          <a:off x="13703300" y="13584282"/>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75</xdr:col>
      <xdr:colOff>102244</xdr:colOff>
      <xdr:row>77</xdr:row>
      <xdr:rowOff>107059</xdr:rowOff>
    </xdr:from>
    <xdr:ext cx="405111" cy="259045"/>
    <xdr:sp macro="" textlink="">
      <xdr:nvSpPr>
        <xdr:cNvPr id="406" name="n_2mainValue【消防施設】&#10;有形固定資産減価償却率">
          <a:extLst>
            <a:ext uri="{FF2B5EF4-FFF2-40B4-BE49-F238E27FC236}">
              <a16:creationId xmlns:a16="http://schemas.microsoft.com/office/drawing/2014/main" xmlns="" id="{7EB628DF-5449-4D15-9F75-9DF5745AEB8E}"/>
            </a:ext>
          </a:extLst>
        </xdr:cNvPr>
        <xdr:cNvSpPr txBox="1"/>
      </xdr:nvSpPr>
      <xdr:spPr>
        <a:xfrm>
          <a:off x="14389744" y="13308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146248</xdr:rowOff>
    </xdr:from>
    <xdr:ext cx="405111" cy="259045"/>
    <xdr:sp macro="" textlink="">
      <xdr:nvSpPr>
        <xdr:cNvPr id="407" name="n_3mainValue【消防施設】&#10;有形固定資産減価償却率">
          <a:extLst>
            <a:ext uri="{FF2B5EF4-FFF2-40B4-BE49-F238E27FC236}">
              <a16:creationId xmlns:a16="http://schemas.microsoft.com/office/drawing/2014/main" xmlns="" id="{0C1FA9A5-9862-4756-98E9-C157AAFD7E31}"/>
            </a:ext>
          </a:extLst>
        </xdr:cNvPr>
        <xdr:cNvSpPr txBox="1"/>
      </xdr:nvSpPr>
      <xdr:spPr>
        <a:xfrm>
          <a:off x="13500744" y="13347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08" name="正方形/長方形 407">
          <a:extLst>
            <a:ext uri="{FF2B5EF4-FFF2-40B4-BE49-F238E27FC236}">
              <a16:creationId xmlns:a16="http://schemas.microsoft.com/office/drawing/2014/main" xmlns="" id="{31F30C0F-7979-408C-9D5A-76337B1CDAF9}"/>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09" name="正方形/長方形 408">
          <a:extLst>
            <a:ext uri="{FF2B5EF4-FFF2-40B4-BE49-F238E27FC236}">
              <a16:creationId xmlns:a16="http://schemas.microsoft.com/office/drawing/2014/main" xmlns="" id="{04B90F24-0000-4C78-AF1D-3C3846263E01}"/>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10" name="正方形/長方形 409">
          <a:extLst>
            <a:ext uri="{FF2B5EF4-FFF2-40B4-BE49-F238E27FC236}">
              <a16:creationId xmlns:a16="http://schemas.microsoft.com/office/drawing/2014/main" xmlns="" id="{0E9EFB3D-A525-4D71-86E2-A986586800DE}"/>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11" name="正方形/長方形 410">
          <a:extLst>
            <a:ext uri="{FF2B5EF4-FFF2-40B4-BE49-F238E27FC236}">
              <a16:creationId xmlns:a16="http://schemas.microsoft.com/office/drawing/2014/main" xmlns="" id="{1FE3E58E-F836-47B6-B1E6-4C2A57CEB9C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12" name="正方形/長方形 411">
          <a:extLst>
            <a:ext uri="{FF2B5EF4-FFF2-40B4-BE49-F238E27FC236}">
              <a16:creationId xmlns:a16="http://schemas.microsoft.com/office/drawing/2014/main" xmlns="" id="{2E782565-8FB2-4D2A-A23F-A8C6F93EDFAD}"/>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13" name="正方形/長方形 412">
          <a:extLst>
            <a:ext uri="{FF2B5EF4-FFF2-40B4-BE49-F238E27FC236}">
              <a16:creationId xmlns:a16="http://schemas.microsoft.com/office/drawing/2014/main" xmlns="" id="{63043165-483B-45E6-B49D-C18C28049609}"/>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14" name="正方形/長方形 413">
          <a:extLst>
            <a:ext uri="{FF2B5EF4-FFF2-40B4-BE49-F238E27FC236}">
              <a16:creationId xmlns:a16="http://schemas.microsoft.com/office/drawing/2014/main" xmlns="" id="{312E63B4-4DA8-46B6-A1E5-F840473B20A4}"/>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15" name="正方形/長方形 414">
          <a:extLst>
            <a:ext uri="{FF2B5EF4-FFF2-40B4-BE49-F238E27FC236}">
              <a16:creationId xmlns:a16="http://schemas.microsoft.com/office/drawing/2014/main" xmlns="" id="{A71333FF-A55D-4D9C-A8D4-2C96FD16C6F5}"/>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16" name="テキスト ボックス 415">
          <a:extLst>
            <a:ext uri="{FF2B5EF4-FFF2-40B4-BE49-F238E27FC236}">
              <a16:creationId xmlns:a16="http://schemas.microsoft.com/office/drawing/2014/main" xmlns="" id="{3C5E6332-CE69-4091-BC9F-150438B3BB8D}"/>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17" name="直線コネクタ 416">
          <a:extLst>
            <a:ext uri="{FF2B5EF4-FFF2-40B4-BE49-F238E27FC236}">
              <a16:creationId xmlns:a16="http://schemas.microsoft.com/office/drawing/2014/main" xmlns="" id="{3AD37128-B902-4E87-B770-B7D492384E87}"/>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18" name="直線コネクタ 417">
          <a:extLst>
            <a:ext uri="{FF2B5EF4-FFF2-40B4-BE49-F238E27FC236}">
              <a16:creationId xmlns:a16="http://schemas.microsoft.com/office/drawing/2014/main" xmlns="" id="{87A76CFF-49E0-4242-BCFB-29403ACBFDCD}"/>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19" name="テキスト ボックス 418">
          <a:extLst>
            <a:ext uri="{FF2B5EF4-FFF2-40B4-BE49-F238E27FC236}">
              <a16:creationId xmlns:a16="http://schemas.microsoft.com/office/drawing/2014/main" xmlns="" id="{A4C940B0-939E-49AD-A052-A176B0F29DED}"/>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20" name="直線コネクタ 419">
          <a:extLst>
            <a:ext uri="{FF2B5EF4-FFF2-40B4-BE49-F238E27FC236}">
              <a16:creationId xmlns:a16="http://schemas.microsoft.com/office/drawing/2014/main" xmlns="" id="{43EBDCEE-E9ED-49A2-B2F1-913E7BFD96E7}"/>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21" name="テキスト ボックス 420">
          <a:extLst>
            <a:ext uri="{FF2B5EF4-FFF2-40B4-BE49-F238E27FC236}">
              <a16:creationId xmlns:a16="http://schemas.microsoft.com/office/drawing/2014/main" xmlns="" id="{CF73B86A-7351-460F-A901-D18FD9FF0975}"/>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22" name="直線コネクタ 421">
          <a:extLst>
            <a:ext uri="{FF2B5EF4-FFF2-40B4-BE49-F238E27FC236}">
              <a16:creationId xmlns:a16="http://schemas.microsoft.com/office/drawing/2014/main" xmlns="" id="{CC822495-AAC0-4E99-9131-2249481AE743}"/>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23" name="テキスト ボックス 422">
          <a:extLst>
            <a:ext uri="{FF2B5EF4-FFF2-40B4-BE49-F238E27FC236}">
              <a16:creationId xmlns:a16="http://schemas.microsoft.com/office/drawing/2014/main" xmlns="" id="{36DE2044-200D-43C0-8F03-DB5D096717D7}"/>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24" name="直線コネクタ 423">
          <a:extLst>
            <a:ext uri="{FF2B5EF4-FFF2-40B4-BE49-F238E27FC236}">
              <a16:creationId xmlns:a16="http://schemas.microsoft.com/office/drawing/2014/main" xmlns="" id="{E9E3A3D2-D4A8-4208-9AF9-776EBDB2A26A}"/>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25" name="テキスト ボックス 424">
          <a:extLst>
            <a:ext uri="{FF2B5EF4-FFF2-40B4-BE49-F238E27FC236}">
              <a16:creationId xmlns:a16="http://schemas.microsoft.com/office/drawing/2014/main" xmlns="" id="{580DC52B-58C3-4566-8E94-39DE7C7EF456}"/>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26" name="直線コネクタ 425">
          <a:extLst>
            <a:ext uri="{FF2B5EF4-FFF2-40B4-BE49-F238E27FC236}">
              <a16:creationId xmlns:a16="http://schemas.microsoft.com/office/drawing/2014/main" xmlns="" id="{22367A9B-BEDF-4CF1-A308-A41DC3034BC1}"/>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27" name="テキスト ボックス 426">
          <a:extLst>
            <a:ext uri="{FF2B5EF4-FFF2-40B4-BE49-F238E27FC236}">
              <a16:creationId xmlns:a16="http://schemas.microsoft.com/office/drawing/2014/main" xmlns="" id="{64A81CAD-C82C-4E25-B2E3-FEF5623FCFB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28" name="直線コネクタ 427">
          <a:extLst>
            <a:ext uri="{FF2B5EF4-FFF2-40B4-BE49-F238E27FC236}">
              <a16:creationId xmlns:a16="http://schemas.microsoft.com/office/drawing/2014/main" xmlns="" id="{03D24992-C81D-4BF4-BCE7-782685B1C7EB}"/>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124477</xdr:rowOff>
    </xdr:from>
    <xdr:ext cx="531299" cy="259045"/>
    <xdr:sp macro="" textlink="">
      <xdr:nvSpPr>
        <xdr:cNvPr id="429" name="テキスト ボックス 428">
          <a:extLst>
            <a:ext uri="{FF2B5EF4-FFF2-40B4-BE49-F238E27FC236}">
              <a16:creationId xmlns:a16="http://schemas.microsoft.com/office/drawing/2014/main" xmlns="" id="{9CA82F10-0AFC-4689-A580-3A189637C37A}"/>
            </a:ext>
          </a:extLst>
        </xdr:cNvPr>
        <xdr:cNvSpPr txBox="1"/>
      </xdr:nvSpPr>
      <xdr:spPr>
        <a:xfrm>
          <a:off x="17756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30" name="【消防施設】&#10;一人当たり面積グラフ枠">
          <a:extLst>
            <a:ext uri="{FF2B5EF4-FFF2-40B4-BE49-F238E27FC236}">
              <a16:creationId xmlns:a16="http://schemas.microsoft.com/office/drawing/2014/main" xmlns="" id="{5E25F3DC-9AFE-46AE-9D67-9076D01179A7}"/>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91250</xdr:rowOff>
    </xdr:from>
    <xdr:to>
      <xdr:col>116</xdr:col>
      <xdr:colOff>62864</xdr:colOff>
      <xdr:row>86</xdr:row>
      <xdr:rowOff>112204</xdr:rowOff>
    </xdr:to>
    <xdr:cxnSp macro="">
      <xdr:nvCxnSpPr>
        <xdr:cNvPr id="431" name="直線コネクタ 430">
          <a:extLst>
            <a:ext uri="{FF2B5EF4-FFF2-40B4-BE49-F238E27FC236}">
              <a16:creationId xmlns:a16="http://schemas.microsoft.com/office/drawing/2014/main" xmlns="" id="{3B2EB045-D76F-4F17-A788-A40AE785B8EC}"/>
            </a:ext>
          </a:extLst>
        </xdr:cNvPr>
        <xdr:cNvCxnSpPr/>
      </xdr:nvCxnSpPr>
      <xdr:spPr>
        <a:xfrm flipV="1">
          <a:off x="22160864" y="13464350"/>
          <a:ext cx="0" cy="1392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116031</xdr:rowOff>
    </xdr:from>
    <xdr:ext cx="469744" cy="259045"/>
    <xdr:sp macro="" textlink="">
      <xdr:nvSpPr>
        <xdr:cNvPr id="432" name="【消防施設】&#10;一人当たり面積最小値テキスト">
          <a:extLst>
            <a:ext uri="{FF2B5EF4-FFF2-40B4-BE49-F238E27FC236}">
              <a16:creationId xmlns:a16="http://schemas.microsoft.com/office/drawing/2014/main" xmlns="" id="{291D4D6E-C6C9-49E8-AE81-0686AE64DCDD}"/>
            </a:ext>
          </a:extLst>
        </xdr:cNvPr>
        <xdr:cNvSpPr txBox="1"/>
      </xdr:nvSpPr>
      <xdr:spPr>
        <a:xfrm>
          <a:off x="22199600" y="14860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112204</xdr:rowOff>
    </xdr:from>
    <xdr:to>
      <xdr:col>116</xdr:col>
      <xdr:colOff>152400</xdr:colOff>
      <xdr:row>86</xdr:row>
      <xdr:rowOff>112204</xdr:rowOff>
    </xdr:to>
    <xdr:cxnSp macro="">
      <xdr:nvCxnSpPr>
        <xdr:cNvPr id="433" name="直線コネクタ 432">
          <a:extLst>
            <a:ext uri="{FF2B5EF4-FFF2-40B4-BE49-F238E27FC236}">
              <a16:creationId xmlns:a16="http://schemas.microsoft.com/office/drawing/2014/main" xmlns="" id="{FF66F55A-4C52-496D-854A-2EA84B28C443}"/>
            </a:ext>
          </a:extLst>
        </xdr:cNvPr>
        <xdr:cNvCxnSpPr/>
      </xdr:nvCxnSpPr>
      <xdr:spPr>
        <a:xfrm>
          <a:off x="22072600" y="1485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37927</xdr:rowOff>
    </xdr:from>
    <xdr:ext cx="469744" cy="259045"/>
    <xdr:sp macro="" textlink="">
      <xdr:nvSpPr>
        <xdr:cNvPr id="434" name="【消防施設】&#10;一人当たり面積最大値テキスト">
          <a:extLst>
            <a:ext uri="{FF2B5EF4-FFF2-40B4-BE49-F238E27FC236}">
              <a16:creationId xmlns:a16="http://schemas.microsoft.com/office/drawing/2014/main" xmlns="" id="{95ECB4A3-F2EC-4B8C-BC53-BE76D7DA8D0C}"/>
            </a:ext>
          </a:extLst>
        </xdr:cNvPr>
        <xdr:cNvSpPr txBox="1"/>
      </xdr:nvSpPr>
      <xdr:spPr>
        <a:xfrm>
          <a:off x="22199600" y="1323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91250</xdr:rowOff>
    </xdr:from>
    <xdr:to>
      <xdr:col>116</xdr:col>
      <xdr:colOff>152400</xdr:colOff>
      <xdr:row>78</xdr:row>
      <xdr:rowOff>91250</xdr:rowOff>
    </xdr:to>
    <xdr:cxnSp macro="">
      <xdr:nvCxnSpPr>
        <xdr:cNvPr id="435" name="直線コネクタ 434">
          <a:extLst>
            <a:ext uri="{FF2B5EF4-FFF2-40B4-BE49-F238E27FC236}">
              <a16:creationId xmlns:a16="http://schemas.microsoft.com/office/drawing/2014/main" xmlns="" id="{4277C505-9606-44EF-B7EF-1D0DAC5741C3}"/>
            </a:ext>
          </a:extLst>
        </xdr:cNvPr>
        <xdr:cNvCxnSpPr/>
      </xdr:nvCxnSpPr>
      <xdr:spPr>
        <a:xfrm>
          <a:off x="22072600" y="1346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142702</xdr:rowOff>
    </xdr:from>
    <xdr:ext cx="469744" cy="259045"/>
    <xdr:sp macro="" textlink="">
      <xdr:nvSpPr>
        <xdr:cNvPr id="436" name="【消防施設】&#10;一人当たり面積平均値テキスト">
          <a:extLst>
            <a:ext uri="{FF2B5EF4-FFF2-40B4-BE49-F238E27FC236}">
              <a16:creationId xmlns:a16="http://schemas.microsoft.com/office/drawing/2014/main" xmlns="" id="{8858D210-1452-4347-B300-EBC323507AC4}"/>
            </a:ext>
          </a:extLst>
        </xdr:cNvPr>
        <xdr:cNvSpPr txBox="1"/>
      </xdr:nvSpPr>
      <xdr:spPr>
        <a:xfrm>
          <a:off x="22199600" y="147159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164275</xdr:rowOff>
    </xdr:from>
    <xdr:to>
      <xdr:col>116</xdr:col>
      <xdr:colOff>114300</xdr:colOff>
      <xdr:row>86</xdr:row>
      <xdr:rowOff>94425</xdr:rowOff>
    </xdr:to>
    <xdr:sp macro="" textlink="">
      <xdr:nvSpPr>
        <xdr:cNvPr id="437" name="フローチャート: 判断 436">
          <a:extLst>
            <a:ext uri="{FF2B5EF4-FFF2-40B4-BE49-F238E27FC236}">
              <a16:creationId xmlns:a16="http://schemas.microsoft.com/office/drawing/2014/main" xmlns="" id="{F4CA7A49-75E0-4B49-B8B0-14E77B4CD5AA}"/>
            </a:ext>
          </a:extLst>
        </xdr:cNvPr>
        <xdr:cNvSpPr/>
      </xdr:nvSpPr>
      <xdr:spPr>
        <a:xfrm>
          <a:off x="22110700" y="14737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165036</xdr:rowOff>
    </xdr:from>
    <xdr:to>
      <xdr:col>112</xdr:col>
      <xdr:colOff>38100</xdr:colOff>
      <xdr:row>86</xdr:row>
      <xdr:rowOff>95186</xdr:rowOff>
    </xdr:to>
    <xdr:sp macro="" textlink="">
      <xdr:nvSpPr>
        <xdr:cNvPr id="438" name="フローチャート: 判断 437">
          <a:extLst>
            <a:ext uri="{FF2B5EF4-FFF2-40B4-BE49-F238E27FC236}">
              <a16:creationId xmlns:a16="http://schemas.microsoft.com/office/drawing/2014/main" xmlns="" id="{DBBDD3BB-E9B7-49E4-8A92-68602AB594DF}"/>
            </a:ext>
          </a:extLst>
        </xdr:cNvPr>
        <xdr:cNvSpPr/>
      </xdr:nvSpPr>
      <xdr:spPr>
        <a:xfrm>
          <a:off x="21272500" y="1473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111713</xdr:rowOff>
    </xdr:from>
    <xdr:ext cx="469744" cy="259045"/>
    <xdr:sp macro="" textlink="">
      <xdr:nvSpPr>
        <xdr:cNvPr id="439" name="n_1aveValue【消防施設】&#10;一人当たり面積">
          <a:extLst>
            <a:ext uri="{FF2B5EF4-FFF2-40B4-BE49-F238E27FC236}">
              <a16:creationId xmlns:a16="http://schemas.microsoft.com/office/drawing/2014/main" xmlns="" id="{05DD4875-386D-4396-8D5A-C1641FB7D76E}"/>
            </a:ext>
          </a:extLst>
        </xdr:cNvPr>
        <xdr:cNvSpPr txBox="1"/>
      </xdr:nvSpPr>
      <xdr:spPr>
        <a:xfrm>
          <a:off x="21075727" y="1451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162370</xdr:rowOff>
    </xdr:from>
    <xdr:to>
      <xdr:col>107</xdr:col>
      <xdr:colOff>101600</xdr:colOff>
      <xdr:row>86</xdr:row>
      <xdr:rowOff>92520</xdr:rowOff>
    </xdr:to>
    <xdr:sp macro="" textlink="">
      <xdr:nvSpPr>
        <xdr:cNvPr id="440" name="フローチャート: 判断 439">
          <a:extLst>
            <a:ext uri="{FF2B5EF4-FFF2-40B4-BE49-F238E27FC236}">
              <a16:creationId xmlns:a16="http://schemas.microsoft.com/office/drawing/2014/main" xmlns="" id="{5B7E36E9-20D2-4387-96E4-39E19128123D}"/>
            </a:ext>
          </a:extLst>
        </xdr:cNvPr>
        <xdr:cNvSpPr/>
      </xdr:nvSpPr>
      <xdr:spPr>
        <a:xfrm>
          <a:off x="20383500" y="1473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86</xdr:row>
      <xdr:rowOff>83647</xdr:rowOff>
    </xdr:from>
    <xdr:ext cx="469744" cy="259045"/>
    <xdr:sp macro="" textlink="">
      <xdr:nvSpPr>
        <xdr:cNvPr id="441" name="n_2aveValue【消防施設】&#10;一人当たり面積">
          <a:extLst>
            <a:ext uri="{FF2B5EF4-FFF2-40B4-BE49-F238E27FC236}">
              <a16:creationId xmlns:a16="http://schemas.microsoft.com/office/drawing/2014/main" xmlns="" id="{7E01D3FA-D16C-4B89-8B23-03153AF39625}"/>
            </a:ext>
          </a:extLst>
        </xdr:cNvPr>
        <xdr:cNvSpPr txBox="1"/>
      </xdr:nvSpPr>
      <xdr:spPr>
        <a:xfrm>
          <a:off x="20199427" y="1482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86</xdr:row>
      <xdr:rowOff>5398</xdr:rowOff>
    </xdr:from>
    <xdr:to>
      <xdr:col>102</xdr:col>
      <xdr:colOff>165100</xdr:colOff>
      <xdr:row>86</xdr:row>
      <xdr:rowOff>106998</xdr:rowOff>
    </xdr:to>
    <xdr:sp macro="" textlink="">
      <xdr:nvSpPr>
        <xdr:cNvPr id="442" name="フローチャート: 判断 441">
          <a:extLst>
            <a:ext uri="{FF2B5EF4-FFF2-40B4-BE49-F238E27FC236}">
              <a16:creationId xmlns:a16="http://schemas.microsoft.com/office/drawing/2014/main" xmlns="" id="{A5B00973-88F6-46FF-8599-9FBA0F45E1EB}"/>
            </a:ext>
          </a:extLst>
        </xdr:cNvPr>
        <xdr:cNvSpPr/>
      </xdr:nvSpPr>
      <xdr:spPr>
        <a:xfrm>
          <a:off x="19494500" y="14750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86</xdr:row>
      <xdr:rowOff>98125</xdr:rowOff>
    </xdr:from>
    <xdr:ext cx="469744" cy="259045"/>
    <xdr:sp macro="" textlink="">
      <xdr:nvSpPr>
        <xdr:cNvPr id="443" name="n_3aveValue【消防施設】&#10;一人当たり面積">
          <a:extLst>
            <a:ext uri="{FF2B5EF4-FFF2-40B4-BE49-F238E27FC236}">
              <a16:creationId xmlns:a16="http://schemas.microsoft.com/office/drawing/2014/main" xmlns="" id="{E8CB9343-53EC-49A3-BF02-953263A99867}"/>
            </a:ext>
          </a:extLst>
        </xdr:cNvPr>
        <xdr:cNvSpPr txBox="1"/>
      </xdr:nvSpPr>
      <xdr:spPr>
        <a:xfrm>
          <a:off x="19310427" y="14842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44" name="テキスト ボックス 443">
          <a:extLst>
            <a:ext uri="{FF2B5EF4-FFF2-40B4-BE49-F238E27FC236}">
              <a16:creationId xmlns:a16="http://schemas.microsoft.com/office/drawing/2014/main" xmlns="" id="{079BE771-3B2D-4BC5-A801-CE41A7D13722}"/>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45" name="テキスト ボックス 444">
          <a:extLst>
            <a:ext uri="{FF2B5EF4-FFF2-40B4-BE49-F238E27FC236}">
              <a16:creationId xmlns:a16="http://schemas.microsoft.com/office/drawing/2014/main" xmlns="" id="{60293FFC-9098-4EBA-B002-856EDF5CED4A}"/>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46" name="テキスト ボックス 445">
          <a:extLst>
            <a:ext uri="{FF2B5EF4-FFF2-40B4-BE49-F238E27FC236}">
              <a16:creationId xmlns:a16="http://schemas.microsoft.com/office/drawing/2014/main" xmlns="" id="{D97770CA-9F46-4EC8-A568-B035FF1A7458}"/>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47" name="テキスト ボックス 446">
          <a:extLst>
            <a:ext uri="{FF2B5EF4-FFF2-40B4-BE49-F238E27FC236}">
              <a16:creationId xmlns:a16="http://schemas.microsoft.com/office/drawing/2014/main" xmlns="" id="{69B6920D-2FDC-404A-A896-6015E52C4D03}"/>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48" name="テキスト ボックス 447">
          <a:extLst>
            <a:ext uri="{FF2B5EF4-FFF2-40B4-BE49-F238E27FC236}">
              <a16:creationId xmlns:a16="http://schemas.microsoft.com/office/drawing/2014/main" xmlns="" id="{DB4D4398-3898-451F-8F6A-CCA575090536}"/>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170180</xdr:rowOff>
    </xdr:from>
    <xdr:to>
      <xdr:col>107</xdr:col>
      <xdr:colOff>101600</xdr:colOff>
      <xdr:row>85</xdr:row>
      <xdr:rowOff>100330</xdr:rowOff>
    </xdr:to>
    <xdr:sp macro="" textlink="">
      <xdr:nvSpPr>
        <xdr:cNvPr id="449" name="楕円 448">
          <a:extLst>
            <a:ext uri="{FF2B5EF4-FFF2-40B4-BE49-F238E27FC236}">
              <a16:creationId xmlns:a16="http://schemas.microsoft.com/office/drawing/2014/main" xmlns="" id="{1883812D-2AF7-4447-A737-1BC7C52CA0EB}"/>
            </a:ext>
          </a:extLst>
        </xdr:cNvPr>
        <xdr:cNvSpPr/>
      </xdr:nvSpPr>
      <xdr:spPr>
        <a:xfrm>
          <a:off x="20383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32068</xdr:rowOff>
    </xdr:from>
    <xdr:to>
      <xdr:col>102</xdr:col>
      <xdr:colOff>165100</xdr:colOff>
      <xdr:row>85</xdr:row>
      <xdr:rowOff>133668</xdr:rowOff>
    </xdr:to>
    <xdr:sp macro="" textlink="">
      <xdr:nvSpPr>
        <xdr:cNvPr id="450" name="楕円 449">
          <a:extLst>
            <a:ext uri="{FF2B5EF4-FFF2-40B4-BE49-F238E27FC236}">
              <a16:creationId xmlns:a16="http://schemas.microsoft.com/office/drawing/2014/main" xmlns="" id="{67CFA56A-1234-4202-AC70-69EA09B908E5}"/>
            </a:ext>
          </a:extLst>
        </xdr:cNvPr>
        <xdr:cNvSpPr/>
      </xdr:nvSpPr>
      <xdr:spPr>
        <a:xfrm>
          <a:off x="19494500" y="14605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49530</xdr:rowOff>
    </xdr:from>
    <xdr:to>
      <xdr:col>107</xdr:col>
      <xdr:colOff>50800</xdr:colOff>
      <xdr:row>85</xdr:row>
      <xdr:rowOff>82868</xdr:rowOff>
    </xdr:to>
    <xdr:cxnSp macro="">
      <xdr:nvCxnSpPr>
        <xdr:cNvPr id="451" name="直線コネクタ 450">
          <a:extLst>
            <a:ext uri="{FF2B5EF4-FFF2-40B4-BE49-F238E27FC236}">
              <a16:creationId xmlns:a16="http://schemas.microsoft.com/office/drawing/2014/main" xmlns="" id="{859AA617-9E23-48EF-B164-9769465DC45F}"/>
            </a:ext>
          </a:extLst>
        </xdr:cNvPr>
        <xdr:cNvCxnSpPr/>
      </xdr:nvCxnSpPr>
      <xdr:spPr>
        <a:xfrm flipV="1">
          <a:off x="19545300" y="14622780"/>
          <a:ext cx="889000" cy="3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106</xdr:col>
      <xdr:colOff>6427</xdr:colOff>
      <xdr:row>83</xdr:row>
      <xdr:rowOff>116857</xdr:rowOff>
    </xdr:from>
    <xdr:ext cx="469744" cy="259045"/>
    <xdr:sp macro="" textlink="">
      <xdr:nvSpPr>
        <xdr:cNvPr id="452" name="n_2mainValue【消防施設】&#10;一人当たり面積">
          <a:extLst>
            <a:ext uri="{FF2B5EF4-FFF2-40B4-BE49-F238E27FC236}">
              <a16:creationId xmlns:a16="http://schemas.microsoft.com/office/drawing/2014/main" xmlns="" id="{99C87A54-866A-46AF-A050-40E7C7C5B00C}"/>
            </a:ext>
          </a:extLst>
        </xdr:cNvPr>
        <xdr:cNvSpPr txBox="1"/>
      </xdr:nvSpPr>
      <xdr:spPr>
        <a:xfrm>
          <a:off x="20199427" y="1434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150195</xdr:rowOff>
    </xdr:from>
    <xdr:ext cx="469744" cy="259045"/>
    <xdr:sp macro="" textlink="">
      <xdr:nvSpPr>
        <xdr:cNvPr id="453" name="n_3mainValue【消防施設】&#10;一人当たり面積">
          <a:extLst>
            <a:ext uri="{FF2B5EF4-FFF2-40B4-BE49-F238E27FC236}">
              <a16:creationId xmlns:a16="http://schemas.microsoft.com/office/drawing/2014/main" xmlns="" id="{B50815CD-C9FF-4D14-ACEA-60D4C941FCC9}"/>
            </a:ext>
          </a:extLst>
        </xdr:cNvPr>
        <xdr:cNvSpPr txBox="1"/>
      </xdr:nvSpPr>
      <xdr:spPr>
        <a:xfrm>
          <a:off x="19310427" y="14380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54" name="正方形/長方形 453">
          <a:extLst>
            <a:ext uri="{FF2B5EF4-FFF2-40B4-BE49-F238E27FC236}">
              <a16:creationId xmlns:a16="http://schemas.microsoft.com/office/drawing/2014/main" xmlns="" id="{E291CCE8-3842-47EF-8DBE-B3A8BD05DBB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55" name="正方形/長方形 454">
          <a:extLst>
            <a:ext uri="{FF2B5EF4-FFF2-40B4-BE49-F238E27FC236}">
              <a16:creationId xmlns:a16="http://schemas.microsoft.com/office/drawing/2014/main" xmlns="" id="{6929A008-FFFE-4CCC-9DEC-871250C33B14}"/>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56" name="正方形/長方形 455">
          <a:extLst>
            <a:ext uri="{FF2B5EF4-FFF2-40B4-BE49-F238E27FC236}">
              <a16:creationId xmlns:a16="http://schemas.microsoft.com/office/drawing/2014/main" xmlns="" id="{738E7FA4-DC22-4D47-A3F9-069D20E607E6}"/>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57" name="正方形/長方形 456">
          <a:extLst>
            <a:ext uri="{FF2B5EF4-FFF2-40B4-BE49-F238E27FC236}">
              <a16:creationId xmlns:a16="http://schemas.microsoft.com/office/drawing/2014/main" xmlns="" id="{60E3843E-E0B0-42EF-8B62-824C1C9E04F8}"/>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58" name="正方形/長方形 457">
          <a:extLst>
            <a:ext uri="{FF2B5EF4-FFF2-40B4-BE49-F238E27FC236}">
              <a16:creationId xmlns:a16="http://schemas.microsoft.com/office/drawing/2014/main" xmlns="" id="{45AA9429-15D7-4EDA-8245-B8B2A2FEEA6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59" name="正方形/長方形 458">
          <a:extLst>
            <a:ext uri="{FF2B5EF4-FFF2-40B4-BE49-F238E27FC236}">
              <a16:creationId xmlns:a16="http://schemas.microsoft.com/office/drawing/2014/main" xmlns="" id="{3F04E80C-FFA5-4732-B691-C9E6D4F85E36}"/>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60" name="正方形/長方形 459">
          <a:extLst>
            <a:ext uri="{FF2B5EF4-FFF2-40B4-BE49-F238E27FC236}">
              <a16:creationId xmlns:a16="http://schemas.microsoft.com/office/drawing/2014/main" xmlns="" id="{88BED187-40C0-4CE8-8034-F355A3B223FE}"/>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61" name="正方形/長方形 460">
          <a:extLst>
            <a:ext uri="{FF2B5EF4-FFF2-40B4-BE49-F238E27FC236}">
              <a16:creationId xmlns:a16="http://schemas.microsoft.com/office/drawing/2014/main" xmlns="" id="{F2A1A3C1-9F8F-41A5-A4B9-272C606EFC17}"/>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62" name="テキスト ボックス 461">
          <a:extLst>
            <a:ext uri="{FF2B5EF4-FFF2-40B4-BE49-F238E27FC236}">
              <a16:creationId xmlns:a16="http://schemas.microsoft.com/office/drawing/2014/main" xmlns="" id="{59C07927-8EFA-4883-8599-4888C35D23A6}"/>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63" name="直線コネクタ 462">
          <a:extLst>
            <a:ext uri="{FF2B5EF4-FFF2-40B4-BE49-F238E27FC236}">
              <a16:creationId xmlns:a16="http://schemas.microsoft.com/office/drawing/2014/main" xmlns="" id="{5D10244A-F24A-4D06-AA3F-B40424FDBFE4}"/>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464" name="直線コネクタ 463">
          <a:extLst>
            <a:ext uri="{FF2B5EF4-FFF2-40B4-BE49-F238E27FC236}">
              <a16:creationId xmlns:a16="http://schemas.microsoft.com/office/drawing/2014/main" xmlns="" id="{148B44C2-BBE7-4359-B4BA-D961EDC07B2E}"/>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465" name="テキスト ボックス 464">
          <a:extLst>
            <a:ext uri="{FF2B5EF4-FFF2-40B4-BE49-F238E27FC236}">
              <a16:creationId xmlns:a16="http://schemas.microsoft.com/office/drawing/2014/main" xmlns="" id="{5E5027B9-4C5A-46E0-8E3E-D0109EE91AFD}"/>
            </a:ext>
          </a:extLst>
        </xdr:cNvPr>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66" name="直線コネクタ 465">
          <a:extLst>
            <a:ext uri="{FF2B5EF4-FFF2-40B4-BE49-F238E27FC236}">
              <a16:creationId xmlns:a16="http://schemas.microsoft.com/office/drawing/2014/main" xmlns="" id="{90CFD86C-ACE3-4949-88B3-60CABF952DE7}"/>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67" name="テキスト ボックス 466">
          <a:extLst>
            <a:ext uri="{FF2B5EF4-FFF2-40B4-BE49-F238E27FC236}">
              <a16:creationId xmlns:a16="http://schemas.microsoft.com/office/drawing/2014/main" xmlns="" id="{BC204C38-6173-4336-8ECC-166899FB5AFF}"/>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68" name="直線コネクタ 467">
          <a:extLst>
            <a:ext uri="{FF2B5EF4-FFF2-40B4-BE49-F238E27FC236}">
              <a16:creationId xmlns:a16="http://schemas.microsoft.com/office/drawing/2014/main" xmlns="" id="{16280930-9524-41F3-ACAA-08B28E6DD151}"/>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69" name="テキスト ボックス 468">
          <a:extLst>
            <a:ext uri="{FF2B5EF4-FFF2-40B4-BE49-F238E27FC236}">
              <a16:creationId xmlns:a16="http://schemas.microsoft.com/office/drawing/2014/main" xmlns="" id="{53BA16B8-0A1C-4C6E-8B8D-9230444E08E1}"/>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70" name="直線コネクタ 469">
          <a:extLst>
            <a:ext uri="{FF2B5EF4-FFF2-40B4-BE49-F238E27FC236}">
              <a16:creationId xmlns:a16="http://schemas.microsoft.com/office/drawing/2014/main" xmlns="" id="{FF1DCAD2-0836-454C-BA13-FB9BA9657B9D}"/>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71" name="テキスト ボックス 470">
          <a:extLst>
            <a:ext uri="{FF2B5EF4-FFF2-40B4-BE49-F238E27FC236}">
              <a16:creationId xmlns:a16="http://schemas.microsoft.com/office/drawing/2014/main" xmlns="" id="{9E4E5DDC-C449-4A5F-9BFB-F9A4739E63FA}"/>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72" name="直線コネクタ 471">
          <a:extLst>
            <a:ext uri="{FF2B5EF4-FFF2-40B4-BE49-F238E27FC236}">
              <a16:creationId xmlns:a16="http://schemas.microsoft.com/office/drawing/2014/main" xmlns="" id="{56A87166-3CC9-48E7-A6D7-5368C670F88A}"/>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473" name="テキスト ボックス 472">
          <a:extLst>
            <a:ext uri="{FF2B5EF4-FFF2-40B4-BE49-F238E27FC236}">
              <a16:creationId xmlns:a16="http://schemas.microsoft.com/office/drawing/2014/main" xmlns="" id="{757BBBCA-E1EE-4D98-B126-BD027F24F6BE}"/>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74" name="直線コネクタ 473">
          <a:extLst>
            <a:ext uri="{FF2B5EF4-FFF2-40B4-BE49-F238E27FC236}">
              <a16:creationId xmlns:a16="http://schemas.microsoft.com/office/drawing/2014/main" xmlns="" id="{42EBFE22-BCD4-4F6C-AD84-334A83C92208}"/>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75" name="テキスト ボックス 474">
          <a:extLst>
            <a:ext uri="{FF2B5EF4-FFF2-40B4-BE49-F238E27FC236}">
              <a16:creationId xmlns:a16="http://schemas.microsoft.com/office/drawing/2014/main" xmlns="" id="{F934AE3D-F0A4-4183-AD1B-E822A07FD3CF}"/>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76" name="【庁舎】&#10;有形固定資産減価償却率グラフ枠">
          <a:extLst>
            <a:ext uri="{FF2B5EF4-FFF2-40B4-BE49-F238E27FC236}">
              <a16:creationId xmlns:a16="http://schemas.microsoft.com/office/drawing/2014/main" xmlns="" id="{8F131B69-E7F4-4412-9495-1B400D131359}"/>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477" name="直線コネクタ 476">
          <a:extLst>
            <a:ext uri="{FF2B5EF4-FFF2-40B4-BE49-F238E27FC236}">
              <a16:creationId xmlns:a16="http://schemas.microsoft.com/office/drawing/2014/main" xmlns="" id="{51781A28-657D-4F99-9429-98CD5B57B8C1}"/>
            </a:ext>
          </a:extLst>
        </xdr:cNvPr>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478" name="【庁舎】&#10;有形固定資産減価償却率最小値テキスト">
          <a:extLst>
            <a:ext uri="{FF2B5EF4-FFF2-40B4-BE49-F238E27FC236}">
              <a16:creationId xmlns:a16="http://schemas.microsoft.com/office/drawing/2014/main" xmlns="" id="{B91E0E09-51A8-405A-8CB7-F58616B1CCCD}"/>
            </a:ext>
          </a:extLst>
        </xdr:cNvPr>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479" name="直線コネクタ 478">
          <a:extLst>
            <a:ext uri="{FF2B5EF4-FFF2-40B4-BE49-F238E27FC236}">
              <a16:creationId xmlns:a16="http://schemas.microsoft.com/office/drawing/2014/main" xmlns="" id="{5FA04A0A-491E-435E-879F-D0E8229BE2CA}"/>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480" name="【庁舎】&#10;有形固定資産減価償却率最大値テキスト">
          <a:extLst>
            <a:ext uri="{FF2B5EF4-FFF2-40B4-BE49-F238E27FC236}">
              <a16:creationId xmlns:a16="http://schemas.microsoft.com/office/drawing/2014/main" xmlns="" id="{6139AEFC-F55E-41CF-BAEA-A8701C1EF354}"/>
            </a:ext>
          </a:extLst>
        </xdr:cNvPr>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481" name="直線コネクタ 480">
          <a:extLst>
            <a:ext uri="{FF2B5EF4-FFF2-40B4-BE49-F238E27FC236}">
              <a16:creationId xmlns:a16="http://schemas.microsoft.com/office/drawing/2014/main" xmlns="" id="{72CFB41D-FFFF-4CAF-8B7E-22B8FB960342}"/>
            </a:ext>
          </a:extLst>
        </xdr:cNvPr>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11447</xdr:rowOff>
    </xdr:from>
    <xdr:ext cx="405111" cy="259045"/>
    <xdr:sp macro="" textlink="">
      <xdr:nvSpPr>
        <xdr:cNvPr id="482" name="【庁舎】&#10;有形固定資産減価償却率平均値テキスト">
          <a:extLst>
            <a:ext uri="{FF2B5EF4-FFF2-40B4-BE49-F238E27FC236}">
              <a16:creationId xmlns:a16="http://schemas.microsoft.com/office/drawing/2014/main" xmlns="" id="{A27919A5-E382-49C8-81B0-5CDB355256EF}"/>
            </a:ext>
          </a:extLst>
        </xdr:cNvPr>
        <xdr:cNvSpPr txBox="1"/>
      </xdr:nvSpPr>
      <xdr:spPr>
        <a:xfrm>
          <a:off x="16357600" y="1784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33020</xdr:rowOff>
    </xdr:from>
    <xdr:to>
      <xdr:col>85</xdr:col>
      <xdr:colOff>177800</xdr:colOff>
      <xdr:row>104</xdr:row>
      <xdr:rowOff>134620</xdr:rowOff>
    </xdr:to>
    <xdr:sp macro="" textlink="">
      <xdr:nvSpPr>
        <xdr:cNvPr id="483" name="フローチャート: 判断 482">
          <a:extLst>
            <a:ext uri="{FF2B5EF4-FFF2-40B4-BE49-F238E27FC236}">
              <a16:creationId xmlns:a16="http://schemas.microsoft.com/office/drawing/2014/main" xmlns="" id="{1A999907-534F-4209-BC01-A6E2278324B2}"/>
            </a:ext>
          </a:extLst>
        </xdr:cNvPr>
        <xdr:cNvSpPr/>
      </xdr:nvSpPr>
      <xdr:spPr>
        <a:xfrm>
          <a:off x="16268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11430</xdr:rowOff>
    </xdr:from>
    <xdr:to>
      <xdr:col>81</xdr:col>
      <xdr:colOff>101600</xdr:colOff>
      <xdr:row>104</xdr:row>
      <xdr:rowOff>113030</xdr:rowOff>
    </xdr:to>
    <xdr:sp macro="" textlink="">
      <xdr:nvSpPr>
        <xdr:cNvPr id="484" name="フローチャート: 判断 483">
          <a:extLst>
            <a:ext uri="{FF2B5EF4-FFF2-40B4-BE49-F238E27FC236}">
              <a16:creationId xmlns:a16="http://schemas.microsoft.com/office/drawing/2014/main" xmlns="" id="{5595AA1E-8FCB-4C0E-BD81-D21BD581CE8F}"/>
            </a:ext>
          </a:extLst>
        </xdr:cNvPr>
        <xdr:cNvSpPr/>
      </xdr:nvSpPr>
      <xdr:spPr>
        <a:xfrm>
          <a:off x="15430500" y="1784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129557</xdr:rowOff>
    </xdr:from>
    <xdr:ext cx="405111" cy="259045"/>
    <xdr:sp macro="" textlink="">
      <xdr:nvSpPr>
        <xdr:cNvPr id="485" name="n_1aveValue【庁舎】&#10;有形固定資産減価償却率">
          <a:extLst>
            <a:ext uri="{FF2B5EF4-FFF2-40B4-BE49-F238E27FC236}">
              <a16:creationId xmlns:a16="http://schemas.microsoft.com/office/drawing/2014/main" xmlns="" id="{A6057E74-D6DD-4473-980B-BF68210660BA}"/>
            </a:ext>
          </a:extLst>
        </xdr:cNvPr>
        <xdr:cNvSpPr txBox="1"/>
      </xdr:nvSpPr>
      <xdr:spPr>
        <a:xfrm>
          <a:off x="15266044" y="1761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6350</xdr:rowOff>
    </xdr:from>
    <xdr:to>
      <xdr:col>76</xdr:col>
      <xdr:colOff>165100</xdr:colOff>
      <xdr:row>104</xdr:row>
      <xdr:rowOff>107950</xdr:rowOff>
    </xdr:to>
    <xdr:sp macro="" textlink="">
      <xdr:nvSpPr>
        <xdr:cNvPr id="486" name="フローチャート: 判断 485">
          <a:extLst>
            <a:ext uri="{FF2B5EF4-FFF2-40B4-BE49-F238E27FC236}">
              <a16:creationId xmlns:a16="http://schemas.microsoft.com/office/drawing/2014/main" xmlns="" id="{C71484C6-683D-49F6-8D60-755FF5034099}"/>
            </a:ext>
          </a:extLst>
        </xdr:cNvPr>
        <xdr:cNvSpPr/>
      </xdr:nvSpPr>
      <xdr:spPr>
        <a:xfrm>
          <a:off x="14541500" y="1783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99077</xdr:rowOff>
    </xdr:from>
    <xdr:ext cx="405111" cy="259045"/>
    <xdr:sp macro="" textlink="">
      <xdr:nvSpPr>
        <xdr:cNvPr id="487" name="n_2aveValue【庁舎】&#10;有形固定資産減価償却率">
          <a:extLst>
            <a:ext uri="{FF2B5EF4-FFF2-40B4-BE49-F238E27FC236}">
              <a16:creationId xmlns:a16="http://schemas.microsoft.com/office/drawing/2014/main" xmlns="" id="{9C22971B-9882-4299-B516-B06F2433A384}"/>
            </a:ext>
          </a:extLst>
        </xdr:cNvPr>
        <xdr:cNvSpPr txBox="1"/>
      </xdr:nvSpPr>
      <xdr:spPr>
        <a:xfrm>
          <a:off x="14389744" y="1792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38100</xdr:rowOff>
    </xdr:from>
    <xdr:to>
      <xdr:col>72</xdr:col>
      <xdr:colOff>38100</xdr:colOff>
      <xdr:row>104</xdr:row>
      <xdr:rowOff>139700</xdr:rowOff>
    </xdr:to>
    <xdr:sp macro="" textlink="">
      <xdr:nvSpPr>
        <xdr:cNvPr id="488" name="フローチャート: 判断 487">
          <a:extLst>
            <a:ext uri="{FF2B5EF4-FFF2-40B4-BE49-F238E27FC236}">
              <a16:creationId xmlns:a16="http://schemas.microsoft.com/office/drawing/2014/main" xmlns="" id="{635DAD88-08BB-48FA-84AF-70DF25EBD1F9}"/>
            </a:ext>
          </a:extLst>
        </xdr:cNvPr>
        <xdr:cNvSpPr/>
      </xdr:nvSpPr>
      <xdr:spPr>
        <a:xfrm>
          <a:off x="13652500" y="1786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104</xdr:row>
      <xdr:rowOff>130827</xdr:rowOff>
    </xdr:from>
    <xdr:ext cx="405111" cy="259045"/>
    <xdr:sp macro="" textlink="">
      <xdr:nvSpPr>
        <xdr:cNvPr id="489" name="n_3aveValue【庁舎】&#10;有形固定資産減価償却率">
          <a:extLst>
            <a:ext uri="{FF2B5EF4-FFF2-40B4-BE49-F238E27FC236}">
              <a16:creationId xmlns:a16="http://schemas.microsoft.com/office/drawing/2014/main" xmlns="" id="{47B99DC2-030C-4286-B700-3A19A6152CBB}"/>
            </a:ext>
          </a:extLst>
        </xdr:cNvPr>
        <xdr:cNvSpPr txBox="1"/>
      </xdr:nvSpPr>
      <xdr:spPr>
        <a:xfrm>
          <a:off x="13500744" y="17961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90" name="テキスト ボックス 489">
          <a:extLst>
            <a:ext uri="{FF2B5EF4-FFF2-40B4-BE49-F238E27FC236}">
              <a16:creationId xmlns:a16="http://schemas.microsoft.com/office/drawing/2014/main" xmlns="" id="{EFA80314-3ABC-4438-A1BD-C69DC7367B4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91" name="テキスト ボックス 490">
          <a:extLst>
            <a:ext uri="{FF2B5EF4-FFF2-40B4-BE49-F238E27FC236}">
              <a16:creationId xmlns:a16="http://schemas.microsoft.com/office/drawing/2014/main" xmlns="" id="{4B78E3CF-3A70-48AB-AE2F-8E4A361D905E}"/>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92" name="テキスト ボックス 491">
          <a:extLst>
            <a:ext uri="{FF2B5EF4-FFF2-40B4-BE49-F238E27FC236}">
              <a16:creationId xmlns:a16="http://schemas.microsoft.com/office/drawing/2014/main" xmlns="" id="{FD612B40-8584-476E-8DC1-5E453CBF6085}"/>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93" name="テキスト ボックス 492">
          <a:extLst>
            <a:ext uri="{FF2B5EF4-FFF2-40B4-BE49-F238E27FC236}">
              <a16:creationId xmlns:a16="http://schemas.microsoft.com/office/drawing/2014/main" xmlns="" id="{EE09DE22-AD96-4812-880C-0600ECD43D1C}"/>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94" name="テキスト ボックス 493">
          <a:extLst>
            <a:ext uri="{FF2B5EF4-FFF2-40B4-BE49-F238E27FC236}">
              <a16:creationId xmlns:a16="http://schemas.microsoft.com/office/drawing/2014/main" xmlns="" id="{61CBD008-CDB2-43C4-83B2-0B019FB037C1}"/>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101</xdr:row>
      <xdr:rowOff>129539</xdr:rowOff>
    </xdr:from>
    <xdr:to>
      <xdr:col>76</xdr:col>
      <xdr:colOff>165100</xdr:colOff>
      <xdr:row>102</xdr:row>
      <xdr:rowOff>59689</xdr:rowOff>
    </xdr:to>
    <xdr:sp macro="" textlink="">
      <xdr:nvSpPr>
        <xdr:cNvPr id="495" name="楕円 494">
          <a:extLst>
            <a:ext uri="{FF2B5EF4-FFF2-40B4-BE49-F238E27FC236}">
              <a16:creationId xmlns:a16="http://schemas.microsoft.com/office/drawing/2014/main" xmlns="" id="{C6227ABB-753E-451A-A37E-A5CDA3791775}"/>
            </a:ext>
          </a:extLst>
        </xdr:cNvPr>
        <xdr:cNvSpPr/>
      </xdr:nvSpPr>
      <xdr:spPr>
        <a:xfrm>
          <a:off x="14541500" y="1744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101</xdr:row>
      <xdr:rowOff>110489</xdr:rowOff>
    </xdr:from>
    <xdr:to>
      <xdr:col>72</xdr:col>
      <xdr:colOff>38100</xdr:colOff>
      <xdr:row>102</xdr:row>
      <xdr:rowOff>40639</xdr:rowOff>
    </xdr:to>
    <xdr:sp macro="" textlink="">
      <xdr:nvSpPr>
        <xdr:cNvPr id="496" name="楕円 495">
          <a:extLst>
            <a:ext uri="{FF2B5EF4-FFF2-40B4-BE49-F238E27FC236}">
              <a16:creationId xmlns:a16="http://schemas.microsoft.com/office/drawing/2014/main" xmlns="" id="{B4FBCE64-6EB8-473F-8FC9-9DC08D7E63A2}"/>
            </a:ext>
          </a:extLst>
        </xdr:cNvPr>
        <xdr:cNvSpPr/>
      </xdr:nvSpPr>
      <xdr:spPr>
        <a:xfrm>
          <a:off x="13652500" y="1742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161289</xdr:rowOff>
    </xdr:from>
    <xdr:to>
      <xdr:col>76</xdr:col>
      <xdr:colOff>114300</xdr:colOff>
      <xdr:row>102</xdr:row>
      <xdr:rowOff>8889</xdr:rowOff>
    </xdr:to>
    <xdr:cxnSp macro="">
      <xdr:nvCxnSpPr>
        <xdr:cNvPr id="497" name="直線コネクタ 496">
          <a:extLst>
            <a:ext uri="{FF2B5EF4-FFF2-40B4-BE49-F238E27FC236}">
              <a16:creationId xmlns:a16="http://schemas.microsoft.com/office/drawing/2014/main" xmlns="" id="{A358BB56-2E5C-4193-87F4-66DD3B73AB94}"/>
            </a:ext>
          </a:extLst>
        </xdr:cNvPr>
        <xdr:cNvCxnSpPr/>
      </xdr:nvCxnSpPr>
      <xdr:spPr>
        <a:xfrm>
          <a:off x="13703300" y="1747773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75</xdr:col>
      <xdr:colOff>102244</xdr:colOff>
      <xdr:row>100</xdr:row>
      <xdr:rowOff>76216</xdr:rowOff>
    </xdr:from>
    <xdr:ext cx="405111" cy="259045"/>
    <xdr:sp macro="" textlink="">
      <xdr:nvSpPr>
        <xdr:cNvPr id="498" name="n_2mainValue【庁舎】&#10;有形固定資産減価償却率">
          <a:extLst>
            <a:ext uri="{FF2B5EF4-FFF2-40B4-BE49-F238E27FC236}">
              <a16:creationId xmlns:a16="http://schemas.microsoft.com/office/drawing/2014/main" xmlns="" id="{7244DADD-65B2-4E9D-88F5-9C219C209ED6}"/>
            </a:ext>
          </a:extLst>
        </xdr:cNvPr>
        <xdr:cNvSpPr txBox="1"/>
      </xdr:nvSpPr>
      <xdr:spPr>
        <a:xfrm>
          <a:off x="14389744" y="17221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57166</xdr:rowOff>
    </xdr:from>
    <xdr:ext cx="405111" cy="259045"/>
    <xdr:sp macro="" textlink="">
      <xdr:nvSpPr>
        <xdr:cNvPr id="499" name="n_3mainValue【庁舎】&#10;有形固定資産減価償却率">
          <a:extLst>
            <a:ext uri="{FF2B5EF4-FFF2-40B4-BE49-F238E27FC236}">
              <a16:creationId xmlns:a16="http://schemas.microsoft.com/office/drawing/2014/main" xmlns="" id="{EB59ECA4-67B5-414C-BCC7-D4A1BEE6487E}"/>
            </a:ext>
          </a:extLst>
        </xdr:cNvPr>
        <xdr:cNvSpPr txBox="1"/>
      </xdr:nvSpPr>
      <xdr:spPr>
        <a:xfrm>
          <a:off x="13500744" y="17202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00" name="正方形/長方形 499">
          <a:extLst>
            <a:ext uri="{FF2B5EF4-FFF2-40B4-BE49-F238E27FC236}">
              <a16:creationId xmlns:a16="http://schemas.microsoft.com/office/drawing/2014/main" xmlns="" id="{8E78F859-82C6-4A03-AC9D-39F29CD4D13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01" name="正方形/長方形 500">
          <a:extLst>
            <a:ext uri="{FF2B5EF4-FFF2-40B4-BE49-F238E27FC236}">
              <a16:creationId xmlns:a16="http://schemas.microsoft.com/office/drawing/2014/main" xmlns="" id="{027C0199-3B0C-48BA-A027-85E92148EF7C}"/>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02" name="正方形/長方形 501">
          <a:extLst>
            <a:ext uri="{FF2B5EF4-FFF2-40B4-BE49-F238E27FC236}">
              <a16:creationId xmlns:a16="http://schemas.microsoft.com/office/drawing/2014/main" xmlns="" id="{FC34AC46-BA2A-4AAC-9786-73C490D782CF}"/>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03" name="正方形/長方形 502">
          <a:extLst>
            <a:ext uri="{FF2B5EF4-FFF2-40B4-BE49-F238E27FC236}">
              <a16:creationId xmlns:a16="http://schemas.microsoft.com/office/drawing/2014/main" xmlns="" id="{61355234-3F05-4460-932D-F7C46B6E4D66}"/>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04" name="正方形/長方形 503">
          <a:extLst>
            <a:ext uri="{FF2B5EF4-FFF2-40B4-BE49-F238E27FC236}">
              <a16:creationId xmlns:a16="http://schemas.microsoft.com/office/drawing/2014/main" xmlns="" id="{859E1033-0E00-46A9-B57D-DD42496A7B2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05" name="正方形/長方形 504">
          <a:extLst>
            <a:ext uri="{FF2B5EF4-FFF2-40B4-BE49-F238E27FC236}">
              <a16:creationId xmlns:a16="http://schemas.microsoft.com/office/drawing/2014/main" xmlns="" id="{98DA86EE-2941-497F-BBF9-EF8E5367E56C}"/>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06" name="正方形/長方形 505">
          <a:extLst>
            <a:ext uri="{FF2B5EF4-FFF2-40B4-BE49-F238E27FC236}">
              <a16:creationId xmlns:a16="http://schemas.microsoft.com/office/drawing/2014/main" xmlns="" id="{3954110F-3DEB-4CF7-BF02-ECA05CB82D3C}"/>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07" name="正方形/長方形 506">
          <a:extLst>
            <a:ext uri="{FF2B5EF4-FFF2-40B4-BE49-F238E27FC236}">
              <a16:creationId xmlns:a16="http://schemas.microsoft.com/office/drawing/2014/main" xmlns="" id="{277B32B5-6120-43ED-A65C-4E8E2DD57FA5}"/>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08" name="テキスト ボックス 507">
          <a:extLst>
            <a:ext uri="{FF2B5EF4-FFF2-40B4-BE49-F238E27FC236}">
              <a16:creationId xmlns:a16="http://schemas.microsoft.com/office/drawing/2014/main" xmlns="" id="{480EF7FB-6571-4937-B7B7-967B93EA4A57}"/>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09" name="直線コネクタ 508">
          <a:extLst>
            <a:ext uri="{FF2B5EF4-FFF2-40B4-BE49-F238E27FC236}">
              <a16:creationId xmlns:a16="http://schemas.microsoft.com/office/drawing/2014/main" xmlns="" id="{3C71E74B-271C-49A7-B854-7CB2EBB69261}"/>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10" name="直線コネクタ 509">
          <a:extLst>
            <a:ext uri="{FF2B5EF4-FFF2-40B4-BE49-F238E27FC236}">
              <a16:creationId xmlns:a16="http://schemas.microsoft.com/office/drawing/2014/main" xmlns="" id="{CD278FEE-4282-41B0-A013-AED989EBA6D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11" name="テキスト ボックス 510">
          <a:extLst>
            <a:ext uri="{FF2B5EF4-FFF2-40B4-BE49-F238E27FC236}">
              <a16:creationId xmlns:a16="http://schemas.microsoft.com/office/drawing/2014/main" xmlns="" id="{9232DBD5-573F-4B2F-8B1B-D5493B7915F6}"/>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12" name="直線コネクタ 511">
          <a:extLst>
            <a:ext uri="{FF2B5EF4-FFF2-40B4-BE49-F238E27FC236}">
              <a16:creationId xmlns:a16="http://schemas.microsoft.com/office/drawing/2014/main" xmlns="" id="{E225B206-20DD-4B1B-9EE3-FF100BD75DCC}"/>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13" name="テキスト ボックス 512">
          <a:extLst>
            <a:ext uri="{FF2B5EF4-FFF2-40B4-BE49-F238E27FC236}">
              <a16:creationId xmlns:a16="http://schemas.microsoft.com/office/drawing/2014/main" xmlns="" id="{D7F108B4-6237-4687-8570-1F7FBFCB569C}"/>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14" name="直線コネクタ 513">
          <a:extLst>
            <a:ext uri="{FF2B5EF4-FFF2-40B4-BE49-F238E27FC236}">
              <a16:creationId xmlns:a16="http://schemas.microsoft.com/office/drawing/2014/main" xmlns="" id="{FD8955A3-E707-4081-AA04-672D315A757D}"/>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15" name="テキスト ボックス 514">
          <a:extLst>
            <a:ext uri="{FF2B5EF4-FFF2-40B4-BE49-F238E27FC236}">
              <a16:creationId xmlns:a16="http://schemas.microsoft.com/office/drawing/2014/main" xmlns="" id="{034E14BA-18E4-4EE8-9532-B157C442A3BB}"/>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16" name="直線コネクタ 515">
          <a:extLst>
            <a:ext uri="{FF2B5EF4-FFF2-40B4-BE49-F238E27FC236}">
              <a16:creationId xmlns:a16="http://schemas.microsoft.com/office/drawing/2014/main" xmlns="" id="{D0CF46FD-BC0E-48BF-B1A9-5CCB0AA93981}"/>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17" name="テキスト ボックス 516">
          <a:extLst>
            <a:ext uri="{FF2B5EF4-FFF2-40B4-BE49-F238E27FC236}">
              <a16:creationId xmlns:a16="http://schemas.microsoft.com/office/drawing/2014/main" xmlns="" id="{8484BEDD-97EB-4035-A869-0879B9673F3E}"/>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18" name="直線コネクタ 517">
          <a:extLst>
            <a:ext uri="{FF2B5EF4-FFF2-40B4-BE49-F238E27FC236}">
              <a16:creationId xmlns:a16="http://schemas.microsoft.com/office/drawing/2014/main" xmlns="" id="{1CC3B21F-6451-4952-B574-1442C98CC20D}"/>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19" name="テキスト ボックス 518">
          <a:extLst>
            <a:ext uri="{FF2B5EF4-FFF2-40B4-BE49-F238E27FC236}">
              <a16:creationId xmlns:a16="http://schemas.microsoft.com/office/drawing/2014/main" xmlns="" id="{423E0212-0B3E-4AFB-8637-4DCFF9A08ACE}"/>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20" name="直線コネクタ 519">
          <a:extLst>
            <a:ext uri="{FF2B5EF4-FFF2-40B4-BE49-F238E27FC236}">
              <a16:creationId xmlns:a16="http://schemas.microsoft.com/office/drawing/2014/main" xmlns="" id="{82907B05-2EFB-494F-9782-E4F19469F94B}"/>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21" name="テキスト ボックス 520">
          <a:extLst>
            <a:ext uri="{FF2B5EF4-FFF2-40B4-BE49-F238E27FC236}">
              <a16:creationId xmlns:a16="http://schemas.microsoft.com/office/drawing/2014/main" xmlns="" id="{0ACE401C-2F57-4AE7-A924-2B509C1878E9}"/>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22" name="【庁舎】&#10;一人当たり面積グラフ枠">
          <a:extLst>
            <a:ext uri="{FF2B5EF4-FFF2-40B4-BE49-F238E27FC236}">
              <a16:creationId xmlns:a16="http://schemas.microsoft.com/office/drawing/2014/main" xmlns="" id="{17970129-1951-4DAD-846C-85DFABFA98A7}"/>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128778</xdr:rowOff>
    </xdr:from>
    <xdr:to>
      <xdr:col>116</xdr:col>
      <xdr:colOff>62864</xdr:colOff>
      <xdr:row>108</xdr:row>
      <xdr:rowOff>38100</xdr:rowOff>
    </xdr:to>
    <xdr:cxnSp macro="">
      <xdr:nvCxnSpPr>
        <xdr:cNvPr id="523" name="直線コネクタ 522">
          <a:extLst>
            <a:ext uri="{FF2B5EF4-FFF2-40B4-BE49-F238E27FC236}">
              <a16:creationId xmlns:a16="http://schemas.microsoft.com/office/drawing/2014/main" xmlns="" id="{6FB6B61B-5D6C-4F20-9066-7577112DEF06}"/>
            </a:ext>
          </a:extLst>
        </xdr:cNvPr>
        <xdr:cNvCxnSpPr/>
      </xdr:nvCxnSpPr>
      <xdr:spPr>
        <a:xfrm flipV="1">
          <a:off x="22160864" y="17102328"/>
          <a:ext cx="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524" name="【庁舎】&#10;一人当たり面積最小値テキスト">
          <a:extLst>
            <a:ext uri="{FF2B5EF4-FFF2-40B4-BE49-F238E27FC236}">
              <a16:creationId xmlns:a16="http://schemas.microsoft.com/office/drawing/2014/main" xmlns="" id="{CFEF1A46-7CE0-4626-87EC-8833C6A471F6}"/>
            </a:ext>
          </a:extLst>
        </xdr:cNvPr>
        <xdr:cNvSpPr txBox="1"/>
      </xdr:nvSpPr>
      <xdr:spPr>
        <a:xfrm>
          <a:off x="22199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525" name="直線コネクタ 524">
          <a:extLst>
            <a:ext uri="{FF2B5EF4-FFF2-40B4-BE49-F238E27FC236}">
              <a16:creationId xmlns:a16="http://schemas.microsoft.com/office/drawing/2014/main" xmlns="" id="{36C4C9EA-8B12-4387-927E-E2B0DAF5D7F7}"/>
            </a:ext>
          </a:extLst>
        </xdr:cNvPr>
        <xdr:cNvCxnSpPr/>
      </xdr:nvCxnSpPr>
      <xdr:spPr>
        <a:xfrm>
          <a:off x="22072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75455</xdr:rowOff>
    </xdr:from>
    <xdr:ext cx="469744" cy="259045"/>
    <xdr:sp macro="" textlink="">
      <xdr:nvSpPr>
        <xdr:cNvPr id="526" name="【庁舎】&#10;一人当たり面積最大値テキスト">
          <a:extLst>
            <a:ext uri="{FF2B5EF4-FFF2-40B4-BE49-F238E27FC236}">
              <a16:creationId xmlns:a16="http://schemas.microsoft.com/office/drawing/2014/main" xmlns="" id="{03911679-CE7C-45FD-9355-4C46879AF3CB}"/>
            </a:ext>
          </a:extLst>
        </xdr:cNvPr>
        <xdr:cNvSpPr txBox="1"/>
      </xdr:nvSpPr>
      <xdr:spPr>
        <a:xfrm>
          <a:off x="22199600" y="1687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128778</xdr:rowOff>
    </xdr:from>
    <xdr:to>
      <xdr:col>116</xdr:col>
      <xdr:colOff>152400</xdr:colOff>
      <xdr:row>99</xdr:row>
      <xdr:rowOff>128778</xdr:rowOff>
    </xdr:to>
    <xdr:cxnSp macro="">
      <xdr:nvCxnSpPr>
        <xdr:cNvPr id="527" name="直線コネクタ 526">
          <a:extLst>
            <a:ext uri="{FF2B5EF4-FFF2-40B4-BE49-F238E27FC236}">
              <a16:creationId xmlns:a16="http://schemas.microsoft.com/office/drawing/2014/main" xmlns="" id="{1B3183EC-5FC7-441D-BA5B-ADE3410CC78C}"/>
            </a:ext>
          </a:extLst>
        </xdr:cNvPr>
        <xdr:cNvCxnSpPr/>
      </xdr:nvCxnSpPr>
      <xdr:spPr>
        <a:xfrm>
          <a:off x="22072600" y="1710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92219</xdr:rowOff>
    </xdr:from>
    <xdr:ext cx="469744" cy="259045"/>
    <xdr:sp macro="" textlink="">
      <xdr:nvSpPr>
        <xdr:cNvPr id="528" name="【庁舎】&#10;一人当たり面積平均値テキスト">
          <a:extLst>
            <a:ext uri="{FF2B5EF4-FFF2-40B4-BE49-F238E27FC236}">
              <a16:creationId xmlns:a16="http://schemas.microsoft.com/office/drawing/2014/main" xmlns="" id="{6E0BF0D4-1F13-462D-81EE-12FD94964F6A}"/>
            </a:ext>
          </a:extLst>
        </xdr:cNvPr>
        <xdr:cNvSpPr txBox="1"/>
      </xdr:nvSpPr>
      <xdr:spPr>
        <a:xfrm>
          <a:off x="22199600" y="18265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113792</xdr:rowOff>
    </xdr:from>
    <xdr:to>
      <xdr:col>116</xdr:col>
      <xdr:colOff>114300</xdr:colOff>
      <xdr:row>107</xdr:row>
      <xdr:rowOff>43942</xdr:rowOff>
    </xdr:to>
    <xdr:sp macro="" textlink="">
      <xdr:nvSpPr>
        <xdr:cNvPr id="529" name="フローチャート: 判断 528">
          <a:extLst>
            <a:ext uri="{FF2B5EF4-FFF2-40B4-BE49-F238E27FC236}">
              <a16:creationId xmlns:a16="http://schemas.microsoft.com/office/drawing/2014/main" xmlns="" id="{45A0165A-3C4D-40B1-B2AB-8FAE4DD3AED7}"/>
            </a:ext>
          </a:extLst>
        </xdr:cNvPr>
        <xdr:cNvSpPr/>
      </xdr:nvSpPr>
      <xdr:spPr>
        <a:xfrm>
          <a:off x="22110700" y="18287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113030</xdr:rowOff>
    </xdr:from>
    <xdr:to>
      <xdr:col>112</xdr:col>
      <xdr:colOff>38100</xdr:colOff>
      <xdr:row>107</xdr:row>
      <xdr:rowOff>43180</xdr:rowOff>
    </xdr:to>
    <xdr:sp macro="" textlink="">
      <xdr:nvSpPr>
        <xdr:cNvPr id="530" name="フローチャート: 判断 529">
          <a:extLst>
            <a:ext uri="{FF2B5EF4-FFF2-40B4-BE49-F238E27FC236}">
              <a16:creationId xmlns:a16="http://schemas.microsoft.com/office/drawing/2014/main" xmlns="" id="{1F00B020-5A81-4232-BCB0-558423F6B838}"/>
            </a:ext>
          </a:extLst>
        </xdr:cNvPr>
        <xdr:cNvSpPr/>
      </xdr:nvSpPr>
      <xdr:spPr>
        <a:xfrm>
          <a:off x="21272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59707</xdr:rowOff>
    </xdr:from>
    <xdr:ext cx="469744" cy="259045"/>
    <xdr:sp macro="" textlink="">
      <xdr:nvSpPr>
        <xdr:cNvPr id="531" name="n_1aveValue【庁舎】&#10;一人当たり面積">
          <a:extLst>
            <a:ext uri="{FF2B5EF4-FFF2-40B4-BE49-F238E27FC236}">
              <a16:creationId xmlns:a16="http://schemas.microsoft.com/office/drawing/2014/main" xmlns="" id="{3655A40B-7A76-4E1E-AE53-16F5A2FBFA50}"/>
            </a:ext>
          </a:extLst>
        </xdr:cNvPr>
        <xdr:cNvSpPr txBox="1"/>
      </xdr:nvSpPr>
      <xdr:spPr>
        <a:xfrm>
          <a:off x="21075727" y="180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107314</xdr:rowOff>
    </xdr:from>
    <xdr:to>
      <xdr:col>107</xdr:col>
      <xdr:colOff>101600</xdr:colOff>
      <xdr:row>107</xdr:row>
      <xdr:rowOff>37464</xdr:rowOff>
    </xdr:to>
    <xdr:sp macro="" textlink="">
      <xdr:nvSpPr>
        <xdr:cNvPr id="532" name="フローチャート: 判断 531">
          <a:extLst>
            <a:ext uri="{FF2B5EF4-FFF2-40B4-BE49-F238E27FC236}">
              <a16:creationId xmlns:a16="http://schemas.microsoft.com/office/drawing/2014/main" xmlns="" id="{1802442B-0436-492D-A99A-0DD7EB2243EC}"/>
            </a:ext>
          </a:extLst>
        </xdr:cNvPr>
        <xdr:cNvSpPr/>
      </xdr:nvSpPr>
      <xdr:spPr>
        <a:xfrm>
          <a:off x="20383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53991</xdr:rowOff>
    </xdr:from>
    <xdr:ext cx="469744" cy="259045"/>
    <xdr:sp macro="" textlink="">
      <xdr:nvSpPr>
        <xdr:cNvPr id="533" name="n_2aveValue【庁舎】&#10;一人当たり面積">
          <a:extLst>
            <a:ext uri="{FF2B5EF4-FFF2-40B4-BE49-F238E27FC236}">
              <a16:creationId xmlns:a16="http://schemas.microsoft.com/office/drawing/2014/main" xmlns="" id="{8C81E087-475D-49AC-B13A-6D3ECA5FB56D}"/>
            </a:ext>
          </a:extLst>
        </xdr:cNvPr>
        <xdr:cNvSpPr txBox="1"/>
      </xdr:nvSpPr>
      <xdr:spPr>
        <a:xfrm>
          <a:off x="20199427" y="1805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130175</xdr:rowOff>
    </xdr:from>
    <xdr:to>
      <xdr:col>102</xdr:col>
      <xdr:colOff>165100</xdr:colOff>
      <xdr:row>107</xdr:row>
      <xdr:rowOff>60325</xdr:rowOff>
    </xdr:to>
    <xdr:sp macro="" textlink="">
      <xdr:nvSpPr>
        <xdr:cNvPr id="534" name="フローチャート: 判断 533">
          <a:extLst>
            <a:ext uri="{FF2B5EF4-FFF2-40B4-BE49-F238E27FC236}">
              <a16:creationId xmlns:a16="http://schemas.microsoft.com/office/drawing/2014/main" xmlns="" id="{8DFD1FC9-F16F-4FBE-B668-9EA651D67DF2}"/>
            </a:ext>
          </a:extLst>
        </xdr:cNvPr>
        <xdr:cNvSpPr/>
      </xdr:nvSpPr>
      <xdr:spPr>
        <a:xfrm>
          <a:off x="194945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105</xdr:row>
      <xdr:rowOff>76852</xdr:rowOff>
    </xdr:from>
    <xdr:ext cx="469744" cy="259045"/>
    <xdr:sp macro="" textlink="">
      <xdr:nvSpPr>
        <xdr:cNvPr id="535" name="n_3aveValue【庁舎】&#10;一人当たり面積">
          <a:extLst>
            <a:ext uri="{FF2B5EF4-FFF2-40B4-BE49-F238E27FC236}">
              <a16:creationId xmlns:a16="http://schemas.microsoft.com/office/drawing/2014/main" xmlns="" id="{24D7060F-7B57-4E14-A064-3F029A4DC649}"/>
            </a:ext>
          </a:extLst>
        </xdr:cNvPr>
        <xdr:cNvSpPr txBox="1"/>
      </xdr:nvSpPr>
      <xdr:spPr>
        <a:xfrm>
          <a:off x="19310427" y="1807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36" name="テキスト ボックス 535">
          <a:extLst>
            <a:ext uri="{FF2B5EF4-FFF2-40B4-BE49-F238E27FC236}">
              <a16:creationId xmlns:a16="http://schemas.microsoft.com/office/drawing/2014/main" xmlns="" id="{6C880D6C-1789-489A-A039-14658880972A}"/>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37" name="テキスト ボックス 536">
          <a:extLst>
            <a:ext uri="{FF2B5EF4-FFF2-40B4-BE49-F238E27FC236}">
              <a16:creationId xmlns:a16="http://schemas.microsoft.com/office/drawing/2014/main" xmlns="" id="{8E49235B-2F18-4E00-B85B-1BF851E99E9F}"/>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38" name="テキスト ボックス 537">
          <a:extLst>
            <a:ext uri="{FF2B5EF4-FFF2-40B4-BE49-F238E27FC236}">
              <a16:creationId xmlns:a16="http://schemas.microsoft.com/office/drawing/2014/main" xmlns="" id="{F3492483-D003-4968-9B30-EFD1DE598A7F}"/>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39" name="テキスト ボックス 538">
          <a:extLst>
            <a:ext uri="{FF2B5EF4-FFF2-40B4-BE49-F238E27FC236}">
              <a16:creationId xmlns:a16="http://schemas.microsoft.com/office/drawing/2014/main" xmlns="" id="{C85C2FD2-5031-4BF2-97B0-47D6B911DB6C}"/>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40" name="テキスト ボックス 539">
          <a:extLst>
            <a:ext uri="{FF2B5EF4-FFF2-40B4-BE49-F238E27FC236}">
              <a16:creationId xmlns:a16="http://schemas.microsoft.com/office/drawing/2014/main" xmlns="" id="{817BD21F-AA3A-42D9-BFB2-A110E357EF8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132842</xdr:rowOff>
    </xdr:from>
    <xdr:to>
      <xdr:col>107</xdr:col>
      <xdr:colOff>101600</xdr:colOff>
      <xdr:row>108</xdr:row>
      <xdr:rowOff>62992</xdr:rowOff>
    </xdr:to>
    <xdr:sp macro="" textlink="">
      <xdr:nvSpPr>
        <xdr:cNvPr id="541" name="楕円 540">
          <a:extLst>
            <a:ext uri="{FF2B5EF4-FFF2-40B4-BE49-F238E27FC236}">
              <a16:creationId xmlns:a16="http://schemas.microsoft.com/office/drawing/2014/main" xmlns="" id="{54FBF033-4BCA-48C3-A5DA-A4C2C117CFCF}"/>
            </a:ext>
          </a:extLst>
        </xdr:cNvPr>
        <xdr:cNvSpPr/>
      </xdr:nvSpPr>
      <xdr:spPr>
        <a:xfrm>
          <a:off x="20383500" y="1847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93218</xdr:rowOff>
    </xdr:from>
    <xdr:to>
      <xdr:col>102</xdr:col>
      <xdr:colOff>165100</xdr:colOff>
      <xdr:row>108</xdr:row>
      <xdr:rowOff>23368</xdr:rowOff>
    </xdr:to>
    <xdr:sp macro="" textlink="">
      <xdr:nvSpPr>
        <xdr:cNvPr id="542" name="楕円 541">
          <a:extLst>
            <a:ext uri="{FF2B5EF4-FFF2-40B4-BE49-F238E27FC236}">
              <a16:creationId xmlns:a16="http://schemas.microsoft.com/office/drawing/2014/main" xmlns="" id="{1B8D6E41-C36C-4B07-A0C0-26058877C73D}"/>
            </a:ext>
          </a:extLst>
        </xdr:cNvPr>
        <xdr:cNvSpPr/>
      </xdr:nvSpPr>
      <xdr:spPr>
        <a:xfrm>
          <a:off x="19494500" y="1843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144018</xdr:rowOff>
    </xdr:from>
    <xdr:to>
      <xdr:col>107</xdr:col>
      <xdr:colOff>50800</xdr:colOff>
      <xdr:row>108</xdr:row>
      <xdr:rowOff>12192</xdr:rowOff>
    </xdr:to>
    <xdr:cxnSp macro="">
      <xdr:nvCxnSpPr>
        <xdr:cNvPr id="543" name="直線コネクタ 542">
          <a:extLst>
            <a:ext uri="{FF2B5EF4-FFF2-40B4-BE49-F238E27FC236}">
              <a16:creationId xmlns:a16="http://schemas.microsoft.com/office/drawing/2014/main" xmlns="" id="{B3A9E694-B96D-4123-AFE3-2B8938846A3E}"/>
            </a:ext>
          </a:extLst>
        </xdr:cNvPr>
        <xdr:cNvCxnSpPr/>
      </xdr:nvCxnSpPr>
      <xdr:spPr>
        <a:xfrm>
          <a:off x="19545300" y="18489168"/>
          <a:ext cx="88900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106</xdr:col>
      <xdr:colOff>6427</xdr:colOff>
      <xdr:row>108</xdr:row>
      <xdr:rowOff>54119</xdr:rowOff>
    </xdr:from>
    <xdr:ext cx="469744" cy="259045"/>
    <xdr:sp macro="" textlink="">
      <xdr:nvSpPr>
        <xdr:cNvPr id="544" name="n_2mainValue【庁舎】&#10;一人当たり面積">
          <a:extLst>
            <a:ext uri="{FF2B5EF4-FFF2-40B4-BE49-F238E27FC236}">
              <a16:creationId xmlns:a16="http://schemas.microsoft.com/office/drawing/2014/main" xmlns="" id="{9C9237BB-E7F0-4FB0-9234-E350BEF98D67}"/>
            </a:ext>
          </a:extLst>
        </xdr:cNvPr>
        <xdr:cNvSpPr txBox="1"/>
      </xdr:nvSpPr>
      <xdr:spPr>
        <a:xfrm>
          <a:off x="20199427" y="1857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14495</xdr:rowOff>
    </xdr:from>
    <xdr:ext cx="469744" cy="259045"/>
    <xdr:sp macro="" textlink="">
      <xdr:nvSpPr>
        <xdr:cNvPr id="545" name="n_3mainValue【庁舎】&#10;一人当たり面積">
          <a:extLst>
            <a:ext uri="{FF2B5EF4-FFF2-40B4-BE49-F238E27FC236}">
              <a16:creationId xmlns:a16="http://schemas.microsoft.com/office/drawing/2014/main" xmlns="" id="{2FE5D043-9689-49CF-BC86-8511E2CD2714}"/>
            </a:ext>
          </a:extLst>
        </xdr:cNvPr>
        <xdr:cNvSpPr txBox="1"/>
      </xdr:nvSpPr>
      <xdr:spPr>
        <a:xfrm>
          <a:off x="19310427" y="18531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46" name="正方形/長方形 545">
          <a:extLst>
            <a:ext uri="{FF2B5EF4-FFF2-40B4-BE49-F238E27FC236}">
              <a16:creationId xmlns:a16="http://schemas.microsoft.com/office/drawing/2014/main" xmlns="" id="{0C4F415E-93E4-4721-A3B4-8C402072E8CF}"/>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47" name="正方形/長方形 546">
          <a:extLst>
            <a:ext uri="{FF2B5EF4-FFF2-40B4-BE49-F238E27FC236}">
              <a16:creationId xmlns:a16="http://schemas.microsoft.com/office/drawing/2014/main" xmlns="" id="{3EF43B62-D1E7-4DC7-8A58-CA6CA660F0E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48" name="テキスト ボックス 547">
          <a:extLst>
            <a:ext uri="{FF2B5EF4-FFF2-40B4-BE49-F238E27FC236}">
              <a16:creationId xmlns:a16="http://schemas.microsoft.com/office/drawing/2014/main" xmlns="" id="{FD92C34E-929A-4878-9BDA-59250B415C2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年度整備中</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本町の建物の総面積は、約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千㎡で、一人当たりの面積は全国平均よりもやや高めとなっている。他の自治体に比べると学校施設の割合が低く、産業系施設の割合が高いのが特徴といえる。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割が旧耐震基準時代に建設されたもので、有形固定資産減価償却率を見ると庁舎の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92.3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％が全国平均</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53.1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39.2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ポイント、類似団体</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61.5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ポイント、公営住宅の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％が全国平均</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ポイント、類似団体</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56.2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ポイント上回っている。庁舎、公営住宅を筆頭に橋梁、公民館、学校、体育館、プールなど全体的に老朽化が進んでいることが分かる。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本山町公共施設等総合管理計画に基づく個別施設計画を策定し、財政に負担をかけないように整備していく必要がある。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高知県本山町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3,503
3,481
134.22
4,566,779
4,243,976
252,282
2,195,597
5,621,683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26.4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口の減少や高齢化に加え、町内に中心となる産業がないこと等により、財政基盤が弱く、類似団体平均を下回っており、全国平均、高知県平均からみてもかなり下回っている。退職者不補充等による職員数の削減による人件費削減や、緊急に必要な事業を峻別し、投資的経費を抑制する等の見直しと中期財政計画にそった政策の重点化の両立に努め、活力あるまちづくりを展開しつつ、行政の効率化に努めることにより、財政の健全化を図る。</a:t>
          </a:r>
        </a:p>
        <a:p>
          <a:endParaRPr kumimoji="1" lang="ja-JP" altLang="en-US" sz="1200">
            <a:solidFill>
              <a:schemeClr val="dk1"/>
            </a:solidFill>
            <a:effectLst/>
            <a:latin typeface="+mn-lt"/>
            <a:ea typeface="+mn-ea"/>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a:extLst>
            <a:ext uri="{FF2B5EF4-FFF2-40B4-BE49-F238E27FC236}">
              <a16:creationId xmlns:a16="http://schemas.microsoft.com/office/drawing/2014/main" xmlns="" id="{00000000-0008-0000-0300-000032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a:extLst>
            <a:ext uri="{FF2B5EF4-FFF2-40B4-BE49-F238E27FC236}">
              <a16:creationId xmlns:a16="http://schemas.microsoft.com/office/drawing/2014/main" xmlns="" id="{00000000-0008-0000-0300-000033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a:extLst>
            <a:ext uri="{FF2B5EF4-FFF2-40B4-BE49-F238E27FC236}">
              <a16:creationId xmlns:a16="http://schemas.microsoft.com/office/drawing/2014/main" xmlns="" id="{00000000-0008-0000-0300-000034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a:extLst>
            <a:ext uri="{FF2B5EF4-FFF2-40B4-BE49-F238E27FC236}">
              <a16:creationId xmlns:a16="http://schemas.microsoft.com/office/drawing/2014/main" xmlns="" id="{00000000-0008-0000-0300-000035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a:extLst>
            <a:ext uri="{FF2B5EF4-FFF2-40B4-BE49-F238E27FC236}">
              <a16:creationId xmlns:a16="http://schemas.microsoft.com/office/drawing/2014/main" xmlns="" id="{00000000-0008-0000-0300-000036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a:extLst>
            <a:ext uri="{FF2B5EF4-FFF2-40B4-BE49-F238E27FC236}">
              <a16:creationId xmlns:a16="http://schemas.microsoft.com/office/drawing/2014/main" xmlns="" id="{00000000-0008-0000-0300-000037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a:extLst>
            <a:ext uri="{FF2B5EF4-FFF2-40B4-BE49-F238E27FC236}">
              <a16:creationId xmlns:a16="http://schemas.microsoft.com/office/drawing/2014/main" xmlns="" id="{00000000-0008-0000-0300-000038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a:extLst>
            <a:ext uri="{FF2B5EF4-FFF2-40B4-BE49-F238E27FC236}">
              <a16:creationId xmlns:a16="http://schemas.microsoft.com/office/drawing/2014/main" xmlns="" id="{00000000-0008-0000-0300-000039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a:extLst>
            <a:ext uri="{FF2B5EF4-FFF2-40B4-BE49-F238E27FC236}">
              <a16:creationId xmlns:a16="http://schemas.microsoft.com/office/drawing/2014/main" xmlns="" id="{00000000-0008-0000-0300-00003A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a16="http://schemas.microsoft.com/office/drawing/2014/main" xmlns="" id="{00000000-0008-0000-0300-00003B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a:extLst>
            <a:ext uri="{FF2B5EF4-FFF2-40B4-BE49-F238E27FC236}">
              <a16:creationId xmlns:a16="http://schemas.microsoft.com/office/drawing/2014/main" xmlns="" id="{00000000-0008-0000-0300-00003C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125222</xdr:rowOff>
    </xdr:from>
    <xdr:to>
      <xdr:col>23</xdr:col>
      <xdr:colOff>133350</xdr:colOff>
      <xdr:row>44</xdr:row>
      <xdr:rowOff>97536</xdr:rowOff>
    </xdr:to>
    <xdr:cxnSp macro="">
      <xdr:nvCxnSpPr>
        <xdr:cNvPr id="61" name="直線コネクタ 60">
          <a:extLst>
            <a:ext uri="{FF2B5EF4-FFF2-40B4-BE49-F238E27FC236}">
              <a16:creationId xmlns:a16="http://schemas.microsoft.com/office/drawing/2014/main" xmlns="" id="{00000000-0008-0000-0300-00003D000000}"/>
            </a:ext>
          </a:extLst>
        </xdr:cNvPr>
        <xdr:cNvCxnSpPr/>
      </xdr:nvCxnSpPr>
      <xdr:spPr>
        <a:xfrm flipV="1">
          <a:off x="4953000" y="6125972"/>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69613</xdr:rowOff>
    </xdr:from>
    <xdr:ext cx="762000" cy="259045"/>
    <xdr:sp macro="" textlink="">
      <xdr:nvSpPr>
        <xdr:cNvPr id="62" name="財政力最小値テキスト">
          <a:extLst>
            <a:ext uri="{FF2B5EF4-FFF2-40B4-BE49-F238E27FC236}">
              <a16:creationId xmlns:a16="http://schemas.microsoft.com/office/drawing/2014/main" xmlns="" id="{00000000-0008-0000-0300-00003E000000}"/>
            </a:ext>
          </a:extLst>
        </xdr:cNvPr>
        <xdr:cNvSpPr txBox="1"/>
      </xdr:nvSpPr>
      <xdr:spPr>
        <a:xfrm>
          <a:off x="5041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97536</xdr:rowOff>
    </xdr:from>
    <xdr:to>
      <xdr:col>24</xdr:col>
      <xdr:colOff>12700</xdr:colOff>
      <xdr:row>44</xdr:row>
      <xdr:rowOff>97536</xdr:rowOff>
    </xdr:to>
    <xdr:cxnSp macro="">
      <xdr:nvCxnSpPr>
        <xdr:cNvPr id="63" name="直線コネクタ 62">
          <a:extLst>
            <a:ext uri="{FF2B5EF4-FFF2-40B4-BE49-F238E27FC236}">
              <a16:creationId xmlns:a16="http://schemas.microsoft.com/office/drawing/2014/main" xmlns="" id="{00000000-0008-0000-0300-00003F000000}"/>
            </a:ext>
          </a:extLst>
        </xdr:cNvPr>
        <xdr:cNvCxnSpPr/>
      </xdr:nvCxnSpPr>
      <xdr:spPr>
        <a:xfrm>
          <a:off x="4864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40149</xdr:rowOff>
    </xdr:from>
    <xdr:ext cx="762000" cy="259045"/>
    <xdr:sp macro="" textlink="">
      <xdr:nvSpPr>
        <xdr:cNvPr id="64" name="財政力最大値テキスト">
          <a:extLst>
            <a:ext uri="{FF2B5EF4-FFF2-40B4-BE49-F238E27FC236}">
              <a16:creationId xmlns:a16="http://schemas.microsoft.com/office/drawing/2014/main" xmlns="" id="{00000000-0008-0000-0300-000040000000}"/>
            </a:ext>
          </a:extLst>
        </xdr:cNvPr>
        <xdr:cNvSpPr txBox="1"/>
      </xdr:nvSpPr>
      <xdr:spPr>
        <a:xfrm>
          <a:off x="5041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125222</xdr:rowOff>
    </xdr:from>
    <xdr:to>
      <xdr:col>24</xdr:col>
      <xdr:colOff>12700</xdr:colOff>
      <xdr:row>35</xdr:row>
      <xdr:rowOff>125222</xdr:rowOff>
    </xdr:to>
    <xdr:cxnSp macro="">
      <xdr:nvCxnSpPr>
        <xdr:cNvPr id="65" name="直線コネクタ 64">
          <a:extLst>
            <a:ext uri="{FF2B5EF4-FFF2-40B4-BE49-F238E27FC236}">
              <a16:creationId xmlns:a16="http://schemas.microsoft.com/office/drawing/2014/main" xmlns="" id="{00000000-0008-0000-0300-000041000000}"/>
            </a:ext>
          </a:extLst>
        </xdr:cNvPr>
        <xdr:cNvCxnSpPr/>
      </xdr:nvCxnSpPr>
      <xdr:spPr>
        <a:xfrm>
          <a:off x="4864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10668</xdr:rowOff>
    </xdr:from>
    <xdr:to>
      <xdr:col>23</xdr:col>
      <xdr:colOff>133350</xdr:colOff>
      <xdr:row>44</xdr:row>
      <xdr:rowOff>20320</xdr:rowOff>
    </xdr:to>
    <xdr:cxnSp macro="">
      <xdr:nvCxnSpPr>
        <xdr:cNvPr id="66" name="直線コネクタ 65">
          <a:extLst>
            <a:ext uri="{FF2B5EF4-FFF2-40B4-BE49-F238E27FC236}">
              <a16:creationId xmlns:a16="http://schemas.microsoft.com/office/drawing/2014/main" xmlns="" id="{00000000-0008-0000-0300-000042000000}"/>
            </a:ext>
          </a:extLst>
        </xdr:cNvPr>
        <xdr:cNvCxnSpPr/>
      </xdr:nvCxnSpPr>
      <xdr:spPr>
        <a:xfrm flipV="1">
          <a:off x="4114800" y="7554468"/>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128541</xdr:rowOff>
    </xdr:from>
    <xdr:ext cx="762000" cy="259045"/>
    <xdr:sp macro="" textlink="">
      <xdr:nvSpPr>
        <xdr:cNvPr id="67" name="財政力平均値テキスト">
          <a:extLst>
            <a:ext uri="{FF2B5EF4-FFF2-40B4-BE49-F238E27FC236}">
              <a16:creationId xmlns:a16="http://schemas.microsoft.com/office/drawing/2014/main" xmlns="" id="{00000000-0008-0000-0300-000043000000}"/>
            </a:ext>
          </a:extLst>
        </xdr:cNvPr>
        <xdr:cNvSpPr txBox="1"/>
      </xdr:nvSpPr>
      <xdr:spPr>
        <a:xfrm>
          <a:off x="5041900" y="7329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112014</xdr:rowOff>
    </xdr:from>
    <xdr:to>
      <xdr:col>23</xdr:col>
      <xdr:colOff>184150</xdr:colOff>
      <xdr:row>44</xdr:row>
      <xdr:rowOff>42164</xdr:rowOff>
    </xdr:to>
    <xdr:sp macro="" textlink="">
      <xdr:nvSpPr>
        <xdr:cNvPr id="68" name="フローチャート: 判断 67">
          <a:extLst>
            <a:ext uri="{FF2B5EF4-FFF2-40B4-BE49-F238E27FC236}">
              <a16:creationId xmlns:a16="http://schemas.microsoft.com/office/drawing/2014/main" xmlns="" id="{00000000-0008-0000-0300-000044000000}"/>
            </a:ext>
          </a:extLst>
        </xdr:cNvPr>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10668</xdr:rowOff>
    </xdr:from>
    <xdr:to>
      <xdr:col>19</xdr:col>
      <xdr:colOff>133350</xdr:colOff>
      <xdr:row>44</xdr:row>
      <xdr:rowOff>20320</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a:off x="3225800" y="755446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112014</xdr:rowOff>
    </xdr:from>
    <xdr:to>
      <xdr:col>19</xdr:col>
      <xdr:colOff>184150</xdr:colOff>
      <xdr:row>44</xdr:row>
      <xdr:rowOff>42164</xdr:rowOff>
    </xdr:to>
    <xdr:sp macro="" textlink="">
      <xdr:nvSpPr>
        <xdr:cNvPr id="70" name="フローチャート: 判断 69">
          <a:extLst>
            <a:ext uri="{FF2B5EF4-FFF2-40B4-BE49-F238E27FC236}">
              <a16:creationId xmlns:a16="http://schemas.microsoft.com/office/drawing/2014/main" xmlns="" id="{00000000-0008-0000-0300-000046000000}"/>
            </a:ext>
          </a:extLst>
        </xdr:cNvPr>
        <xdr:cNvSpPr/>
      </xdr:nvSpPr>
      <xdr:spPr>
        <a:xfrm>
          <a:off x="4064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52341</xdr:rowOff>
    </xdr:from>
    <xdr:ext cx="736600" cy="259045"/>
    <xdr:sp macro="" textlink="">
      <xdr:nvSpPr>
        <xdr:cNvPr id="71" name="テキスト ボックス 70">
          <a:extLst>
            <a:ext uri="{FF2B5EF4-FFF2-40B4-BE49-F238E27FC236}">
              <a16:creationId xmlns:a16="http://schemas.microsoft.com/office/drawing/2014/main" xmlns="" id="{00000000-0008-0000-0300-000047000000}"/>
            </a:ext>
          </a:extLst>
        </xdr:cNvPr>
        <xdr:cNvSpPr txBox="1"/>
      </xdr:nvSpPr>
      <xdr:spPr>
        <a:xfrm>
          <a:off x="3733800" y="7253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10668</xdr:rowOff>
    </xdr:from>
    <xdr:to>
      <xdr:col>15</xdr:col>
      <xdr:colOff>82550</xdr:colOff>
      <xdr:row>44</xdr:row>
      <xdr:rowOff>20320</xdr:rowOff>
    </xdr:to>
    <xdr:cxnSp macro="">
      <xdr:nvCxnSpPr>
        <xdr:cNvPr id="72" name="直線コネクタ 71">
          <a:extLst>
            <a:ext uri="{FF2B5EF4-FFF2-40B4-BE49-F238E27FC236}">
              <a16:creationId xmlns:a16="http://schemas.microsoft.com/office/drawing/2014/main" xmlns="" id="{00000000-0008-0000-0300-000048000000}"/>
            </a:ext>
          </a:extLst>
        </xdr:cNvPr>
        <xdr:cNvCxnSpPr/>
      </xdr:nvCxnSpPr>
      <xdr:spPr>
        <a:xfrm flipV="1">
          <a:off x="2336800" y="755446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112014</xdr:rowOff>
    </xdr:from>
    <xdr:to>
      <xdr:col>15</xdr:col>
      <xdr:colOff>133350</xdr:colOff>
      <xdr:row>44</xdr:row>
      <xdr:rowOff>42164</xdr:rowOff>
    </xdr:to>
    <xdr:sp macro="" textlink="">
      <xdr:nvSpPr>
        <xdr:cNvPr id="73" name="フローチャート: 判断 72">
          <a:extLst>
            <a:ext uri="{FF2B5EF4-FFF2-40B4-BE49-F238E27FC236}">
              <a16:creationId xmlns:a16="http://schemas.microsoft.com/office/drawing/2014/main" xmlns="" id="{00000000-0008-0000-0300-000049000000}"/>
            </a:ext>
          </a:extLst>
        </xdr:cNvPr>
        <xdr:cNvSpPr/>
      </xdr:nvSpPr>
      <xdr:spPr>
        <a:xfrm>
          <a:off x="3175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52341</xdr:rowOff>
    </xdr:from>
    <xdr:ext cx="762000" cy="259045"/>
    <xdr:sp macro="" textlink="">
      <xdr:nvSpPr>
        <xdr:cNvPr id="74" name="テキスト ボックス 73">
          <a:extLst>
            <a:ext uri="{FF2B5EF4-FFF2-40B4-BE49-F238E27FC236}">
              <a16:creationId xmlns:a16="http://schemas.microsoft.com/office/drawing/2014/main" xmlns="" id="{00000000-0008-0000-0300-00004A000000}"/>
            </a:ext>
          </a:extLst>
        </xdr:cNvPr>
        <xdr:cNvSpPr txBox="1"/>
      </xdr:nvSpPr>
      <xdr:spPr>
        <a:xfrm>
          <a:off x="2844800" y="725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20320</xdr:rowOff>
    </xdr:from>
    <xdr:to>
      <xdr:col>11</xdr:col>
      <xdr:colOff>31750</xdr:colOff>
      <xdr:row>44</xdr:row>
      <xdr:rowOff>20320</xdr:rowOff>
    </xdr:to>
    <xdr:cxnSp macro="">
      <xdr:nvCxnSpPr>
        <xdr:cNvPr id="75" name="直線コネクタ 74">
          <a:extLst>
            <a:ext uri="{FF2B5EF4-FFF2-40B4-BE49-F238E27FC236}">
              <a16:creationId xmlns:a16="http://schemas.microsoft.com/office/drawing/2014/main" xmlns="" id="{00000000-0008-0000-0300-00004B000000}"/>
            </a:ext>
          </a:extLst>
        </xdr:cNvPr>
        <xdr:cNvCxnSpPr/>
      </xdr:nvCxnSpPr>
      <xdr:spPr>
        <a:xfrm>
          <a:off x="1447800" y="7564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121666</xdr:rowOff>
    </xdr:from>
    <xdr:to>
      <xdr:col>11</xdr:col>
      <xdr:colOff>82550</xdr:colOff>
      <xdr:row>44</xdr:row>
      <xdr:rowOff>51816</xdr:rowOff>
    </xdr:to>
    <xdr:sp macro="" textlink="">
      <xdr:nvSpPr>
        <xdr:cNvPr id="76" name="フローチャート: 判断 75">
          <a:extLst>
            <a:ext uri="{FF2B5EF4-FFF2-40B4-BE49-F238E27FC236}">
              <a16:creationId xmlns:a16="http://schemas.microsoft.com/office/drawing/2014/main" xmlns="" id="{00000000-0008-0000-0300-00004C000000}"/>
            </a:ext>
          </a:extLst>
        </xdr:cNvPr>
        <xdr:cNvSpPr/>
      </xdr:nvSpPr>
      <xdr:spPr>
        <a:xfrm>
          <a:off x="2286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61993</xdr:rowOff>
    </xdr:from>
    <xdr:ext cx="762000" cy="259045"/>
    <xdr:sp macro="" textlink="">
      <xdr:nvSpPr>
        <xdr:cNvPr id="77" name="テキスト ボックス 76">
          <a:extLst>
            <a:ext uri="{FF2B5EF4-FFF2-40B4-BE49-F238E27FC236}">
              <a16:creationId xmlns:a16="http://schemas.microsoft.com/office/drawing/2014/main" xmlns="" id="{00000000-0008-0000-0300-00004D000000}"/>
            </a:ext>
          </a:extLst>
        </xdr:cNvPr>
        <xdr:cNvSpPr txBox="1"/>
      </xdr:nvSpPr>
      <xdr:spPr>
        <a:xfrm>
          <a:off x="1955800" y="726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131318</xdr:rowOff>
    </xdr:from>
    <xdr:to>
      <xdr:col>7</xdr:col>
      <xdr:colOff>31750</xdr:colOff>
      <xdr:row>44</xdr:row>
      <xdr:rowOff>61468</xdr:rowOff>
    </xdr:to>
    <xdr:sp macro="" textlink="">
      <xdr:nvSpPr>
        <xdr:cNvPr id="78" name="フローチャート: 判断 77">
          <a:extLst>
            <a:ext uri="{FF2B5EF4-FFF2-40B4-BE49-F238E27FC236}">
              <a16:creationId xmlns:a16="http://schemas.microsoft.com/office/drawing/2014/main" xmlns="" id="{00000000-0008-0000-0300-00004E000000}"/>
            </a:ext>
          </a:extLst>
        </xdr:cNvPr>
        <xdr:cNvSpPr/>
      </xdr:nvSpPr>
      <xdr:spPr>
        <a:xfrm>
          <a:off x="1397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71645</xdr:rowOff>
    </xdr:from>
    <xdr:ext cx="762000" cy="259045"/>
    <xdr:sp macro="" textlink="">
      <xdr:nvSpPr>
        <xdr:cNvPr id="79" name="テキスト ボックス 78">
          <a:extLst>
            <a:ext uri="{FF2B5EF4-FFF2-40B4-BE49-F238E27FC236}">
              <a16:creationId xmlns:a16="http://schemas.microsoft.com/office/drawing/2014/main" xmlns="" id="{00000000-0008-0000-0300-00004F000000}"/>
            </a:ext>
          </a:extLst>
        </xdr:cNvPr>
        <xdr:cNvSpPr txBox="1"/>
      </xdr:nvSpPr>
      <xdr:spPr>
        <a:xfrm>
          <a:off x="1066800" y="727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a:extLst>
            <a:ext uri="{FF2B5EF4-FFF2-40B4-BE49-F238E27FC236}">
              <a16:creationId xmlns:a16="http://schemas.microsoft.com/office/drawing/2014/main" xmlns="" id="{00000000-0008-0000-0300-000050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xmlns="" id="{00000000-0008-0000-0300-000051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a:extLst>
            <a:ext uri="{FF2B5EF4-FFF2-40B4-BE49-F238E27FC236}">
              <a16:creationId xmlns:a16="http://schemas.microsoft.com/office/drawing/2014/main" xmlns="" id="{00000000-0008-0000-0300-000052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131318</xdr:rowOff>
    </xdr:from>
    <xdr:to>
      <xdr:col>23</xdr:col>
      <xdr:colOff>184150</xdr:colOff>
      <xdr:row>44</xdr:row>
      <xdr:rowOff>61468</xdr:rowOff>
    </xdr:to>
    <xdr:sp macro="" textlink="">
      <xdr:nvSpPr>
        <xdr:cNvPr id="85" name="楕円 84">
          <a:extLst>
            <a:ext uri="{FF2B5EF4-FFF2-40B4-BE49-F238E27FC236}">
              <a16:creationId xmlns:a16="http://schemas.microsoft.com/office/drawing/2014/main" xmlns="" id="{00000000-0008-0000-0300-000055000000}"/>
            </a:ext>
          </a:extLst>
        </xdr:cNvPr>
        <xdr:cNvSpPr/>
      </xdr:nvSpPr>
      <xdr:spPr>
        <a:xfrm>
          <a:off x="49022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71391</xdr:rowOff>
    </xdr:from>
    <xdr:ext cx="762000" cy="259045"/>
    <xdr:sp macro="" textlink="">
      <xdr:nvSpPr>
        <xdr:cNvPr id="86" name="財政力該当値テキスト">
          <a:extLst>
            <a:ext uri="{FF2B5EF4-FFF2-40B4-BE49-F238E27FC236}">
              <a16:creationId xmlns:a16="http://schemas.microsoft.com/office/drawing/2014/main" xmlns="" id="{00000000-0008-0000-0300-000056000000}"/>
            </a:ext>
          </a:extLst>
        </xdr:cNvPr>
        <xdr:cNvSpPr txBox="1"/>
      </xdr:nvSpPr>
      <xdr:spPr>
        <a:xfrm>
          <a:off x="5041900" y="744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140970</xdr:rowOff>
    </xdr:from>
    <xdr:to>
      <xdr:col>19</xdr:col>
      <xdr:colOff>184150</xdr:colOff>
      <xdr:row>44</xdr:row>
      <xdr:rowOff>71120</xdr:rowOff>
    </xdr:to>
    <xdr:sp macro="" textlink="">
      <xdr:nvSpPr>
        <xdr:cNvPr id="87" name="楕円 86">
          <a:extLst>
            <a:ext uri="{FF2B5EF4-FFF2-40B4-BE49-F238E27FC236}">
              <a16:creationId xmlns:a16="http://schemas.microsoft.com/office/drawing/2014/main" xmlns="" id="{00000000-0008-0000-0300-000057000000}"/>
            </a:ext>
          </a:extLst>
        </xdr:cNvPr>
        <xdr:cNvSpPr/>
      </xdr:nvSpPr>
      <xdr:spPr>
        <a:xfrm>
          <a:off x="4064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55897</xdr:rowOff>
    </xdr:from>
    <xdr:ext cx="736600" cy="259045"/>
    <xdr:sp macro="" textlink="">
      <xdr:nvSpPr>
        <xdr:cNvPr id="88" name="テキスト ボックス 87">
          <a:extLst>
            <a:ext uri="{FF2B5EF4-FFF2-40B4-BE49-F238E27FC236}">
              <a16:creationId xmlns:a16="http://schemas.microsoft.com/office/drawing/2014/main" xmlns="" id="{00000000-0008-0000-0300-000058000000}"/>
            </a:ext>
          </a:extLst>
        </xdr:cNvPr>
        <xdr:cNvSpPr txBox="1"/>
      </xdr:nvSpPr>
      <xdr:spPr>
        <a:xfrm>
          <a:off x="3733800" y="759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131318</xdr:rowOff>
    </xdr:from>
    <xdr:to>
      <xdr:col>15</xdr:col>
      <xdr:colOff>133350</xdr:colOff>
      <xdr:row>44</xdr:row>
      <xdr:rowOff>61468</xdr:rowOff>
    </xdr:to>
    <xdr:sp macro="" textlink="">
      <xdr:nvSpPr>
        <xdr:cNvPr id="89" name="楕円 88">
          <a:extLst>
            <a:ext uri="{FF2B5EF4-FFF2-40B4-BE49-F238E27FC236}">
              <a16:creationId xmlns:a16="http://schemas.microsoft.com/office/drawing/2014/main" xmlns="" id="{00000000-0008-0000-0300-000059000000}"/>
            </a:ext>
          </a:extLst>
        </xdr:cNvPr>
        <xdr:cNvSpPr/>
      </xdr:nvSpPr>
      <xdr:spPr>
        <a:xfrm>
          <a:off x="3175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46245</xdr:rowOff>
    </xdr:from>
    <xdr:ext cx="762000" cy="259045"/>
    <xdr:sp macro="" textlink="">
      <xdr:nvSpPr>
        <xdr:cNvPr id="90" name="テキスト ボックス 89">
          <a:extLst>
            <a:ext uri="{FF2B5EF4-FFF2-40B4-BE49-F238E27FC236}">
              <a16:creationId xmlns:a16="http://schemas.microsoft.com/office/drawing/2014/main" xmlns="" id="{00000000-0008-0000-0300-00005A000000}"/>
            </a:ext>
          </a:extLst>
        </xdr:cNvPr>
        <xdr:cNvSpPr txBox="1"/>
      </xdr:nvSpPr>
      <xdr:spPr>
        <a:xfrm>
          <a:off x="2844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140970</xdr:rowOff>
    </xdr:from>
    <xdr:to>
      <xdr:col>11</xdr:col>
      <xdr:colOff>82550</xdr:colOff>
      <xdr:row>44</xdr:row>
      <xdr:rowOff>71120</xdr:rowOff>
    </xdr:to>
    <xdr:sp macro="" textlink="">
      <xdr:nvSpPr>
        <xdr:cNvPr id="91" name="楕円 90">
          <a:extLst>
            <a:ext uri="{FF2B5EF4-FFF2-40B4-BE49-F238E27FC236}">
              <a16:creationId xmlns:a16="http://schemas.microsoft.com/office/drawing/2014/main" xmlns="" id="{00000000-0008-0000-0300-00005B000000}"/>
            </a:ext>
          </a:extLst>
        </xdr:cNvPr>
        <xdr:cNvSpPr/>
      </xdr:nvSpPr>
      <xdr:spPr>
        <a:xfrm>
          <a:off x="2286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55897</xdr:rowOff>
    </xdr:from>
    <xdr:ext cx="762000" cy="259045"/>
    <xdr:sp macro="" textlink="">
      <xdr:nvSpPr>
        <xdr:cNvPr id="92" name="テキスト ボックス 91">
          <a:extLst>
            <a:ext uri="{FF2B5EF4-FFF2-40B4-BE49-F238E27FC236}">
              <a16:creationId xmlns:a16="http://schemas.microsoft.com/office/drawing/2014/main" xmlns="" id="{00000000-0008-0000-0300-00005C000000}"/>
            </a:ext>
          </a:extLst>
        </xdr:cNvPr>
        <xdr:cNvSpPr txBox="1"/>
      </xdr:nvSpPr>
      <xdr:spPr>
        <a:xfrm>
          <a:off x="1955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140970</xdr:rowOff>
    </xdr:from>
    <xdr:to>
      <xdr:col>7</xdr:col>
      <xdr:colOff>31750</xdr:colOff>
      <xdr:row>44</xdr:row>
      <xdr:rowOff>71120</xdr:rowOff>
    </xdr:to>
    <xdr:sp macro="" textlink="">
      <xdr:nvSpPr>
        <xdr:cNvPr id="93" name="楕円 92">
          <a:extLst>
            <a:ext uri="{FF2B5EF4-FFF2-40B4-BE49-F238E27FC236}">
              <a16:creationId xmlns:a16="http://schemas.microsoft.com/office/drawing/2014/main" xmlns="" id="{00000000-0008-0000-0300-00005D000000}"/>
            </a:ext>
          </a:extLst>
        </xdr:cNvPr>
        <xdr:cNvSpPr/>
      </xdr:nvSpPr>
      <xdr:spPr>
        <a:xfrm>
          <a:off x="1397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55897</xdr:rowOff>
    </xdr:from>
    <xdr:ext cx="762000" cy="259045"/>
    <xdr:sp macro="" textlink="">
      <xdr:nvSpPr>
        <xdr:cNvPr id="94" name="テキスト ボックス 93">
          <a:extLst>
            <a:ext uri="{FF2B5EF4-FFF2-40B4-BE49-F238E27FC236}">
              <a16:creationId xmlns:a16="http://schemas.microsoft.com/office/drawing/2014/main" xmlns="" id="{00000000-0008-0000-0300-00005E000000}"/>
            </a:ext>
          </a:extLst>
        </xdr:cNvPr>
        <xdr:cNvSpPr txBox="1"/>
      </xdr:nvSpPr>
      <xdr:spPr>
        <a:xfrm>
          <a:off x="1066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a:extLst>
            <a:ext uri="{FF2B5EF4-FFF2-40B4-BE49-F238E27FC236}">
              <a16:creationId xmlns:a16="http://schemas.microsoft.com/office/drawing/2014/main" xmlns="" id="{00000000-0008-0000-0300-00005F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a:extLst>
            <a:ext uri="{FF2B5EF4-FFF2-40B4-BE49-F238E27FC236}">
              <a16:creationId xmlns:a16="http://schemas.microsoft.com/office/drawing/2014/main" xmlns="" id="{00000000-0008-0000-0300-000060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a:extLst>
            <a:ext uri="{FF2B5EF4-FFF2-40B4-BE49-F238E27FC236}">
              <a16:creationId xmlns:a16="http://schemas.microsoft.com/office/drawing/2014/main" xmlns="" id="{00000000-0008-0000-0300-000061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a:extLst>
            <a:ext uri="{FF2B5EF4-FFF2-40B4-BE49-F238E27FC236}">
              <a16:creationId xmlns:a16="http://schemas.microsoft.com/office/drawing/2014/main" xmlns="" id="{00000000-0008-0000-0300-000062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a:extLst>
            <a:ext uri="{FF2B5EF4-FFF2-40B4-BE49-F238E27FC236}">
              <a16:creationId xmlns:a16="http://schemas.microsoft.com/office/drawing/2014/main" xmlns="" id="{00000000-0008-0000-0300-000063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a:extLst>
            <a:ext uri="{FF2B5EF4-FFF2-40B4-BE49-F238E27FC236}">
              <a16:creationId xmlns:a16="http://schemas.microsoft.com/office/drawing/2014/main" xmlns="" id="{00000000-0008-0000-0300-000064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a:extLst>
            <a:ext uri="{FF2B5EF4-FFF2-40B4-BE49-F238E27FC236}">
              <a16:creationId xmlns:a16="http://schemas.microsoft.com/office/drawing/2014/main" xmlns="" id="{00000000-0008-0000-0300-000065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a:extLst>
            <a:ext uri="{FF2B5EF4-FFF2-40B4-BE49-F238E27FC236}">
              <a16:creationId xmlns:a16="http://schemas.microsoft.com/office/drawing/2014/main" xmlns="" id="{00000000-0008-0000-0300-00006B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50">
              <a:effectLst/>
              <a:latin typeface="ＭＳ Ｐゴシック" panose="020B0600070205080204" pitchFamily="50" charset="-128"/>
              <a:ea typeface="ＭＳ Ｐゴシック" panose="020B0600070205080204" pitchFamily="50" charset="-128"/>
            </a:rPr>
            <a:t>経常収支比率は前年度と比較して</a:t>
          </a:r>
          <a:r>
            <a:rPr lang="en-US" altLang="ja-JP" sz="1250">
              <a:effectLst/>
              <a:latin typeface="ＭＳ Ｐゴシック" panose="020B0600070205080204" pitchFamily="50" charset="-128"/>
              <a:ea typeface="ＭＳ Ｐゴシック" panose="020B0600070205080204" pitchFamily="50" charset="-128"/>
            </a:rPr>
            <a:t>1.6</a:t>
          </a:r>
          <a:r>
            <a:rPr lang="ja-JP" altLang="en-US" sz="1250">
              <a:effectLst/>
              <a:latin typeface="ＭＳ Ｐゴシック" panose="020B0600070205080204" pitchFamily="50" charset="-128"/>
              <a:ea typeface="ＭＳ Ｐゴシック" panose="020B0600070205080204" pitchFamily="50" charset="-128"/>
            </a:rPr>
            <a:t>ポイント増加した。全国平均や高知県平均をやや下回る結果となった。</a:t>
          </a:r>
        </a:p>
        <a:p>
          <a:r>
            <a:rPr lang="ja-JP" altLang="en-US" sz="1250">
              <a:effectLst/>
              <a:latin typeface="ＭＳ Ｐゴシック" panose="020B0600070205080204" pitchFamily="50" charset="-128"/>
              <a:ea typeface="ＭＳ Ｐゴシック" panose="020B0600070205080204" pitchFamily="50" charset="-128"/>
            </a:rPr>
            <a:t>平成</a:t>
          </a:r>
          <a:r>
            <a:rPr lang="en-US" altLang="ja-JP" sz="1250">
              <a:effectLst/>
              <a:latin typeface="ＭＳ Ｐゴシック" panose="020B0600070205080204" pitchFamily="50" charset="-128"/>
              <a:ea typeface="ＭＳ Ｐゴシック" panose="020B0600070205080204" pitchFamily="50" charset="-128"/>
            </a:rPr>
            <a:t>15</a:t>
          </a:r>
          <a:r>
            <a:rPr lang="ja-JP" altLang="en-US" sz="1250">
              <a:effectLst/>
              <a:latin typeface="ＭＳ Ｐゴシック" panose="020B0600070205080204" pitchFamily="50" charset="-128"/>
              <a:ea typeface="ＭＳ Ｐゴシック" panose="020B0600070205080204" pitchFamily="50" charset="-128"/>
            </a:rPr>
            <a:t>年度から平成</a:t>
          </a:r>
          <a:r>
            <a:rPr lang="en-US" altLang="ja-JP" sz="1250">
              <a:effectLst/>
              <a:latin typeface="ＭＳ Ｐゴシック" panose="020B0600070205080204" pitchFamily="50" charset="-128"/>
              <a:ea typeface="ＭＳ Ｐゴシック" panose="020B0600070205080204" pitchFamily="50" charset="-128"/>
            </a:rPr>
            <a:t>20</a:t>
          </a:r>
          <a:r>
            <a:rPr lang="ja-JP" altLang="en-US" sz="1250">
              <a:effectLst/>
              <a:latin typeface="ＭＳ Ｐゴシック" panose="020B0600070205080204" pitchFamily="50" charset="-128"/>
              <a:ea typeface="ＭＳ Ｐゴシック" panose="020B0600070205080204" pitchFamily="50" charset="-128"/>
            </a:rPr>
            <a:t>年度まで実施された給与カットや、平成</a:t>
          </a:r>
          <a:r>
            <a:rPr lang="en-US" altLang="ja-JP" sz="1250">
              <a:effectLst/>
              <a:latin typeface="ＭＳ Ｐゴシック" panose="020B0600070205080204" pitchFamily="50" charset="-128"/>
              <a:ea typeface="ＭＳ Ｐゴシック" panose="020B0600070205080204" pitchFamily="50" charset="-128"/>
            </a:rPr>
            <a:t>16</a:t>
          </a:r>
          <a:r>
            <a:rPr lang="ja-JP" altLang="en-US" sz="1250">
              <a:effectLst/>
              <a:latin typeface="ＭＳ Ｐゴシック" panose="020B0600070205080204" pitchFamily="50" charset="-128"/>
              <a:ea typeface="ＭＳ Ｐゴシック" panose="020B0600070205080204" pitchFamily="50" charset="-128"/>
            </a:rPr>
            <a:t>年度以降公債費が年々減少していたが、近年実施している大型事業等の影響で公債費が増加している。その他の経費についても節減に努めているが、一部事務組合への負担金等により年々増加している。今後も計画的な建設事業の実施に努め、抑制に努力する。また、収入増加対策として、滞納対策を行い税収の確保に努める。</a:t>
          </a:r>
        </a:p>
        <a:p>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08" name="テキスト ボックス 107">
          <a:extLst>
            <a:ext uri="{FF2B5EF4-FFF2-40B4-BE49-F238E27FC236}">
              <a16:creationId xmlns:a16="http://schemas.microsoft.com/office/drawing/2014/main" xmlns="" id="{00000000-0008-0000-0300-00006C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a:extLst>
            <a:ext uri="{FF2B5EF4-FFF2-40B4-BE49-F238E27FC236}">
              <a16:creationId xmlns:a16="http://schemas.microsoft.com/office/drawing/2014/main" xmlns="" id="{00000000-0008-0000-0300-00006D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a:extLst>
            <a:ext uri="{FF2B5EF4-FFF2-40B4-BE49-F238E27FC236}">
              <a16:creationId xmlns:a16="http://schemas.microsoft.com/office/drawing/2014/main" xmlns="" id="{00000000-0008-0000-0300-00006E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a:extLst>
            <a:ext uri="{FF2B5EF4-FFF2-40B4-BE49-F238E27FC236}">
              <a16:creationId xmlns:a16="http://schemas.microsoft.com/office/drawing/2014/main" xmlns="" id="{00000000-0008-0000-0300-00006F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a:extLst>
            <a:ext uri="{FF2B5EF4-FFF2-40B4-BE49-F238E27FC236}">
              <a16:creationId xmlns:a16="http://schemas.microsoft.com/office/drawing/2014/main" xmlns="" id="{00000000-0008-0000-0300-000070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a:extLst>
            <a:ext uri="{FF2B5EF4-FFF2-40B4-BE49-F238E27FC236}">
              <a16:creationId xmlns:a16="http://schemas.microsoft.com/office/drawing/2014/main" xmlns="" id="{00000000-0008-0000-0300-000071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a:extLst>
            <a:ext uri="{FF2B5EF4-FFF2-40B4-BE49-F238E27FC236}">
              <a16:creationId xmlns:a16="http://schemas.microsoft.com/office/drawing/2014/main" xmlns="" id="{00000000-0008-0000-0300-000072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a:extLst>
            <a:ext uri="{FF2B5EF4-FFF2-40B4-BE49-F238E27FC236}">
              <a16:creationId xmlns:a16="http://schemas.microsoft.com/office/drawing/2014/main" xmlns="" id="{00000000-0008-0000-0300-000073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a:extLst>
            <a:ext uri="{FF2B5EF4-FFF2-40B4-BE49-F238E27FC236}">
              <a16:creationId xmlns:a16="http://schemas.microsoft.com/office/drawing/2014/main" xmlns="" id="{00000000-0008-0000-0300-000074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a:extLst>
            <a:ext uri="{FF2B5EF4-FFF2-40B4-BE49-F238E27FC236}">
              <a16:creationId xmlns:a16="http://schemas.microsoft.com/office/drawing/2014/main" xmlns="" id="{00000000-0008-0000-0300-000075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a:extLst>
            <a:ext uri="{FF2B5EF4-FFF2-40B4-BE49-F238E27FC236}">
              <a16:creationId xmlns:a16="http://schemas.microsoft.com/office/drawing/2014/main" xmlns="" id="{00000000-0008-0000-0300-000076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a:extLst>
            <a:ext uri="{FF2B5EF4-FFF2-40B4-BE49-F238E27FC236}">
              <a16:creationId xmlns:a16="http://schemas.microsoft.com/office/drawing/2014/main" xmlns="" id="{00000000-0008-0000-0300-000077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a:extLst>
            <a:ext uri="{FF2B5EF4-FFF2-40B4-BE49-F238E27FC236}">
              <a16:creationId xmlns:a16="http://schemas.microsoft.com/office/drawing/2014/main" xmlns="" id="{00000000-0008-0000-0300-000078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xmlns=""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xmlns=""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xmlns=""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116417</xdr:rowOff>
    </xdr:from>
    <xdr:to>
      <xdr:col>23</xdr:col>
      <xdr:colOff>133350</xdr:colOff>
      <xdr:row>65</xdr:row>
      <xdr:rowOff>163513</xdr:rowOff>
    </xdr:to>
    <xdr:cxnSp macro="">
      <xdr:nvCxnSpPr>
        <xdr:cNvPr id="124" name="直線コネクタ 123">
          <a:extLst>
            <a:ext uri="{FF2B5EF4-FFF2-40B4-BE49-F238E27FC236}">
              <a16:creationId xmlns:a16="http://schemas.microsoft.com/office/drawing/2014/main" xmlns="" id="{00000000-0008-0000-0300-00007C000000}"/>
            </a:ext>
          </a:extLst>
        </xdr:cNvPr>
        <xdr:cNvCxnSpPr/>
      </xdr:nvCxnSpPr>
      <xdr:spPr>
        <a:xfrm flipV="1">
          <a:off x="4953000" y="10231967"/>
          <a:ext cx="0" cy="10757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135590</xdr:rowOff>
    </xdr:from>
    <xdr:ext cx="762000" cy="259045"/>
    <xdr:sp macro="" textlink="">
      <xdr:nvSpPr>
        <xdr:cNvPr id="125" name="財政構造の弾力性最小値テキスト">
          <a:extLst>
            <a:ext uri="{FF2B5EF4-FFF2-40B4-BE49-F238E27FC236}">
              <a16:creationId xmlns:a16="http://schemas.microsoft.com/office/drawing/2014/main" xmlns="" id="{00000000-0008-0000-0300-00007D000000}"/>
            </a:ext>
          </a:extLst>
        </xdr:cNvPr>
        <xdr:cNvSpPr txBox="1"/>
      </xdr:nvSpPr>
      <xdr:spPr>
        <a:xfrm>
          <a:off x="5041900" y="1127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163513</xdr:rowOff>
    </xdr:from>
    <xdr:to>
      <xdr:col>24</xdr:col>
      <xdr:colOff>12700</xdr:colOff>
      <xdr:row>65</xdr:row>
      <xdr:rowOff>163513</xdr:rowOff>
    </xdr:to>
    <xdr:cxnSp macro="">
      <xdr:nvCxnSpPr>
        <xdr:cNvPr id="126" name="直線コネクタ 125">
          <a:extLst>
            <a:ext uri="{FF2B5EF4-FFF2-40B4-BE49-F238E27FC236}">
              <a16:creationId xmlns:a16="http://schemas.microsoft.com/office/drawing/2014/main" xmlns="" id="{00000000-0008-0000-0300-00007E000000}"/>
            </a:ext>
          </a:extLst>
        </xdr:cNvPr>
        <xdr:cNvCxnSpPr/>
      </xdr:nvCxnSpPr>
      <xdr:spPr>
        <a:xfrm>
          <a:off x="4864100" y="1130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31344</xdr:rowOff>
    </xdr:from>
    <xdr:ext cx="762000" cy="259045"/>
    <xdr:sp macro="" textlink="">
      <xdr:nvSpPr>
        <xdr:cNvPr id="127" name="財政構造の弾力性最大値テキスト">
          <a:extLst>
            <a:ext uri="{FF2B5EF4-FFF2-40B4-BE49-F238E27FC236}">
              <a16:creationId xmlns:a16="http://schemas.microsoft.com/office/drawing/2014/main" xmlns="" id="{00000000-0008-0000-0300-00007F000000}"/>
            </a:ext>
          </a:extLst>
        </xdr:cNvPr>
        <xdr:cNvSpPr txBox="1"/>
      </xdr:nvSpPr>
      <xdr:spPr>
        <a:xfrm>
          <a:off x="5041900" y="997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116417</xdr:rowOff>
    </xdr:from>
    <xdr:to>
      <xdr:col>24</xdr:col>
      <xdr:colOff>12700</xdr:colOff>
      <xdr:row>59</xdr:row>
      <xdr:rowOff>116417</xdr:rowOff>
    </xdr:to>
    <xdr:cxnSp macro="">
      <xdr:nvCxnSpPr>
        <xdr:cNvPr id="128" name="直線コネクタ 127">
          <a:extLst>
            <a:ext uri="{FF2B5EF4-FFF2-40B4-BE49-F238E27FC236}">
              <a16:creationId xmlns:a16="http://schemas.microsoft.com/office/drawing/2014/main" xmlns="" id="{00000000-0008-0000-0300-000080000000}"/>
            </a:ext>
          </a:extLst>
        </xdr:cNvPr>
        <xdr:cNvCxnSpPr/>
      </xdr:nvCxnSpPr>
      <xdr:spPr>
        <a:xfrm>
          <a:off x="4864100" y="1023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31327</xdr:rowOff>
    </xdr:from>
    <xdr:to>
      <xdr:col>23</xdr:col>
      <xdr:colOff>133350</xdr:colOff>
      <xdr:row>64</xdr:row>
      <xdr:rowOff>63500</xdr:rowOff>
    </xdr:to>
    <xdr:cxnSp macro="">
      <xdr:nvCxnSpPr>
        <xdr:cNvPr id="129" name="直線コネクタ 128">
          <a:extLst>
            <a:ext uri="{FF2B5EF4-FFF2-40B4-BE49-F238E27FC236}">
              <a16:creationId xmlns:a16="http://schemas.microsoft.com/office/drawing/2014/main" xmlns="" id="{00000000-0008-0000-0300-000081000000}"/>
            </a:ext>
          </a:extLst>
        </xdr:cNvPr>
        <xdr:cNvCxnSpPr/>
      </xdr:nvCxnSpPr>
      <xdr:spPr>
        <a:xfrm>
          <a:off x="4114800" y="11004127"/>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57908</xdr:rowOff>
    </xdr:from>
    <xdr:ext cx="762000" cy="259045"/>
    <xdr:sp macro="" textlink="">
      <xdr:nvSpPr>
        <xdr:cNvPr id="130" name="財政構造の弾力性平均値テキスト">
          <a:extLst>
            <a:ext uri="{FF2B5EF4-FFF2-40B4-BE49-F238E27FC236}">
              <a16:creationId xmlns:a16="http://schemas.microsoft.com/office/drawing/2014/main" xmlns="" id="{00000000-0008-0000-0300-000082000000}"/>
            </a:ext>
          </a:extLst>
        </xdr:cNvPr>
        <xdr:cNvSpPr txBox="1"/>
      </xdr:nvSpPr>
      <xdr:spPr>
        <a:xfrm>
          <a:off x="5041900" y="10687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41381</xdr:rowOff>
    </xdr:from>
    <xdr:to>
      <xdr:col>23</xdr:col>
      <xdr:colOff>184150</xdr:colOff>
      <xdr:row>63</xdr:row>
      <xdr:rowOff>142981</xdr:rowOff>
    </xdr:to>
    <xdr:sp macro="" textlink="">
      <xdr:nvSpPr>
        <xdr:cNvPr id="131" name="フローチャート: 判断 130">
          <a:extLst>
            <a:ext uri="{FF2B5EF4-FFF2-40B4-BE49-F238E27FC236}">
              <a16:creationId xmlns:a16="http://schemas.microsoft.com/office/drawing/2014/main" xmlns="" id="{00000000-0008-0000-0300-000083000000}"/>
            </a:ext>
          </a:extLst>
        </xdr:cNvPr>
        <xdr:cNvSpPr/>
      </xdr:nvSpPr>
      <xdr:spPr>
        <a:xfrm>
          <a:off x="4902200" y="108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49954</xdr:rowOff>
    </xdr:from>
    <xdr:to>
      <xdr:col>19</xdr:col>
      <xdr:colOff>133350</xdr:colOff>
      <xdr:row>64</xdr:row>
      <xdr:rowOff>31327</xdr:rowOff>
    </xdr:to>
    <xdr:cxnSp macro="">
      <xdr:nvCxnSpPr>
        <xdr:cNvPr id="132" name="直線コネクタ 131">
          <a:extLst>
            <a:ext uri="{FF2B5EF4-FFF2-40B4-BE49-F238E27FC236}">
              <a16:creationId xmlns:a16="http://schemas.microsoft.com/office/drawing/2014/main" xmlns="" id="{00000000-0008-0000-0300-000084000000}"/>
            </a:ext>
          </a:extLst>
        </xdr:cNvPr>
        <xdr:cNvCxnSpPr/>
      </xdr:nvCxnSpPr>
      <xdr:spPr>
        <a:xfrm>
          <a:off x="3225800" y="10851304"/>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3" name="フローチャート: 判断 132">
          <a:extLst>
            <a:ext uri="{FF2B5EF4-FFF2-40B4-BE49-F238E27FC236}">
              <a16:creationId xmlns:a16="http://schemas.microsoft.com/office/drawing/2014/main" xmlns="" id="{00000000-0008-0000-0300-000085000000}"/>
            </a:ext>
          </a:extLst>
        </xdr:cNvPr>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120984</xdr:rowOff>
    </xdr:from>
    <xdr:ext cx="736600" cy="259045"/>
    <xdr:sp macro="" textlink="">
      <xdr:nvSpPr>
        <xdr:cNvPr id="134" name="テキスト ボックス 133">
          <a:extLst>
            <a:ext uri="{FF2B5EF4-FFF2-40B4-BE49-F238E27FC236}">
              <a16:creationId xmlns:a16="http://schemas.microsoft.com/office/drawing/2014/main" xmlns="" id="{00000000-0008-0000-0300-000086000000}"/>
            </a:ext>
          </a:extLst>
        </xdr:cNvPr>
        <xdr:cNvSpPr txBox="1"/>
      </xdr:nvSpPr>
      <xdr:spPr>
        <a:xfrm>
          <a:off x="3733800" y="1057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49954</xdr:rowOff>
    </xdr:from>
    <xdr:to>
      <xdr:col>15</xdr:col>
      <xdr:colOff>82550</xdr:colOff>
      <xdr:row>63</xdr:row>
      <xdr:rowOff>82127</xdr:rowOff>
    </xdr:to>
    <xdr:cxnSp macro="">
      <xdr:nvCxnSpPr>
        <xdr:cNvPr id="135" name="直線コネクタ 134">
          <a:extLst>
            <a:ext uri="{FF2B5EF4-FFF2-40B4-BE49-F238E27FC236}">
              <a16:creationId xmlns:a16="http://schemas.microsoft.com/office/drawing/2014/main" xmlns="" id="{00000000-0008-0000-0300-000087000000}"/>
            </a:ext>
          </a:extLst>
        </xdr:cNvPr>
        <xdr:cNvCxnSpPr/>
      </xdr:nvCxnSpPr>
      <xdr:spPr>
        <a:xfrm flipV="1">
          <a:off x="2336800" y="1085130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138430</xdr:rowOff>
    </xdr:from>
    <xdr:to>
      <xdr:col>15</xdr:col>
      <xdr:colOff>133350</xdr:colOff>
      <xdr:row>63</xdr:row>
      <xdr:rowOff>68580</xdr:rowOff>
    </xdr:to>
    <xdr:sp macro="" textlink="">
      <xdr:nvSpPr>
        <xdr:cNvPr id="136" name="フローチャート: 判断 135">
          <a:extLst>
            <a:ext uri="{FF2B5EF4-FFF2-40B4-BE49-F238E27FC236}">
              <a16:creationId xmlns:a16="http://schemas.microsoft.com/office/drawing/2014/main" xmlns="" id="{00000000-0008-0000-0300-000088000000}"/>
            </a:ext>
          </a:extLst>
        </xdr:cNvPr>
        <xdr:cNvSpPr/>
      </xdr:nvSpPr>
      <xdr:spPr>
        <a:xfrm>
          <a:off x="3175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78757</xdr:rowOff>
    </xdr:from>
    <xdr:ext cx="762000" cy="259045"/>
    <xdr:sp macro="" textlink="">
      <xdr:nvSpPr>
        <xdr:cNvPr id="137" name="テキスト ボックス 136">
          <a:extLst>
            <a:ext uri="{FF2B5EF4-FFF2-40B4-BE49-F238E27FC236}">
              <a16:creationId xmlns:a16="http://schemas.microsoft.com/office/drawing/2014/main" xmlns="" id="{00000000-0008-0000-0300-000089000000}"/>
            </a:ext>
          </a:extLst>
        </xdr:cNvPr>
        <xdr:cNvSpPr txBox="1"/>
      </xdr:nvSpPr>
      <xdr:spPr>
        <a:xfrm>
          <a:off x="2844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82127</xdr:rowOff>
    </xdr:from>
    <xdr:to>
      <xdr:col>11</xdr:col>
      <xdr:colOff>31750</xdr:colOff>
      <xdr:row>64</xdr:row>
      <xdr:rowOff>27305</xdr:rowOff>
    </xdr:to>
    <xdr:cxnSp macro="">
      <xdr:nvCxnSpPr>
        <xdr:cNvPr id="138" name="直線コネクタ 137">
          <a:extLst>
            <a:ext uri="{FF2B5EF4-FFF2-40B4-BE49-F238E27FC236}">
              <a16:creationId xmlns:a16="http://schemas.microsoft.com/office/drawing/2014/main" xmlns="" id="{00000000-0008-0000-0300-00008A000000}"/>
            </a:ext>
          </a:extLst>
        </xdr:cNvPr>
        <xdr:cNvCxnSpPr/>
      </xdr:nvCxnSpPr>
      <xdr:spPr>
        <a:xfrm flipV="1">
          <a:off x="1447800" y="10883477"/>
          <a:ext cx="889000" cy="116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102235</xdr:rowOff>
    </xdr:from>
    <xdr:to>
      <xdr:col>11</xdr:col>
      <xdr:colOff>82550</xdr:colOff>
      <xdr:row>63</xdr:row>
      <xdr:rowOff>32385</xdr:rowOff>
    </xdr:to>
    <xdr:sp macro="" textlink="">
      <xdr:nvSpPr>
        <xdr:cNvPr id="139" name="フローチャート: 判断 138">
          <a:extLst>
            <a:ext uri="{FF2B5EF4-FFF2-40B4-BE49-F238E27FC236}">
              <a16:creationId xmlns:a16="http://schemas.microsoft.com/office/drawing/2014/main" xmlns="" id="{00000000-0008-0000-0300-00008B000000}"/>
            </a:ext>
          </a:extLst>
        </xdr:cNvPr>
        <xdr:cNvSpPr/>
      </xdr:nvSpPr>
      <xdr:spPr>
        <a:xfrm>
          <a:off x="22860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42562</xdr:rowOff>
    </xdr:from>
    <xdr:ext cx="762000" cy="259045"/>
    <xdr:sp macro="" textlink="">
      <xdr:nvSpPr>
        <xdr:cNvPr id="140" name="テキスト ボックス 139">
          <a:extLst>
            <a:ext uri="{FF2B5EF4-FFF2-40B4-BE49-F238E27FC236}">
              <a16:creationId xmlns:a16="http://schemas.microsoft.com/office/drawing/2014/main" xmlns="" id="{00000000-0008-0000-0300-00008C000000}"/>
            </a:ext>
          </a:extLst>
        </xdr:cNvPr>
        <xdr:cNvSpPr txBox="1"/>
      </xdr:nvSpPr>
      <xdr:spPr>
        <a:xfrm>
          <a:off x="1955800" y="10501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152506</xdr:rowOff>
    </xdr:from>
    <xdr:to>
      <xdr:col>7</xdr:col>
      <xdr:colOff>31750</xdr:colOff>
      <xdr:row>63</xdr:row>
      <xdr:rowOff>82656</xdr:rowOff>
    </xdr:to>
    <xdr:sp macro="" textlink="">
      <xdr:nvSpPr>
        <xdr:cNvPr id="141" name="フローチャート: 判断 140">
          <a:extLst>
            <a:ext uri="{FF2B5EF4-FFF2-40B4-BE49-F238E27FC236}">
              <a16:creationId xmlns:a16="http://schemas.microsoft.com/office/drawing/2014/main" xmlns="" id="{00000000-0008-0000-0300-00008D000000}"/>
            </a:ext>
          </a:extLst>
        </xdr:cNvPr>
        <xdr:cNvSpPr/>
      </xdr:nvSpPr>
      <xdr:spPr>
        <a:xfrm>
          <a:off x="1397000" y="1078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92833</xdr:rowOff>
    </xdr:from>
    <xdr:ext cx="762000" cy="259045"/>
    <xdr:sp macro="" textlink="">
      <xdr:nvSpPr>
        <xdr:cNvPr id="142" name="テキスト ボックス 141">
          <a:extLst>
            <a:ext uri="{FF2B5EF4-FFF2-40B4-BE49-F238E27FC236}">
              <a16:creationId xmlns:a16="http://schemas.microsoft.com/office/drawing/2014/main" xmlns="" id="{00000000-0008-0000-0300-00008E000000}"/>
            </a:ext>
          </a:extLst>
        </xdr:cNvPr>
        <xdr:cNvSpPr txBox="1"/>
      </xdr:nvSpPr>
      <xdr:spPr>
        <a:xfrm>
          <a:off x="1066800" y="10551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xmlns=""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xmlns=""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12700</xdr:rowOff>
    </xdr:from>
    <xdr:to>
      <xdr:col>23</xdr:col>
      <xdr:colOff>184150</xdr:colOff>
      <xdr:row>64</xdr:row>
      <xdr:rowOff>114300</xdr:rowOff>
    </xdr:to>
    <xdr:sp macro="" textlink="">
      <xdr:nvSpPr>
        <xdr:cNvPr id="148" name="楕円 147">
          <a:extLst>
            <a:ext uri="{FF2B5EF4-FFF2-40B4-BE49-F238E27FC236}">
              <a16:creationId xmlns:a16="http://schemas.microsoft.com/office/drawing/2014/main" xmlns="" id="{00000000-0008-0000-0300-000094000000}"/>
            </a:ext>
          </a:extLst>
        </xdr:cNvPr>
        <xdr:cNvSpPr/>
      </xdr:nvSpPr>
      <xdr:spPr>
        <a:xfrm>
          <a:off x="49022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156227</xdr:rowOff>
    </xdr:from>
    <xdr:ext cx="762000" cy="259045"/>
    <xdr:sp macro="" textlink="">
      <xdr:nvSpPr>
        <xdr:cNvPr id="149" name="財政構造の弾力性該当値テキスト">
          <a:extLst>
            <a:ext uri="{FF2B5EF4-FFF2-40B4-BE49-F238E27FC236}">
              <a16:creationId xmlns:a16="http://schemas.microsoft.com/office/drawing/2014/main" xmlns="" id="{00000000-0008-0000-0300-000095000000}"/>
            </a:ext>
          </a:extLst>
        </xdr:cNvPr>
        <xdr:cNvSpPr txBox="1"/>
      </xdr:nvSpPr>
      <xdr:spPr>
        <a:xfrm>
          <a:off x="5041900" y="1095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151977</xdr:rowOff>
    </xdr:from>
    <xdr:to>
      <xdr:col>19</xdr:col>
      <xdr:colOff>184150</xdr:colOff>
      <xdr:row>64</xdr:row>
      <xdr:rowOff>82127</xdr:rowOff>
    </xdr:to>
    <xdr:sp macro="" textlink="">
      <xdr:nvSpPr>
        <xdr:cNvPr id="150" name="楕円 149">
          <a:extLst>
            <a:ext uri="{FF2B5EF4-FFF2-40B4-BE49-F238E27FC236}">
              <a16:creationId xmlns:a16="http://schemas.microsoft.com/office/drawing/2014/main" xmlns="" id="{00000000-0008-0000-0300-000096000000}"/>
            </a:ext>
          </a:extLst>
        </xdr:cNvPr>
        <xdr:cNvSpPr/>
      </xdr:nvSpPr>
      <xdr:spPr>
        <a:xfrm>
          <a:off x="4064000" y="1095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66904</xdr:rowOff>
    </xdr:from>
    <xdr:ext cx="736600" cy="259045"/>
    <xdr:sp macro="" textlink="">
      <xdr:nvSpPr>
        <xdr:cNvPr id="151" name="テキスト ボックス 150">
          <a:extLst>
            <a:ext uri="{FF2B5EF4-FFF2-40B4-BE49-F238E27FC236}">
              <a16:creationId xmlns:a16="http://schemas.microsoft.com/office/drawing/2014/main" xmlns="" id="{00000000-0008-0000-0300-000097000000}"/>
            </a:ext>
          </a:extLst>
        </xdr:cNvPr>
        <xdr:cNvSpPr txBox="1"/>
      </xdr:nvSpPr>
      <xdr:spPr>
        <a:xfrm>
          <a:off x="3733800" y="110397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170604</xdr:rowOff>
    </xdr:from>
    <xdr:to>
      <xdr:col>15</xdr:col>
      <xdr:colOff>133350</xdr:colOff>
      <xdr:row>63</xdr:row>
      <xdr:rowOff>100754</xdr:rowOff>
    </xdr:to>
    <xdr:sp macro="" textlink="">
      <xdr:nvSpPr>
        <xdr:cNvPr id="152" name="楕円 151">
          <a:extLst>
            <a:ext uri="{FF2B5EF4-FFF2-40B4-BE49-F238E27FC236}">
              <a16:creationId xmlns:a16="http://schemas.microsoft.com/office/drawing/2014/main" xmlns="" id="{00000000-0008-0000-0300-000098000000}"/>
            </a:ext>
          </a:extLst>
        </xdr:cNvPr>
        <xdr:cNvSpPr/>
      </xdr:nvSpPr>
      <xdr:spPr>
        <a:xfrm>
          <a:off x="3175000" y="1080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85531</xdr:rowOff>
    </xdr:from>
    <xdr:ext cx="762000" cy="259045"/>
    <xdr:sp macro="" textlink="">
      <xdr:nvSpPr>
        <xdr:cNvPr id="153" name="テキスト ボックス 152">
          <a:extLst>
            <a:ext uri="{FF2B5EF4-FFF2-40B4-BE49-F238E27FC236}">
              <a16:creationId xmlns:a16="http://schemas.microsoft.com/office/drawing/2014/main" xmlns="" id="{00000000-0008-0000-0300-000099000000}"/>
            </a:ext>
          </a:extLst>
        </xdr:cNvPr>
        <xdr:cNvSpPr txBox="1"/>
      </xdr:nvSpPr>
      <xdr:spPr>
        <a:xfrm>
          <a:off x="2844800" y="1088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31327</xdr:rowOff>
    </xdr:from>
    <xdr:to>
      <xdr:col>11</xdr:col>
      <xdr:colOff>82550</xdr:colOff>
      <xdr:row>63</xdr:row>
      <xdr:rowOff>132927</xdr:rowOff>
    </xdr:to>
    <xdr:sp macro="" textlink="">
      <xdr:nvSpPr>
        <xdr:cNvPr id="154" name="楕円 153">
          <a:extLst>
            <a:ext uri="{FF2B5EF4-FFF2-40B4-BE49-F238E27FC236}">
              <a16:creationId xmlns:a16="http://schemas.microsoft.com/office/drawing/2014/main" xmlns="" id="{00000000-0008-0000-0300-00009A000000}"/>
            </a:ext>
          </a:extLst>
        </xdr:cNvPr>
        <xdr:cNvSpPr/>
      </xdr:nvSpPr>
      <xdr:spPr>
        <a:xfrm>
          <a:off x="2286000" y="1083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117704</xdr:rowOff>
    </xdr:from>
    <xdr:ext cx="762000" cy="259045"/>
    <xdr:sp macro="" textlink="">
      <xdr:nvSpPr>
        <xdr:cNvPr id="155" name="テキスト ボックス 154">
          <a:extLst>
            <a:ext uri="{FF2B5EF4-FFF2-40B4-BE49-F238E27FC236}">
              <a16:creationId xmlns:a16="http://schemas.microsoft.com/office/drawing/2014/main" xmlns="" id="{00000000-0008-0000-0300-00009B000000}"/>
            </a:ext>
          </a:extLst>
        </xdr:cNvPr>
        <xdr:cNvSpPr txBox="1"/>
      </xdr:nvSpPr>
      <xdr:spPr>
        <a:xfrm>
          <a:off x="1955800" y="1091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147955</xdr:rowOff>
    </xdr:from>
    <xdr:to>
      <xdr:col>7</xdr:col>
      <xdr:colOff>31750</xdr:colOff>
      <xdr:row>64</xdr:row>
      <xdr:rowOff>78105</xdr:rowOff>
    </xdr:to>
    <xdr:sp macro="" textlink="">
      <xdr:nvSpPr>
        <xdr:cNvPr id="156" name="楕円 155">
          <a:extLst>
            <a:ext uri="{FF2B5EF4-FFF2-40B4-BE49-F238E27FC236}">
              <a16:creationId xmlns:a16="http://schemas.microsoft.com/office/drawing/2014/main" xmlns="" id="{00000000-0008-0000-0300-00009C000000}"/>
            </a:ext>
          </a:extLst>
        </xdr:cNvPr>
        <xdr:cNvSpPr/>
      </xdr:nvSpPr>
      <xdr:spPr>
        <a:xfrm>
          <a:off x="1397000" y="1094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62882</xdr:rowOff>
    </xdr:from>
    <xdr:ext cx="762000" cy="259045"/>
    <xdr:sp macro="" textlink="">
      <xdr:nvSpPr>
        <xdr:cNvPr id="157" name="テキスト ボックス 156">
          <a:extLst>
            <a:ext uri="{FF2B5EF4-FFF2-40B4-BE49-F238E27FC236}">
              <a16:creationId xmlns:a16="http://schemas.microsoft.com/office/drawing/2014/main" xmlns="" id="{00000000-0008-0000-0300-00009D000000}"/>
            </a:ext>
          </a:extLst>
        </xdr:cNvPr>
        <xdr:cNvSpPr txBox="1"/>
      </xdr:nvSpPr>
      <xdr:spPr>
        <a:xfrm>
          <a:off x="1066800" y="1103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xmlns=""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xmlns=""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xmlns=""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[337,259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xmlns=""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xmlns=""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xmlns=""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xmlns=""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xmlns=""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effectLst/>
              <a:latin typeface="ＭＳ Ｐゴシック" panose="020B0600070205080204" pitchFamily="50" charset="-128"/>
              <a:ea typeface="ＭＳ Ｐゴシック" panose="020B0600070205080204" pitchFamily="50" charset="-128"/>
            </a:rPr>
            <a:t>前年度比</a:t>
          </a:r>
          <a:r>
            <a:rPr lang="en-US" altLang="ja-JP" sz="1300">
              <a:effectLst/>
              <a:latin typeface="ＭＳ Ｐゴシック" panose="020B0600070205080204" pitchFamily="50" charset="-128"/>
              <a:ea typeface="ＭＳ Ｐゴシック" panose="020B0600070205080204" pitchFamily="50" charset="-128"/>
            </a:rPr>
            <a:t>8,135</a:t>
          </a:r>
          <a:r>
            <a:rPr lang="ja-JP" altLang="en-US" sz="1300">
              <a:effectLst/>
              <a:latin typeface="ＭＳ Ｐゴシック" panose="020B0600070205080204" pitchFamily="50" charset="-128"/>
              <a:ea typeface="ＭＳ Ｐゴシック" panose="020B0600070205080204" pitchFamily="50" charset="-128"/>
            </a:rPr>
            <a:t>円の減となっている。人件費の適正化、物件費の経費節減に継続的に取り組むことにより類似団体平均よりは下回っているものの、全国平均や高知県平均を大きく上回る結果となった。今後も更なる経費節減を図っていく必要がある。</a:t>
          </a: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xmlns=""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xmlns=""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xmlns=""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xmlns=""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xmlns=""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xmlns=""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xmlns=""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xmlns=""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xmlns=""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xmlns=""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xmlns=""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xmlns=""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xmlns=""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xmlns=""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xmlns=""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xmlns=""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xmlns=""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81766</xdr:rowOff>
    </xdr:from>
    <xdr:to>
      <xdr:col>23</xdr:col>
      <xdr:colOff>133350</xdr:colOff>
      <xdr:row>90</xdr:row>
      <xdr:rowOff>16597</xdr:rowOff>
    </xdr:to>
    <xdr:cxnSp macro="">
      <xdr:nvCxnSpPr>
        <xdr:cNvPr id="188" name="直線コネクタ 187">
          <a:extLst>
            <a:ext uri="{FF2B5EF4-FFF2-40B4-BE49-F238E27FC236}">
              <a16:creationId xmlns:a16="http://schemas.microsoft.com/office/drawing/2014/main" xmlns="" id="{00000000-0008-0000-0300-0000BC000000}"/>
            </a:ext>
          </a:extLst>
        </xdr:cNvPr>
        <xdr:cNvCxnSpPr/>
      </xdr:nvCxnSpPr>
      <xdr:spPr>
        <a:xfrm flipV="1">
          <a:off x="4953000" y="13969216"/>
          <a:ext cx="0" cy="14778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160124</xdr:rowOff>
    </xdr:from>
    <xdr:ext cx="762000" cy="259045"/>
    <xdr:sp macro="" textlink="">
      <xdr:nvSpPr>
        <xdr:cNvPr id="189" name="人件費・物件費等の状況最小値テキスト">
          <a:extLst>
            <a:ext uri="{FF2B5EF4-FFF2-40B4-BE49-F238E27FC236}">
              <a16:creationId xmlns:a16="http://schemas.microsoft.com/office/drawing/2014/main" xmlns="" id="{00000000-0008-0000-0300-0000BD000000}"/>
            </a:ext>
          </a:extLst>
        </xdr:cNvPr>
        <xdr:cNvSpPr txBox="1"/>
      </xdr:nvSpPr>
      <xdr:spPr>
        <a:xfrm>
          <a:off x="5041900" y="1541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16597</xdr:rowOff>
    </xdr:from>
    <xdr:to>
      <xdr:col>24</xdr:col>
      <xdr:colOff>12700</xdr:colOff>
      <xdr:row>90</xdr:row>
      <xdr:rowOff>16597</xdr:rowOff>
    </xdr:to>
    <xdr:cxnSp macro="">
      <xdr:nvCxnSpPr>
        <xdr:cNvPr id="190" name="直線コネクタ 189">
          <a:extLst>
            <a:ext uri="{FF2B5EF4-FFF2-40B4-BE49-F238E27FC236}">
              <a16:creationId xmlns:a16="http://schemas.microsoft.com/office/drawing/2014/main" xmlns="" id="{00000000-0008-0000-0300-0000BE000000}"/>
            </a:ext>
          </a:extLst>
        </xdr:cNvPr>
        <xdr:cNvCxnSpPr/>
      </xdr:nvCxnSpPr>
      <xdr:spPr>
        <a:xfrm>
          <a:off x="4864100" y="1544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168143</xdr:rowOff>
    </xdr:from>
    <xdr:ext cx="762000" cy="259045"/>
    <xdr:sp macro="" textlink="">
      <xdr:nvSpPr>
        <xdr:cNvPr id="191" name="人件費・物件費等の状況最大値テキスト">
          <a:extLst>
            <a:ext uri="{FF2B5EF4-FFF2-40B4-BE49-F238E27FC236}">
              <a16:creationId xmlns:a16="http://schemas.microsoft.com/office/drawing/2014/main" xmlns="" id="{00000000-0008-0000-0300-0000BF000000}"/>
            </a:ext>
          </a:extLst>
        </xdr:cNvPr>
        <xdr:cNvSpPr txBox="1"/>
      </xdr:nvSpPr>
      <xdr:spPr>
        <a:xfrm>
          <a:off x="5041900" y="13712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81766</xdr:rowOff>
    </xdr:from>
    <xdr:to>
      <xdr:col>24</xdr:col>
      <xdr:colOff>12700</xdr:colOff>
      <xdr:row>81</xdr:row>
      <xdr:rowOff>81766</xdr:rowOff>
    </xdr:to>
    <xdr:cxnSp macro="">
      <xdr:nvCxnSpPr>
        <xdr:cNvPr id="192" name="直線コネクタ 191">
          <a:extLst>
            <a:ext uri="{FF2B5EF4-FFF2-40B4-BE49-F238E27FC236}">
              <a16:creationId xmlns:a16="http://schemas.microsoft.com/office/drawing/2014/main" xmlns="" id="{00000000-0008-0000-0300-0000C0000000}"/>
            </a:ext>
          </a:extLst>
        </xdr:cNvPr>
        <xdr:cNvCxnSpPr/>
      </xdr:nvCxnSpPr>
      <xdr:spPr>
        <a:xfrm>
          <a:off x="4864100" y="13969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71841</xdr:rowOff>
    </xdr:from>
    <xdr:to>
      <xdr:col>23</xdr:col>
      <xdr:colOff>133350</xdr:colOff>
      <xdr:row>82</xdr:row>
      <xdr:rowOff>81189</xdr:rowOff>
    </xdr:to>
    <xdr:cxnSp macro="">
      <xdr:nvCxnSpPr>
        <xdr:cNvPr id="193" name="直線コネクタ 192">
          <a:extLst>
            <a:ext uri="{FF2B5EF4-FFF2-40B4-BE49-F238E27FC236}">
              <a16:creationId xmlns:a16="http://schemas.microsoft.com/office/drawing/2014/main" xmlns="" id="{00000000-0008-0000-0300-0000C1000000}"/>
            </a:ext>
          </a:extLst>
        </xdr:cNvPr>
        <xdr:cNvCxnSpPr/>
      </xdr:nvCxnSpPr>
      <xdr:spPr>
        <a:xfrm flipV="1">
          <a:off x="4114800" y="14130741"/>
          <a:ext cx="838200" cy="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86974</xdr:rowOff>
    </xdr:from>
    <xdr:ext cx="762000" cy="259045"/>
    <xdr:sp macro="" textlink="">
      <xdr:nvSpPr>
        <xdr:cNvPr id="194" name="人件費・物件費等の状況平均値テキスト">
          <a:extLst>
            <a:ext uri="{FF2B5EF4-FFF2-40B4-BE49-F238E27FC236}">
              <a16:creationId xmlns:a16="http://schemas.microsoft.com/office/drawing/2014/main" xmlns="" id="{00000000-0008-0000-0300-0000C2000000}"/>
            </a:ext>
          </a:extLst>
        </xdr:cNvPr>
        <xdr:cNvSpPr txBox="1"/>
      </xdr:nvSpPr>
      <xdr:spPr>
        <a:xfrm>
          <a:off x="5041900" y="141458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114897</xdr:rowOff>
    </xdr:from>
    <xdr:to>
      <xdr:col>23</xdr:col>
      <xdr:colOff>184150</xdr:colOff>
      <xdr:row>83</xdr:row>
      <xdr:rowOff>45047</xdr:rowOff>
    </xdr:to>
    <xdr:sp macro="" textlink="">
      <xdr:nvSpPr>
        <xdr:cNvPr id="195" name="フローチャート: 判断 194">
          <a:extLst>
            <a:ext uri="{FF2B5EF4-FFF2-40B4-BE49-F238E27FC236}">
              <a16:creationId xmlns:a16="http://schemas.microsoft.com/office/drawing/2014/main" xmlns="" id="{00000000-0008-0000-0300-0000C3000000}"/>
            </a:ext>
          </a:extLst>
        </xdr:cNvPr>
        <xdr:cNvSpPr/>
      </xdr:nvSpPr>
      <xdr:spPr>
        <a:xfrm>
          <a:off x="49022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81189</xdr:rowOff>
    </xdr:from>
    <xdr:to>
      <xdr:col>19</xdr:col>
      <xdr:colOff>133350</xdr:colOff>
      <xdr:row>82</xdr:row>
      <xdr:rowOff>86193</xdr:rowOff>
    </xdr:to>
    <xdr:cxnSp macro="">
      <xdr:nvCxnSpPr>
        <xdr:cNvPr id="196" name="直線コネクタ 195">
          <a:extLst>
            <a:ext uri="{FF2B5EF4-FFF2-40B4-BE49-F238E27FC236}">
              <a16:creationId xmlns:a16="http://schemas.microsoft.com/office/drawing/2014/main" xmlns="" id="{00000000-0008-0000-0300-0000C4000000}"/>
            </a:ext>
          </a:extLst>
        </xdr:cNvPr>
        <xdr:cNvCxnSpPr/>
      </xdr:nvCxnSpPr>
      <xdr:spPr>
        <a:xfrm flipV="1">
          <a:off x="3225800" y="14140089"/>
          <a:ext cx="889000" cy="5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108367</xdr:rowOff>
    </xdr:from>
    <xdr:to>
      <xdr:col>19</xdr:col>
      <xdr:colOff>184150</xdr:colOff>
      <xdr:row>83</xdr:row>
      <xdr:rowOff>38517</xdr:rowOff>
    </xdr:to>
    <xdr:sp macro="" textlink="">
      <xdr:nvSpPr>
        <xdr:cNvPr id="197" name="フローチャート: 判断 196">
          <a:extLst>
            <a:ext uri="{FF2B5EF4-FFF2-40B4-BE49-F238E27FC236}">
              <a16:creationId xmlns:a16="http://schemas.microsoft.com/office/drawing/2014/main" xmlns="" id="{00000000-0008-0000-0300-0000C5000000}"/>
            </a:ext>
          </a:extLst>
        </xdr:cNvPr>
        <xdr:cNvSpPr/>
      </xdr:nvSpPr>
      <xdr:spPr>
        <a:xfrm>
          <a:off x="4064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23294</xdr:rowOff>
    </xdr:from>
    <xdr:ext cx="736600" cy="259045"/>
    <xdr:sp macro="" textlink="">
      <xdr:nvSpPr>
        <xdr:cNvPr id="198" name="テキスト ボックス 197">
          <a:extLst>
            <a:ext uri="{FF2B5EF4-FFF2-40B4-BE49-F238E27FC236}">
              <a16:creationId xmlns:a16="http://schemas.microsoft.com/office/drawing/2014/main" xmlns="" id="{00000000-0008-0000-0300-0000C6000000}"/>
            </a:ext>
          </a:extLst>
        </xdr:cNvPr>
        <xdr:cNvSpPr txBox="1"/>
      </xdr:nvSpPr>
      <xdr:spPr>
        <a:xfrm>
          <a:off x="3733800" y="14253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75536</xdr:rowOff>
    </xdr:from>
    <xdr:to>
      <xdr:col>15</xdr:col>
      <xdr:colOff>82550</xdr:colOff>
      <xdr:row>82</xdr:row>
      <xdr:rowOff>86193</xdr:rowOff>
    </xdr:to>
    <xdr:cxnSp macro="">
      <xdr:nvCxnSpPr>
        <xdr:cNvPr id="199" name="直線コネクタ 198">
          <a:extLst>
            <a:ext uri="{FF2B5EF4-FFF2-40B4-BE49-F238E27FC236}">
              <a16:creationId xmlns:a16="http://schemas.microsoft.com/office/drawing/2014/main" xmlns="" id="{00000000-0008-0000-0300-0000C7000000}"/>
            </a:ext>
          </a:extLst>
        </xdr:cNvPr>
        <xdr:cNvCxnSpPr/>
      </xdr:nvCxnSpPr>
      <xdr:spPr>
        <a:xfrm>
          <a:off x="2336800" y="14134436"/>
          <a:ext cx="889000" cy="10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101640</xdr:rowOff>
    </xdr:from>
    <xdr:to>
      <xdr:col>15</xdr:col>
      <xdr:colOff>133350</xdr:colOff>
      <xdr:row>83</xdr:row>
      <xdr:rowOff>31790</xdr:rowOff>
    </xdr:to>
    <xdr:sp macro="" textlink="">
      <xdr:nvSpPr>
        <xdr:cNvPr id="200" name="フローチャート: 判断 199">
          <a:extLst>
            <a:ext uri="{FF2B5EF4-FFF2-40B4-BE49-F238E27FC236}">
              <a16:creationId xmlns:a16="http://schemas.microsoft.com/office/drawing/2014/main" xmlns="" id="{00000000-0008-0000-0300-0000C8000000}"/>
            </a:ext>
          </a:extLst>
        </xdr:cNvPr>
        <xdr:cNvSpPr/>
      </xdr:nvSpPr>
      <xdr:spPr>
        <a:xfrm>
          <a:off x="3175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16567</xdr:rowOff>
    </xdr:from>
    <xdr:ext cx="762000" cy="259045"/>
    <xdr:sp macro="" textlink="">
      <xdr:nvSpPr>
        <xdr:cNvPr id="201" name="テキスト ボックス 200">
          <a:extLst>
            <a:ext uri="{FF2B5EF4-FFF2-40B4-BE49-F238E27FC236}">
              <a16:creationId xmlns:a16="http://schemas.microsoft.com/office/drawing/2014/main" xmlns="" id="{00000000-0008-0000-0300-0000C9000000}"/>
            </a:ext>
          </a:extLst>
        </xdr:cNvPr>
        <xdr:cNvSpPr txBox="1"/>
      </xdr:nvSpPr>
      <xdr:spPr>
        <a:xfrm>
          <a:off x="2844800" y="1424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57783</xdr:rowOff>
    </xdr:from>
    <xdr:to>
      <xdr:col>11</xdr:col>
      <xdr:colOff>31750</xdr:colOff>
      <xdr:row>82</xdr:row>
      <xdr:rowOff>75536</xdr:rowOff>
    </xdr:to>
    <xdr:cxnSp macro="">
      <xdr:nvCxnSpPr>
        <xdr:cNvPr id="202" name="直線コネクタ 201">
          <a:extLst>
            <a:ext uri="{FF2B5EF4-FFF2-40B4-BE49-F238E27FC236}">
              <a16:creationId xmlns:a16="http://schemas.microsoft.com/office/drawing/2014/main" xmlns="" id="{00000000-0008-0000-0300-0000CA000000}"/>
            </a:ext>
          </a:extLst>
        </xdr:cNvPr>
        <xdr:cNvCxnSpPr/>
      </xdr:nvCxnSpPr>
      <xdr:spPr>
        <a:xfrm>
          <a:off x="1447800" y="14116683"/>
          <a:ext cx="889000" cy="17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78246</xdr:rowOff>
    </xdr:from>
    <xdr:to>
      <xdr:col>11</xdr:col>
      <xdr:colOff>82550</xdr:colOff>
      <xdr:row>83</xdr:row>
      <xdr:rowOff>8396</xdr:rowOff>
    </xdr:to>
    <xdr:sp macro="" textlink="">
      <xdr:nvSpPr>
        <xdr:cNvPr id="203" name="フローチャート: 判断 202">
          <a:extLst>
            <a:ext uri="{FF2B5EF4-FFF2-40B4-BE49-F238E27FC236}">
              <a16:creationId xmlns:a16="http://schemas.microsoft.com/office/drawing/2014/main" xmlns="" id="{00000000-0008-0000-0300-0000CB000000}"/>
            </a:ext>
          </a:extLst>
        </xdr:cNvPr>
        <xdr:cNvSpPr/>
      </xdr:nvSpPr>
      <xdr:spPr>
        <a:xfrm>
          <a:off x="2286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164623</xdr:rowOff>
    </xdr:from>
    <xdr:ext cx="762000" cy="259045"/>
    <xdr:sp macro="" textlink="">
      <xdr:nvSpPr>
        <xdr:cNvPr id="204" name="テキスト ボックス 203">
          <a:extLst>
            <a:ext uri="{FF2B5EF4-FFF2-40B4-BE49-F238E27FC236}">
              <a16:creationId xmlns:a16="http://schemas.microsoft.com/office/drawing/2014/main" xmlns="" id="{00000000-0008-0000-0300-0000CC000000}"/>
            </a:ext>
          </a:extLst>
        </xdr:cNvPr>
        <xdr:cNvSpPr txBox="1"/>
      </xdr:nvSpPr>
      <xdr:spPr>
        <a:xfrm>
          <a:off x="1955800" y="1422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71158</xdr:rowOff>
    </xdr:from>
    <xdr:to>
      <xdr:col>7</xdr:col>
      <xdr:colOff>31750</xdr:colOff>
      <xdr:row>83</xdr:row>
      <xdr:rowOff>1308</xdr:rowOff>
    </xdr:to>
    <xdr:sp macro="" textlink="">
      <xdr:nvSpPr>
        <xdr:cNvPr id="205" name="フローチャート: 判断 204">
          <a:extLst>
            <a:ext uri="{FF2B5EF4-FFF2-40B4-BE49-F238E27FC236}">
              <a16:creationId xmlns:a16="http://schemas.microsoft.com/office/drawing/2014/main" xmlns="" id="{00000000-0008-0000-0300-0000CD000000}"/>
            </a:ext>
          </a:extLst>
        </xdr:cNvPr>
        <xdr:cNvSpPr/>
      </xdr:nvSpPr>
      <xdr:spPr>
        <a:xfrm>
          <a:off x="1397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157535</xdr:rowOff>
    </xdr:from>
    <xdr:ext cx="762000" cy="259045"/>
    <xdr:sp macro="" textlink="">
      <xdr:nvSpPr>
        <xdr:cNvPr id="206" name="テキスト ボックス 205">
          <a:extLst>
            <a:ext uri="{FF2B5EF4-FFF2-40B4-BE49-F238E27FC236}">
              <a16:creationId xmlns:a16="http://schemas.microsoft.com/office/drawing/2014/main" xmlns="" id="{00000000-0008-0000-0300-0000CE000000}"/>
            </a:ext>
          </a:extLst>
        </xdr:cNvPr>
        <xdr:cNvSpPr txBox="1"/>
      </xdr:nvSpPr>
      <xdr:spPr>
        <a:xfrm>
          <a:off x="1066800" y="1421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xmlns=""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xmlns=""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xmlns=""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21041</xdr:rowOff>
    </xdr:from>
    <xdr:to>
      <xdr:col>23</xdr:col>
      <xdr:colOff>184150</xdr:colOff>
      <xdr:row>82</xdr:row>
      <xdr:rowOff>122641</xdr:rowOff>
    </xdr:to>
    <xdr:sp macro="" textlink="">
      <xdr:nvSpPr>
        <xdr:cNvPr id="212" name="楕円 211">
          <a:extLst>
            <a:ext uri="{FF2B5EF4-FFF2-40B4-BE49-F238E27FC236}">
              <a16:creationId xmlns:a16="http://schemas.microsoft.com/office/drawing/2014/main" xmlns="" id="{00000000-0008-0000-0300-0000D4000000}"/>
            </a:ext>
          </a:extLst>
        </xdr:cNvPr>
        <xdr:cNvSpPr/>
      </xdr:nvSpPr>
      <xdr:spPr>
        <a:xfrm>
          <a:off x="4902200" y="14079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37568</xdr:rowOff>
    </xdr:from>
    <xdr:ext cx="762000" cy="259045"/>
    <xdr:sp macro="" textlink="">
      <xdr:nvSpPr>
        <xdr:cNvPr id="213" name="人件費・物件費等の状況該当値テキスト">
          <a:extLst>
            <a:ext uri="{FF2B5EF4-FFF2-40B4-BE49-F238E27FC236}">
              <a16:creationId xmlns:a16="http://schemas.microsoft.com/office/drawing/2014/main" xmlns="" id="{00000000-0008-0000-0300-0000D5000000}"/>
            </a:ext>
          </a:extLst>
        </xdr:cNvPr>
        <xdr:cNvSpPr txBox="1"/>
      </xdr:nvSpPr>
      <xdr:spPr>
        <a:xfrm>
          <a:off x="5041900" y="13925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30389</xdr:rowOff>
    </xdr:from>
    <xdr:to>
      <xdr:col>19</xdr:col>
      <xdr:colOff>184150</xdr:colOff>
      <xdr:row>82</xdr:row>
      <xdr:rowOff>131989</xdr:rowOff>
    </xdr:to>
    <xdr:sp macro="" textlink="">
      <xdr:nvSpPr>
        <xdr:cNvPr id="214" name="楕円 213">
          <a:extLst>
            <a:ext uri="{FF2B5EF4-FFF2-40B4-BE49-F238E27FC236}">
              <a16:creationId xmlns:a16="http://schemas.microsoft.com/office/drawing/2014/main" xmlns="" id="{00000000-0008-0000-0300-0000D6000000}"/>
            </a:ext>
          </a:extLst>
        </xdr:cNvPr>
        <xdr:cNvSpPr/>
      </xdr:nvSpPr>
      <xdr:spPr>
        <a:xfrm>
          <a:off x="4064000" y="1408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142166</xdr:rowOff>
    </xdr:from>
    <xdr:ext cx="736600" cy="259045"/>
    <xdr:sp macro="" textlink="">
      <xdr:nvSpPr>
        <xdr:cNvPr id="215" name="テキスト ボックス 214">
          <a:extLst>
            <a:ext uri="{FF2B5EF4-FFF2-40B4-BE49-F238E27FC236}">
              <a16:creationId xmlns:a16="http://schemas.microsoft.com/office/drawing/2014/main" xmlns="" id="{00000000-0008-0000-0300-0000D7000000}"/>
            </a:ext>
          </a:extLst>
        </xdr:cNvPr>
        <xdr:cNvSpPr txBox="1"/>
      </xdr:nvSpPr>
      <xdr:spPr>
        <a:xfrm>
          <a:off x="3733800" y="13858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35393</xdr:rowOff>
    </xdr:from>
    <xdr:to>
      <xdr:col>15</xdr:col>
      <xdr:colOff>133350</xdr:colOff>
      <xdr:row>82</xdr:row>
      <xdr:rowOff>136993</xdr:rowOff>
    </xdr:to>
    <xdr:sp macro="" textlink="">
      <xdr:nvSpPr>
        <xdr:cNvPr id="216" name="楕円 215">
          <a:extLst>
            <a:ext uri="{FF2B5EF4-FFF2-40B4-BE49-F238E27FC236}">
              <a16:creationId xmlns:a16="http://schemas.microsoft.com/office/drawing/2014/main" xmlns="" id="{00000000-0008-0000-0300-0000D8000000}"/>
            </a:ext>
          </a:extLst>
        </xdr:cNvPr>
        <xdr:cNvSpPr/>
      </xdr:nvSpPr>
      <xdr:spPr>
        <a:xfrm>
          <a:off x="3175000" y="14094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147170</xdr:rowOff>
    </xdr:from>
    <xdr:ext cx="762000" cy="259045"/>
    <xdr:sp macro="" textlink="">
      <xdr:nvSpPr>
        <xdr:cNvPr id="217" name="テキスト ボックス 216">
          <a:extLst>
            <a:ext uri="{FF2B5EF4-FFF2-40B4-BE49-F238E27FC236}">
              <a16:creationId xmlns:a16="http://schemas.microsoft.com/office/drawing/2014/main" xmlns="" id="{00000000-0008-0000-0300-0000D9000000}"/>
            </a:ext>
          </a:extLst>
        </xdr:cNvPr>
        <xdr:cNvSpPr txBox="1"/>
      </xdr:nvSpPr>
      <xdr:spPr>
        <a:xfrm>
          <a:off x="2844800" y="13863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24736</xdr:rowOff>
    </xdr:from>
    <xdr:to>
      <xdr:col>11</xdr:col>
      <xdr:colOff>82550</xdr:colOff>
      <xdr:row>82</xdr:row>
      <xdr:rowOff>126336</xdr:rowOff>
    </xdr:to>
    <xdr:sp macro="" textlink="">
      <xdr:nvSpPr>
        <xdr:cNvPr id="218" name="楕円 217">
          <a:extLst>
            <a:ext uri="{FF2B5EF4-FFF2-40B4-BE49-F238E27FC236}">
              <a16:creationId xmlns:a16="http://schemas.microsoft.com/office/drawing/2014/main" xmlns="" id="{00000000-0008-0000-0300-0000DA000000}"/>
            </a:ext>
          </a:extLst>
        </xdr:cNvPr>
        <xdr:cNvSpPr/>
      </xdr:nvSpPr>
      <xdr:spPr>
        <a:xfrm>
          <a:off x="2286000" y="1408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136513</xdr:rowOff>
    </xdr:from>
    <xdr:ext cx="762000" cy="259045"/>
    <xdr:sp macro="" textlink="">
      <xdr:nvSpPr>
        <xdr:cNvPr id="219" name="テキスト ボックス 218">
          <a:extLst>
            <a:ext uri="{FF2B5EF4-FFF2-40B4-BE49-F238E27FC236}">
              <a16:creationId xmlns:a16="http://schemas.microsoft.com/office/drawing/2014/main" xmlns="" id="{00000000-0008-0000-0300-0000DB000000}"/>
            </a:ext>
          </a:extLst>
        </xdr:cNvPr>
        <xdr:cNvSpPr txBox="1"/>
      </xdr:nvSpPr>
      <xdr:spPr>
        <a:xfrm>
          <a:off x="1955800" y="13852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6983</xdr:rowOff>
    </xdr:from>
    <xdr:to>
      <xdr:col>7</xdr:col>
      <xdr:colOff>31750</xdr:colOff>
      <xdr:row>82</xdr:row>
      <xdr:rowOff>108583</xdr:rowOff>
    </xdr:to>
    <xdr:sp macro="" textlink="">
      <xdr:nvSpPr>
        <xdr:cNvPr id="220" name="楕円 219">
          <a:extLst>
            <a:ext uri="{FF2B5EF4-FFF2-40B4-BE49-F238E27FC236}">
              <a16:creationId xmlns:a16="http://schemas.microsoft.com/office/drawing/2014/main" xmlns="" id="{00000000-0008-0000-0300-0000DC000000}"/>
            </a:ext>
          </a:extLst>
        </xdr:cNvPr>
        <xdr:cNvSpPr/>
      </xdr:nvSpPr>
      <xdr:spPr>
        <a:xfrm>
          <a:off x="1397000" y="14065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118760</xdr:rowOff>
    </xdr:from>
    <xdr:ext cx="762000" cy="259045"/>
    <xdr:sp macro="" textlink="">
      <xdr:nvSpPr>
        <xdr:cNvPr id="221" name="テキスト ボックス 220">
          <a:extLst>
            <a:ext uri="{FF2B5EF4-FFF2-40B4-BE49-F238E27FC236}">
              <a16:creationId xmlns:a16="http://schemas.microsoft.com/office/drawing/2014/main" xmlns="" id="{00000000-0008-0000-0300-0000DD000000}"/>
            </a:ext>
          </a:extLst>
        </xdr:cNvPr>
        <xdr:cNvSpPr txBox="1"/>
      </xdr:nvSpPr>
      <xdr:spPr>
        <a:xfrm>
          <a:off x="1066800" y="13834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xmlns=""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xmlns=""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xmlns=""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xmlns=""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xmlns=""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xmlns=""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年度については、類似団体平均を上回る結果となった。市町村の職員構成等が相違するため、ラスパイレス指数のみの比較は難しいが、今後も引き続き適正化を図っていく。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xmlns=""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xmlns=""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7" name="直線コネクタ 236">
          <a:extLst>
            <a:ext uri="{FF2B5EF4-FFF2-40B4-BE49-F238E27FC236}">
              <a16:creationId xmlns:a16="http://schemas.microsoft.com/office/drawing/2014/main" xmlns="" id="{00000000-0008-0000-0300-0000ED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8" name="テキスト ボックス 237">
          <a:extLst>
            <a:ext uri="{FF2B5EF4-FFF2-40B4-BE49-F238E27FC236}">
              <a16:creationId xmlns:a16="http://schemas.microsoft.com/office/drawing/2014/main" xmlns="" id="{00000000-0008-0000-0300-0000EE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xmlns=""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xmlns=""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1" name="直線コネクタ 240">
          <a:extLst>
            <a:ext uri="{FF2B5EF4-FFF2-40B4-BE49-F238E27FC236}">
              <a16:creationId xmlns:a16="http://schemas.microsoft.com/office/drawing/2014/main" xmlns="" id="{00000000-0008-0000-0300-0000F1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2" name="テキスト ボックス 241">
          <a:extLst>
            <a:ext uri="{FF2B5EF4-FFF2-40B4-BE49-F238E27FC236}">
              <a16:creationId xmlns:a16="http://schemas.microsoft.com/office/drawing/2014/main" xmlns="" id="{00000000-0008-0000-0300-0000F2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a:extLst>
            <a:ext uri="{FF2B5EF4-FFF2-40B4-BE49-F238E27FC236}">
              <a16:creationId xmlns:a16="http://schemas.microsoft.com/office/drawing/2014/main" xmlns="" id="{00000000-0008-0000-0300-0000F3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a:extLst>
            <a:ext uri="{FF2B5EF4-FFF2-40B4-BE49-F238E27FC236}">
              <a16:creationId xmlns:a16="http://schemas.microsoft.com/office/drawing/2014/main" xmlns="" id="{00000000-0008-0000-0300-0000F4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a:extLst>
            <a:ext uri="{FF2B5EF4-FFF2-40B4-BE49-F238E27FC236}">
              <a16:creationId xmlns:a16="http://schemas.microsoft.com/office/drawing/2014/main" xmlns="" id="{00000000-0008-0000-0300-0000F5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9207</xdr:rowOff>
    </xdr:from>
    <xdr:to>
      <xdr:col>81</xdr:col>
      <xdr:colOff>44450</xdr:colOff>
      <xdr:row>89</xdr:row>
      <xdr:rowOff>57786</xdr:rowOff>
    </xdr:to>
    <xdr:cxnSp macro="">
      <xdr:nvCxnSpPr>
        <xdr:cNvPr id="246" name="直線コネクタ 245">
          <a:extLst>
            <a:ext uri="{FF2B5EF4-FFF2-40B4-BE49-F238E27FC236}">
              <a16:creationId xmlns:a16="http://schemas.microsoft.com/office/drawing/2014/main" xmlns="" id="{00000000-0008-0000-0300-0000F6000000}"/>
            </a:ext>
          </a:extLst>
        </xdr:cNvPr>
        <xdr:cNvCxnSpPr/>
      </xdr:nvCxnSpPr>
      <xdr:spPr>
        <a:xfrm flipV="1">
          <a:off x="17018000" y="14068107"/>
          <a:ext cx="0" cy="12487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29863</xdr:rowOff>
    </xdr:from>
    <xdr:ext cx="762000" cy="259045"/>
    <xdr:sp macro="" textlink="">
      <xdr:nvSpPr>
        <xdr:cNvPr id="247" name="給与水準   （国との比較）最小値テキスト">
          <a:extLst>
            <a:ext uri="{FF2B5EF4-FFF2-40B4-BE49-F238E27FC236}">
              <a16:creationId xmlns:a16="http://schemas.microsoft.com/office/drawing/2014/main" xmlns="" id="{00000000-0008-0000-0300-0000F7000000}"/>
            </a:ext>
          </a:extLst>
        </xdr:cNvPr>
        <xdr:cNvSpPr txBox="1"/>
      </xdr:nvSpPr>
      <xdr:spPr>
        <a:xfrm>
          <a:off x="17106900" y="1528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57786</xdr:rowOff>
    </xdr:from>
    <xdr:to>
      <xdr:col>81</xdr:col>
      <xdr:colOff>133350</xdr:colOff>
      <xdr:row>89</xdr:row>
      <xdr:rowOff>57786</xdr:rowOff>
    </xdr:to>
    <xdr:cxnSp macro="">
      <xdr:nvCxnSpPr>
        <xdr:cNvPr id="248" name="直線コネクタ 247">
          <a:extLst>
            <a:ext uri="{FF2B5EF4-FFF2-40B4-BE49-F238E27FC236}">
              <a16:creationId xmlns:a16="http://schemas.microsoft.com/office/drawing/2014/main" xmlns="" id="{00000000-0008-0000-0300-0000F8000000}"/>
            </a:ext>
          </a:extLst>
        </xdr:cNvPr>
        <xdr:cNvCxnSpPr/>
      </xdr:nvCxnSpPr>
      <xdr:spPr>
        <a:xfrm>
          <a:off x="16929100" y="153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95584</xdr:rowOff>
    </xdr:from>
    <xdr:ext cx="762000" cy="259045"/>
    <xdr:sp macro="" textlink="">
      <xdr:nvSpPr>
        <xdr:cNvPr id="249" name="給与水準   （国との比較）最大値テキスト">
          <a:extLst>
            <a:ext uri="{FF2B5EF4-FFF2-40B4-BE49-F238E27FC236}">
              <a16:creationId xmlns:a16="http://schemas.microsoft.com/office/drawing/2014/main" xmlns="" id="{00000000-0008-0000-0300-0000F9000000}"/>
            </a:ext>
          </a:extLst>
        </xdr:cNvPr>
        <xdr:cNvSpPr txBox="1"/>
      </xdr:nvSpPr>
      <xdr:spPr>
        <a:xfrm>
          <a:off x="17106900" y="13811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9207</xdr:rowOff>
    </xdr:from>
    <xdr:to>
      <xdr:col>81</xdr:col>
      <xdr:colOff>133350</xdr:colOff>
      <xdr:row>82</xdr:row>
      <xdr:rowOff>9207</xdr:rowOff>
    </xdr:to>
    <xdr:cxnSp macro="">
      <xdr:nvCxnSpPr>
        <xdr:cNvPr id="250" name="直線コネクタ 249">
          <a:extLst>
            <a:ext uri="{FF2B5EF4-FFF2-40B4-BE49-F238E27FC236}">
              <a16:creationId xmlns:a16="http://schemas.microsoft.com/office/drawing/2014/main" xmlns="" id="{00000000-0008-0000-0300-0000FA000000}"/>
            </a:ext>
          </a:extLst>
        </xdr:cNvPr>
        <xdr:cNvCxnSpPr/>
      </xdr:nvCxnSpPr>
      <xdr:spPr>
        <a:xfrm>
          <a:off x="16929100" y="140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111125</xdr:rowOff>
    </xdr:from>
    <xdr:to>
      <xdr:col>81</xdr:col>
      <xdr:colOff>44450</xdr:colOff>
      <xdr:row>87</xdr:row>
      <xdr:rowOff>123189</xdr:rowOff>
    </xdr:to>
    <xdr:cxnSp macro="">
      <xdr:nvCxnSpPr>
        <xdr:cNvPr id="251" name="直線コネクタ 250">
          <a:extLst>
            <a:ext uri="{FF2B5EF4-FFF2-40B4-BE49-F238E27FC236}">
              <a16:creationId xmlns:a16="http://schemas.microsoft.com/office/drawing/2014/main" xmlns="" id="{00000000-0008-0000-0300-0000FB000000}"/>
            </a:ext>
          </a:extLst>
        </xdr:cNvPr>
        <xdr:cNvCxnSpPr/>
      </xdr:nvCxnSpPr>
      <xdr:spPr>
        <a:xfrm>
          <a:off x="16179800" y="15027275"/>
          <a:ext cx="8382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163847</xdr:rowOff>
    </xdr:from>
    <xdr:ext cx="762000" cy="259045"/>
    <xdr:sp macro="" textlink="">
      <xdr:nvSpPr>
        <xdr:cNvPr id="252" name="給与水準   （国との比較）平均値テキスト">
          <a:extLst>
            <a:ext uri="{FF2B5EF4-FFF2-40B4-BE49-F238E27FC236}">
              <a16:creationId xmlns:a16="http://schemas.microsoft.com/office/drawing/2014/main" xmlns="" id="{00000000-0008-0000-0300-0000FC000000}"/>
            </a:ext>
          </a:extLst>
        </xdr:cNvPr>
        <xdr:cNvSpPr txBox="1"/>
      </xdr:nvSpPr>
      <xdr:spPr>
        <a:xfrm>
          <a:off x="17106900" y="1473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53" name="フローチャート: 判断 252">
          <a:extLst>
            <a:ext uri="{FF2B5EF4-FFF2-40B4-BE49-F238E27FC236}">
              <a16:creationId xmlns:a16="http://schemas.microsoft.com/office/drawing/2014/main" xmlns="" id="{00000000-0008-0000-0300-0000FD000000}"/>
            </a:ext>
          </a:extLst>
        </xdr:cNvPr>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99061</xdr:rowOff>
    </xdr:from>
    <xdr:to>
      <xdr:col>77</xdr:col>
      <xdr:colOff>44450</xdr:colOff>
      <xdr:row>87</xdr:row>
      <xdr:rowOff>111125</xdr:rowOff>
    </xdr:to>
    <xdr:cxnSp macro="">
      <xdr:nvCxnSpPr>
        <xdr:cNvPr id="254" name="直線コネクタ 253">
          <a:extLst>
            <a:ext uri="{FF2B5EF4-FFF2-40B4-BE49-F238E27FC236}">
              <a16:creationId xmlns:a16="http://schemas.microsoft.com/office/drawing/2014/main" xmlns="" id="{00000000-0008-0000-0300-0000FE000000}"/>
            </a:ext>
          </a:extLst>
        </xdr:cNvPr>
        <xdr:cNvCxnSpPr/>
      </xdr:nvCxnSpPr>
      <xdr:spPr>
        <a:xfrm>
          <a:off x="15290800" y="15015211"/>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55" name="フローチャート: 判断 254">
          <a:extLst>
            <a:ext uri="{FF2B5EF4-FFF2-40B4-BE49-F238E27FC236}">
              <a16:creationId xmlns:a16="http://schemas.microsoft.com/office/drawing/2014/main" xmlns="" id="{00000000-0008-0000-0300-0000FF00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56" name="テキスト ボックス 255">
          <a:extLst>
            <a:ext uri="{FF2B5EF4-FFF2-40B4-BE49-F238E27FC236}">
              <a16:creationId xmlns:a16="http://schemas.microsoft.com/office/drawing/2014/main" xmlns="" id="{00000000-0008-0000-0300-000000010000}"/>
            </a:ext>
          </a:extLst>
        </xdr:cNvPr>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99061</xdr:rowOff>
    </xdr:from>
    <xdr:to>
      <xdr:col>72</xdr:col>
      <xdr:colOff>203200</xdr:colOff>
      <xdr:row>88</xdr:row>
      <xdr:rowOff>0</xdr:rowOff>
    </xdr:to>
    <xdr:cxnSp macro="">
      <xdr:nvCxnSpPr>
        <xdr:cNvPr id="257" name="直線コネクタ 256">
          <a:extLst>
            <a:ext uri="{FF2B5EF4-FFF2-40B4-BE49-F238E27FC236}">
              <a16:creationId xmlns:a16="http://schemas.microsoft.com/office/drawing/2014/main" xmlns="" id="{00000000-0008-0000-0300-000001010000}"/>
            </a:ext>
          </a:extLst>
        </xdr:cNvPr>
        <xdr:cNvCxnSpPr/>
      </xdr:nvCxnSpPr>
      <xdr:spPr>
        <a:xfrm flipV="1">
          <a:off x="14401800" y="15015211"/>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123189</xdr:rowOff>
    </xdr:from>
    <xdr:to>
      <xdr:col>73</xdr:col>
      <xdr:colOff>44450</xdr:colOff>
      <xdr:row>87</xdr:row>
      <xdr:rowOff>53339</xdr:rowOff>
    </xdr:to>
    <xdr:sp macro="" textlink="">
      <xdr:nvSpPr>
        <xdr:cNvPr id="258" name="フローチャート: 判断 257">
          <a:extLst>
            <a:ext uri="{FF2B5EF4-FFF2-40B4-BE49-F238E27FC236}">
              <a16:creationId xmlns:a16="http://schemas.microsoft.com/office/drawing/2014/main" xmlns="" id="{00000000-0008-0000-0300-000002010000}"/>
            </a:ext>
          </a:extLst>
        </xdr:cNvPr>
        <xdr:cNvSpPr/>
      </xdr:nvSpPr>
      <xdr:spPr>
        <a:xfrm>
          <a:off x="15240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63516</xdr:rowOff>
    </xdr:from>
    <xdr:ext cx="762000" cy="259045"/>
    <xdr:sp macro="" textlink="">
      <xdr:nvSpPr>
        <xdr:cNvPr id="259" name="テキスト ボックス 258">
          <a:extLst>
            <a:ext uri="{FF2B5EF4-FFF2-40B4-BE49-F238E27FC236}">
              <a16:creationId xmlns:a16="http://schemas.microsoft.com/office/drawing/2014/main" xmlns="" id="{00000000-0008-0000-0300-000003010000}"/>
            </a:ext>
          </a:extLst>
        </xdr:cNvPr>
        <xdr:cNvSpPr txBox="1"/>
      </xdr:nvSpPr>
      <xdr:spPr>
        <a:xfrm>
          <a:off x="14909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0</xdr:rowOff>
    </xdr:from>
    <xdr:to>
      <xdr:col>68</xdr:col>
      <xdr:colOff>152400</xdr:colOff>
      <xdr:row>88</xdr:row>
      <xdr:rowOff>30163</xdr:rowOff>
    </xdr:to>
    <xdr:cxnSp macro="">
      <xdr:nvCxnSpPr>
        <xdr:cNvPr id="260" name="直線コネクタ 259">
          <a:extLst>
            <a:ext uri="{FF2B5EF4-FFF2-40B4-BE49-F238E27FC236}">
              <a16:creationId xmlns:a16="http://schemas.microsoft.com/office/drawing/2014/main" xmlns="" id="{00000000-0008-0000-0300-000004010000}"/>
            </a:ext>
          </a:extLst>
        </xdr:cNvPr>
        <xdr:cNvCxnSpPr/>
      </xdr:nvCxnSpPr>
      <xdr:spPr>
        <a:xfrm flipV="1">
          <a:off x="13512800" y="15087600"/>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135255</xdr:rowOff>
    </xdr:from>
    <xdr:to>
      <xdr:col>68</xdr:col>
      <xdr:colOff>203200</xdr:colOff>
      <xdr:row>87</xdr:row>
      <xdr:rowOff>65405</xdr:rowOff>
    </xdr:to>
    <xdr:sp macro="" textlink="">
      <xdr:nvSpPr>
        <xdr:cNvPr id="261" name="フローチャート: 判断 260">
          <a:extLst>
            <a:ext uri="{FF2B5EF4-FFF2-40B4-BE49-F238E27FC236}">
              <a16:creationId xmlns:a16="http://schemas.microsoft.com/office/drawing/2014/main" xmlns="" id="{00000000-0008-0000-0300-000005010000}"/>
            </a:ext>
          </a:extLst>
        </xdr:cNvPr>
        <xdr:cNvSpPr/>
      </xdr:nvSpPr>
      <xdr:spPr>
        <a:xfrm>
          <a:off x="14351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75582</xdr:rowOff>
    </xdr:from>
    <xdr:ext cx="762000" cy="259045"/>
    <xdr:sp macro="" textlink="">
      <xdr:nvSpPr>
        <xdr:cNvPr id="262" name="テキスト ボックス 261">
          <a:extLst>
            <a:ext uri="{FF2B5EF4-FFF2-40B4-BE49-F238E27FC236}">
              <a16:creationId xmlns:a16="http://schemas.microsoft.com/office/drawing/2014/main" xmlns="" id="{00000000-0008-0000-0300-000006010000}"/>
            </a:ext>
          </a:extLst>
        </xdr:cNvPr>
        <xdr:cNvSpPr txBox="1"/>
      </xdr:nvSpPr>
      <xdr:spPr>
        <a:xfrm>
          <a:off x="14020800" y="14648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111125</xdr:rowOff>
    </xdr:from>
    <xdr:to>
      <xdr:col>64</xdr:col>
      <xdr:colOff>152400</xdr:colOff>
      <xdr:row>87</xdr:row>
      <xdr:rowOff>41275</xdr:rowOff>
    </xdr:to>
    <xdr:sp macro="" textlink="">
      <xdr:nvSpPr>
        <xdr:cNvPr id="263" name="フローチャート: 判断 262">
          <a:extLst>
            <a:ext uri="{FF2B5EF4-FFF2-40B4-BE49-F238E27FC236}">
              <a16:creationId xmlns:a16="http://schemas.microsoft.com/office/drawing/2014/main" xmlns="" id="{00000000-0008-0000-0300-000007010000}"/>
            </a:ext>
          </a:extLst>
        </xdr:cNvPr>
        <xdr:cNvSpPr/>
      </xdr:nvSpPr>
      <xdr:spPr>
        <a:xfrm>
          <a:off x="13462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51452</xdr:rowOff>
    </xdr:from>
    <xdr:ext cx="762000" cy="259045"/>
    <xdr:sp macro="" textlink="">
      <xdr:nvSpPr>
        <xdr:cNvPr id="264" name="テキスト ボックス 263">
          <a:extLst>
            <a:ext uri="{FF2B5EF4-FFF2-40B4-BE49-F238E27FC236}">
              <a16:creationId xmlns:a16="http://schemas.microsoft.com/office/drawing/2014/main" xmlns="" id="{00000000-0008-0000-0300-000008010000}"/>
            </a:ext>
          </a:extLst>
        </xdr:cNvPr>
        <xdr:cNvSpPr txBox="1"/>
      </xdr:nvSpPr>
      <xdr:spPr>
        <a:xfrm>
          <a:off x="13131800" y="1462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xmlns="" id="{00000000-0008-0000-0300-000009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xmlns="" id="{00000000-0008-0000-0300-00000A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xmlns="" id="{00000000-0008-0000-0300-00000B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xmlns="" id="{00000000-0008-0000-0300-00000C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xmlns="" id="{00000000-0008-0000-0300-00000D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72389</xdr:rowOff>
    </xdr:from>
    <xdr:to>
      <xdr:col>81</xdr:col>
      <xdr:colOff>95250</xdr:colOff>
      <xdr:row>88</xdr:row>
      <xdr:rowOff>2539</xdr:rowOff>
    </xdr:to>
    <xdr:sp macro="" textlink="">
      <xdr:nvSpPr>
        <xdr:cNvPr id="270" name="楕円 269">
          <a:extLst>
            <a:ext uri="{FF2B5EF4-FFF2-40B4-BE49-F238E27FC236}">
              <a16:creationId xmlns:a16="http://schemas.microsoft.com/office/drawing/2014/main" xmlns="" id="{00000000-0008-0000-0300-00000E010000}"/>
            </a:ext>
          </a:extLst>
        </xdr:cNvPr>
        <xdr:cNvSpPr/>
      </xdr:nvSpPr>
      <xdr:spPr>
        <a:xfrm>
          <a:off x="16967200" y="1498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44466</xdr:rowOff>
    </xdr:from>
    <xdr:ext cx="762000" cy="259045"/>
    <xdr:sp macro="" textlink="">
      <xdr:nvSpPr>
        <xdr:cNvPr id="271" name="給与水準   （国との比較）該当値テキスト">
          <a:extLst>
            <a:ext uri="{FF2B5EF4-FFF2-40B4-BE49-F238E27FC236}">
              <a16:creationId xmlns:a16="http://schemas.microsoft.com/office/drawing/2014/main" xmlns="" id="{00000000-0008-0000-0300-00000F010000}"/>
            </a:ext>
          </a:extLst>
        </xdr:cNvPr>
        <xdr:cNvSpPr txBox="1"/>
      </xdr:nvSpPr>
      <xdr:spPr>
        <a:xfrm>
          <a:off x="17106900" y="14960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60325</xdr:rowOff>
    </xdr:from>
    <xdr:to>
      <xdr:col>77</xdr:col>
      <xdr:colOff>95250</xdr:colOff>
      <xdr:row>87</xdr:row>
      <xdr:rowOff>161925</xdr:rowOff>
    </xdr:to>
    <xdr:sp macro="" textlink="">
      <xdr:nvSpPr>
        <xdr:cNvPr id="272" name="楕円 271">
          <a:extLst>
            <a:ext uri="{FF2B5EF4-FFF2-40B4-BE49-F238E27FC236}">
              <a16:creationId xmlns:a16="http://schemas.microsoft.com/office/drawing/2014/main" xmlns="" id="{00000000-0008-0000-0300-000010010000}"/>
            </a:ext>
          </a:extLst>
        </xdr:cNvPr>
        <xdr:cNvSpPr/>
      </xdr:nvSpPr>
      <xdr:spPr>
        <a:xfrm>
          <a:off x="16129000" y="1497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146702</xdr:rowOff>
    </xdr:from>
    <xdr:ext cx="7366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5798800" y="1506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48261</xdr:rowOff>
    </xdr:from>
    <xdr:to>
      <xdr:col>73</xdr:col>
      <xdr:colOff>44450</xdr:colOff>
      <xdr:row>87</xdr:row>
      <xdr:rowOff>149861</xdr:rowOff>
    </xdr:to>
    <xdr:sp macro="" textlink="">
      <xdr:nvSpPr>
        <xdr:cNvPr id="274" name="楕円 273">
          <a:extLst>
            <a:ext uri="{FF2B5EF4-FFF2-40B4-BE49-F238E27FC236}">
              <a16:creationId xmlns:a16="http://schemas.microsoft.com/office/drawing/2014/main" xmlns="" id="{00000000-0008-0000-0300-000012010000}"/>
            </a:ext>
          </a:extLst>
        </xdr:cNvPr>
        <xdr:cNvSpPr/>
      </xdr:nvSpPr>
      <xdr:spPr>
        <a:xfrm>
          <a:off x="15240000" y="1496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134638</xdr:rowOff>
    </xdr:from>
    <xdr:ext cx="762000" cy="259045"/>
    <xdr:sp macro="" textlink="">
      <xdr:nvSpPr>
        <xdr:cNvPr id="275" name="テキスト ボックス 274">
          <a:extLst>
            <a:ext uri="{FF2B5EF4-FFF2-40B4-BE49-F238E27FC236}">
              <a16:creationId xmlns:a16="http://schemas.microsoft.com/office/drawing/2014/main" xmlns="" id="{00000000-0008-0000-0300-000013010000}"/>
            </a:ext>
          </a:extLst>
        </xdr:cNvPr>
        <xdr:cNvSpPr txBox="1"/>
      </xdr:nvSpPr>
      <xdr:spPr>
        <a:xfrm>
          <a:off x="14909800" y="1505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120650</xdr:rowOff>
    </xdr:from>
    <xdr:to>
      <xdr:col>68</xdr:col>
      <xdr:colOff>203200</xdr:colOff>
      <xdr:row>88</xdr:row>
      <xdr:rowOff>50800</xdr:rowOff>
    </xdr:to>
    <xdr:sp macro="" textlink="">
      <xdr:nvSpPr>
        <xdr:cNvPr id="276" name="楕円 275">
          <a:extLst>
            <a:ext uri="{FF2B5EF4-FFF2-40B4-BE49-F238E27FC236}">
              <a16:creationId xmlns:a16="http://schemas.microsoft.com/office/drawing/2014/main" xmlns="" id="{00000000-0008-0000-0300-000014010000}"/>
            </a:ext>
          </a:extLst>
        </xdr:cNvPr>
        <xdr:cNvSpPr/>
      </xdr:nvSpPr>
      <xdr:spPr>
        <a:xfrm>
          <a:off x="14351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35577</xdr:rowOff>
    </xdr:from>
    <xdr:ext cx="762000" cy="259045"/>
    <xdr:sp macro="" textlink="">
      <xdr:nvSpPr>
        <xdr:cNvPr id="277" name="テキスト ボックス 276">
          <a:extLst>
            <a:ext uri="{FF2B5EF4-FFF2-40B4-BE49-F238E27FC236}">
              <a16:creationId xmlns:a16="http://schemas.microsoft.com/office/drawing/2014/main" xmlns="" id="{00000000-0008-0000-0300-000015010000}"/>
            </a:ext>
          </a:extLst>
        </xdr:cNvPr>
        <xdr:cNvSpPr txBox="1"/>
      </xdr:nvSpPr>
      <xdr:spPr>
        <a:xfrm>
          <a:off x="14020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150813</xdr:rowOff>
    </xdr:from>
    <xdr:to>
      <xdr:col>64</xdr:col>
      <xdr:colOff>152400</xdr:colOff>
      <xdr:row>88</xdr:row>
      <xdr:rowOff>80963</xdr:rowOff>
    </xdr:to>
    <xdr:sp macro="" textlink="">
      <xdr:nvSpPr>
        <xdr:cNvPr id="278" name="楕円 277">
          <a:extLst>
            <a:ext uri="{FF2B5EF4-FFF2-40B4-BE49-F238E27FC236}">
              <a16:creationId xmlns:a16="http://schemas.microsoft.com/office/drawing/2014/main" xmlns="" id="{00000000-0008-0000-0300-000016010000}"/>
            </a:ext>
          </a:extLst>
        </xdr:cNvPr>
        <xdr:cNvSpPr/>
      </xdr:nvSpPr>
      <xdr:spPr>
        <a:xfrm>
          <a:off x="13462000" y="1506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65740</xdr:rowOff>
    </xdr:from>
    <xdr:ext cx="762000" cy="259045"/>
    <xdr:sp macro="" textlink="">
      <xdr:nvSpPr>
        <xdr:cNvPr id="279" name="テキスト ボックス 278">
          <a:extLst>
            <a:ext uri="{FF2B5EF4-FFF2-40B4-BE49-F238E27FC236}">
              <a16:creationId xmlns:a16="http://schemas.microsoft.com/office/drawing/2014/main" xmlns="" id="{00000000-0008-0000-0300-000017010000}"/>
            </a:ext>
          </a:extLst>
        </xdr:cNvPr>
        <xdr:cNvSpPr txBox="1"/>
      </xdr:nvSpPr>
      <xdr:spPr>
        <a:xfrm>
          <a:off x="13131800" y="1515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a:extLst>
            <a:ext uri="{FF2B5EF4-FFF2-40B4-BE49-F238E27FC236}">
              <a16:creationId xmlns:a16="http://schemas.microsoft.com/office/drawing/2014/main" xmlns="" id="{00000000-0008-0000-0300-000018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a:extLst>
            <a:ext uri="{FF2B5EF4-FFF2-40B4-BE49-F238E27FC236}">
              <a16:creationId xmlns:a16="http://schemas.microsoft.com/office/drawing/2014/main" xmlns="" id="{00000000-0008-0000-0300-000019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a:extLst>
            <a:ext uri="{FF2B5EF4-FFF2-40B4-BE49-F238E27FC236}">
              <a16:creationId xmlns:a16="http://schemas.microsoft.com/office/drawing/2014/main" xmlns="" id="{00000000-0008-0000-0300-00001A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a:extLst>
            <a:ext uri="{FF2B5EF4-FFF2-40B4-BE49-F238E27FC236}">
              <a16:creationId xmlns:a16="http://schemas.microsoft.com/office/drawing/2014/main" xmlns="" id="{00000000-0008-0000-0300-00001B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a:extLst>
            <a:ext uri="{FF2B5EF4-FFF2-40B4-BE49-F238E27FC236}">
              <a16:creationId xmlns:a16="http://schemas.microsoft.com/office/drawing/2014/main" xmlns="" id="{00000000-0008-0000-0300-00001C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a:extLst>
            <a:ext uri="{FF2B5EF4-FFF2-40B4-BE49-F238E27FC236}">
              <a16:creationId xmlns:a16="http://schemas.microsoft.com/office/drawing/2014/main" xmlns="" id="{00000000-0008-0000-0300-00001D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a:extLst>
            <a:ext uri="{FF2B5EF4-FFF2-40B4-BE49-F238E27FC236}">
              <a16:creationId xmlns:a16="http://schemas.microsoft.com/office/drawing/2014/main" xmlns="" id="{00000000-0008-0000-0300-00001E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a:extLst>
            <a:ext uri="{FF2B5EF4-FFF2-40B4-BE49-F238E27FC236}">
              <a16:creationId xmlns:a16="http://schemas.microsoft.com/office/drawing/2014/main" xmlns="" id="{00000000-0008-0000-0300-00001F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a:extLst>
            <a:ext uri="{FF2B5EF4-FFF2-40B4-BE49-F238E27FC236}">
              <a16:creationId xmlns:a16="http://schemas.microsoft.com/office/drawing/2014/main" xmlns="" id="{00000000-0008-0000-0300-000020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a:extLst>
            <a:ext uri="{FF2B5EF4-FFF2-40B4-BE49-F238E27FC236}">
              <a16:creationId xmlns:a16="http://schemas.microsoft.com/office/drawing/2014/main" xmlns="" id="{00000000-0008-0000-0300-000021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a:extLst>
            <a:ext uri="{FF2B5EF4-FFF2-40B4-BE49-F238E27FC236}">
              <a16:creationId xmlns:a16="http://schemas.microsoft.com/office/drawing/2014/main" xmlns="" id="{00000000-0008-0000-0300-000022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a:extLst>
            <a:ext uri="{FF2B5EF4-FFF2-40B4-BE49-F238E27FC236}">
              <a16:creationId xmlns:a16="http://schemas.microsoft.com/office/drawing/2014/main" xmlns="" id="{00000000-0008-0000-0300-000024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effectLst/>
              <a:latin typeface="ＭＳ Ｐゴシック" panose="020B0600070205080204" pitchFamily="50" charset="-128"/>
              <a:ea typeface="ＭＳ Ｐゴシック" panose="020B0600070205080204" pitchFamily="50" charset="-128"/>
            </a:rPr>
            <a:t>前年度と比較すると</a:t>
          </a:r>
          <a:r>
            <a:rPr lang="en-US" altLang="ja-JP" sz="1300">
              <a:effectLst/>
              <a:latin typeface="ＭＳ Ｐゴシック" panose="020B0600070205080204" pitchFamily="50" charset="-128"/>
              <a:ea typeface="ＭＳ Ｐゴシック" panose="020B0600070205080204" pitchFamily="50" charset="-128"/>
            </a:rPr>
            <a:t>0.77</a:t>
          </a:r>
          <a:r>
            <a:rPr lang="ja-JP" altLang="en-US" sz="1300">
              <a:effectLst/>
              <a:latin typeface="ＭＳ Ｐゴシック" panose="020B0600070205080204" pitchFamily="50" charset="-128"/>
              <a:ea typeface="ＭＳ Ｐゴシック" panose="020B0600070205080204" pitchFamily="50" charset="-128"/>
            </a:rPr>
            <a:t>人増加しているものの、依然、類似団体平均を下回っている。推移を見ても大きな増減はなく、また類似団平均も上回ることなく推移しており、おおむね適正といえる。</a:t>
          </a:r>
        </a:p>
      </xdr:txBody>
    </xdr:sp>
    <xdr:clientData/>
  </xdr:twoCellAnchor>
  <xdr:oneCellAnchor>
    <xdr:from>
      <xdr:col>61</xdr:col>
      <xdr:colOff>6350</xdr:colOff>
      <xdr:row>54</xdr:row>
      <xdr:rowOff>139700</xdr:rowOff>
    </xdr:from>
    <xdr:ext cx="349839" cy="225703"/>
    <xdr:sp macro="" textlink="">
      <xdr:nvSpPr>
        <xdr:cNvPr id="293" name="テキスト ボックス 292">
          <a:extLst>
            <a:ext uri="{FF2B5EF4-FFF2-40B4-BE49-F238E27FC236}">
              <a16:creationId xmlns:a16="http://schemas.microsoft.com/office/drawing/2014/main" xmlns="" id="{00000000-0008-0000-0300-000025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a:extLst>
            <a:ext uri="{FF2B5EF4-FFF2-40B4-BE49-F238E27FC236}">
              <a16:creationId xmlns:a16="http://schemas.microsoft.com/office/drawing/2014/main" xmlns="" id="{00000000-0008-0000-0300-000026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a:extLst>
            <a:ext uri="{FF2B5EF4-FFF2-40B4-BE49-F238E27FC236}">
              <a16:creationId xmlns:a16="http://schemas.microsoft.com/office/drawing/2014/main" xmlns="" id="{00000000-0008-0000-0300-000027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a:extLst>
            <a:ext uri="{FF2B5EF4-FFF2-40B4-BE49-F238E27FC236}">
              <a16:creationId xmlns:a16="http://schemas.microsoft.com/office/drawing/2014/main" xmlns="" id="{00000000-0008-0000-0300-000028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a:extLst>
            <a:ext uri="{FF2B5EF4-FFF2-40B4-BE49-F238E27FC236}">
              <a16:creationId xmlns:a16="http://schemas.microsoft.com/office/drawing/2014/main" xmlns="" id="{00000000-0008-0000-0300-000029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a:extLst>
            <a:ext uri="{FF2B5EF4-FFF2-40B4-BE49-F238E27FC236}">
              <a16:creationId xmlns:a16="http://schemas.microsoft.com/office/drawing/2014/main" xmlns="" id="{00000000-0008-0000-0300-00002A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a:extLst>
            <a:ext uri="{FF2B5EF4-FFF2-40B4-BE49-F238E27FC236}">
              <a16:creationId xmlns:a16="http://schemas.microsoft.com/office/drawing/2014/main" xmlns="" id="{00000000-0008-0000-0300-00002B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a:extLst>
            <a:ext uri="{FF2B5EF4-FFF2-40B4-BE49-F238E27FC236}">
              <a16:creationId xmlns:a16="http://schemas.microsoft.com/office/drawing/2014/main" xmlns="" id="{00000000-0008-0000-0300-00002C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a:extLst>
            <a:ext uri="{FF2B5EF4-FFF2-40B4-BE49-F238E27FC236}">
              <a16:creationId xmlns:a16="http://schemas.microsoft.com/office/drawing/2014/main" xmlns="" id="{00000000-0008-0000-0300-00002D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a:extLst>
            <a:ext uri="{FF2B5EF4-FFF2-40B4-BE49-F238E27FC236}">
              <a16:creationId xmlns:a16="http://schemas.microsoft.com/office/drawing/2014/main" xmlns="" id="{00000000-0008-0000-0300-00002E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a:extLst>
            <a:ext uri="{FF2B5EF4-FFF2-40B4-BE49-F238E27FC236}">
              <a16:creationId xmlns:a16="http://schemas.microsoft.com/office/drawing/2014/main" xmlns="" id="{00000000-0008-0000-0300-00002F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a:extLst>
            <a:ext uri="{FF2B5EF4-FFF2-40B4-BE49-F238E27FC236}">
              <a16:creationId xmlns:a16="http://schemas.microsoft.com/office/drawing/2014/main" xmlns="" id="{00000000-0008-0000-0300-000030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a:extLst>
            <a:ext uri="{FF2B5EF4-FFF2-40B4-BE49-F238E27FC236}">
              <a16:creationId xmlns:a16="http://schemas.microsoft.com/office/drawing/2014/main" xmlns="" id="{00000000-0008-0000-0300-000031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a:extLst>
            <a:ext uri="{FF2B5EF4-FFF2-40B4-BE49-F238E27FC236}">
              <a16:creationId xmlns:a16="http://schemas.microsoft.com/office/drawing/2014/main" xmlns="" id="{00000000-0008-0000-0300-000032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a:extLst>
            <a:ext uri="{FF2B5EF4-FFF2-40B4-BE49-F238E27FC236}">
              <a16:creationId xmlns:a16="http://schemas.microsoft.com/office/drawing/2014/main" xmlns="" id="{00000000-0008-0000-0300-000033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xmlns=""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xmlns=""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xmlns=""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140570</xdr:rowOff>
    </xdr:from>
    <xdr:to>
      <xdr:col>81</xdr:col>
      <xdr:colOff>44450</xdr:colOff>
      <xdr:row>66</xdr:row>
      <xdr:rowOff>131500</xdr:rowOff>
    </xdr:to>
    <xdr:cxnSp macro="">
      <xdr:nvCxnSpPr>
        <xdr:cNvPr id="311" name="直線コネクタ 310">
          <a:extLst>
            <a:ext uri="{FF2B5EF4-FFF2-40B4-BE49-F238E27FC236}">
              <a16:creationId xmlns:a16="http://schemas.microsoft.com/office/drawing/2014/main" xmlns="" id="{00000000-0008-0000-0300-000037010000}"/>
            </a:ext>
          </a:extLst>
        </xdr:cNvPr>
        <xdr:cNvCxnSpPr/>
      </xdr:nvCxnSpPr>
      <xdr:spPr>
        <a:xfrm flipV="1">
          <a:off x="17018000" y="9913220"/>
          <a:ext cx="0" cy="1533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12" name="定員管理の状況最小値テキスト">
          <a:extLst>
            <a:ext uri="{FF2B5EF4-FFF2-40B4-BE49-F238E27FC236}">
              <a16:creationId xmlns:a16="http://schemas.microsoft.com/office/drawing/2014/main" xmlns="" id="{00000000-0008-0000-0300-000038010000}"/>
            </a:ext>
          </a:extLst>
        </xdr:cNvPr>
        <xdr:cNvSpPr txBox="1"/>
      </xdr:nvSpPr>
      <xdr:spPr>
        <a:xfrm>
          <a:off x="17106900" y="114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13" name="直線コネクタ 312">
          <a:extLst>
            <a:ext uri="{FF2B5EF4-FFF2-40B4-BE49-F238E27FC236}">
              <a16:creationId xmlns:a16="http://schemas.microsoft.com/office/drawing/2014/main" xmlns="" id="{00000000-0008-0000-0300-000039010000}"/>
            </a:ext>
          </a:extLst>
        </xdr:cNvPr>
        <xdr:cNvCxnSpPr/>
      </xdr:nvCxnSpPr>
      <xdr:spPr>
        <a:xfrm>
          <a:off x="16929100" y="114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55497</xdr:rowOff>
    </xdr:from>
    <xdr:ext cx="762000" cy="259045"/>
    <xdr:sp macro="" textlink="">
      <xdr:nvSpPr>
        <xdr:cNvPr id="314" name="定員管理の状況最大値テキスト">
          <a:extLst>
            <a:ext uri="{FF2B5EF4-FFF2-40B4-BE49-F238E27FC236}">
              <a16:creationId xmlns:a16="http://schemas.microsoft.com/office/drawing/2014/main" xmlns="" id="{00000000-0008-0000-0300-00003A010000}"/>
            </a:ext>
          </a:extLst>
        </xdr:cNvPr>
        <xdr:cNvSpPr txBox="1"/>
      </xdr:nvSpPr>
      <xdr:spPr>
        <a:xfrm>
          <a:off x="17106900" y="96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140570</xdr:rowOff>
    </xdr:from>
    <xdr:to>
      <xdr:col>81</xdr:col>
      <xdr:colOff>133350</xdr:colOff>
      <xdr:row>57</xdr:row>
      <xdr:rowOff>140570</xdr:rowOff>
    </xdr:to>
    <xdr:cxnSp macro="">
      <xdr:nvCxnSpPr>
        <xdr:cNvPr id="315" name="直線コネクタ 314">
          <a:extLst>
            <a:ext uri="{FF2B5EF4-FFF2-40B4-BE49-F238E27FC236}">
              <a16:creationId xmlns:a16="http://schemas.microsoft.com/office/drawing/2014/main" xmlns="" id="{00000000-0008-0000-0300-00003B010000}"/>
            </a:ext>
          </a:extLst>
        </xdr:cNvPr>
        <xdr:cNvCxnSpPr/>
      </xdr:nvCxnSpPr>
      <xdr:spPr>
        <a:xfrm>
          <a:off x="16929100" y="991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145143</xdr:rowOff>
    </xdr:from>
    <xdr:to>
      <xdr:col>81</xdr:col>
      <xdr:colOff>44450</xdr:colOff>
      <xdr:row>60</xdr:row>
      <xdr:rowOff>236</xdr:rowOff>
    </xdr:to>
    <xdr:cxnSp macro="">
      <xdr:nvCxnSpPr>
        <xdr:cNvPr id="316" name="直線コネクタ 315">
          <a:extLst>
            <a:ext uri="{FF2B5EF4-FFF2-40B4-BE49-F238E27FC236}">
              <a16:creationId xmlns:a16="http://schemas.microsoft.com/office/drawing/2014/main" xmlns="" id="{00000000-0008-0000-0300-00003C010000}"/>
            </a:ext>
          </a:extLst>
        </xdr:cNvPr>
        <xdr:cNvCxnSpPr/>
      </xdr:nvCxnSpPr>
      <xdr:spPr>
        <a:xfrm>
          <a:off x="16179800" y="10260693"/>
          <a:ext cx="8382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147083</xdr:rowOff>
    </xdr:from>
    <xdr:ext cx="762000" cy="259045"/>
    <xdr:sp macro="" textlink="">
      <xdr:nvSpPr>
        <xdr:cNvPr id="317" name="定員管理の状況平均値テキスト">
          <a:extLst>
            <a:ext uri="{FF2B5EF4-FFF2-40B4-BE49-F238E27FC236}">
              <a16:creationId xmlns:a16="http://schemas.microsoft.com/office/drawing/2014/main" xmlns="" id="{00000000-0008-0000-0300-00003D010000}"/>
            </a:ext>
          </a:extLst>
        </xdr:cNvPr>
        <xdr:cNvSpPr txBox="1"/>
      </xdr:nvSpPr>
      <xdr:spPr>
        <a:xfrm>
          <a:off x="17106900" y="10262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3556</xdr:rowOff>
    </xdr:from>
    <xdr:to>
      <xdr:col>81</xdr:col>
      <xdr:colOff>95250</xdr:colOff>
      <xdr:row>60</xdr:row>
      <xdr:rowOff>105156</xdr:rowOff>
    </xdr:to>
    <xdr:sp macro="" textlink="">
      <xdr:nvSpPr>
        <xdr:cNvPr id="318" name="フローチャート: 判断 317">
          <a:extLst>
            <a:ext uri="{FF2B5EF4-FFF2-40B4-BE49-F238E27FC236}">
              <a16:creationId xmlns:a16="http://schemas.microsoft.com/office/drawing/2014/main" xmlns="" id="{00000000-0008-0000-0300-00003E010000}"/>
            </a:ext>
          </a:extLst>
        </xdr:cNvPr>
        <xdr:cNvSpPr/>
      </xdr:nvSpPr>
      <xdr:spPr>
        <a:xfrm>
          <a:off x="169672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145143</xdr:rowOff>
    </xdr:from>
    <xdr:to>
      <xdr:col>77</xdr:col>
      <xdr:colOff>44450</xdr:colOff>
      <xdr:row>59</xdr:row>
      <xdr:rowOff>164791</xdr:rowOff>
    </xdr:to>
    <xdr:cxnSp macro="">
      <xdr:nvCxnSpPr>
        <xdr:cNvPr id="319" name="直線コネクタ 318">
          <a:extLst>
            <a:ext uri="{FF2B5EF4-FFF2-40B4-BE49-F238E27FC236}">
              <a16:creationId xmlns:a16="http://schemas.microsoft.com/office/drawing/2014/main" xmlns="" id="{00000000-0008-0000-0300-00003F010000}"/>
            </a:ext>
          </a:extLst>
        </xdr:cNvPr>
        <xdr:cNvCxnSpPr/>
      </xdr:nvCxnSpPr>
      <xdr:spPr>
        <a:xfrm flipV="1">
          <a:off x="15290800" y="10260693"/>
          <a:ext cx="889000" cy="19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2866</xdr:rowOff>
    </xdr:from>
    <xdr:to>
      <xdr:col>77</xdr:col>
      <xdr:colOff>95250</xdr:colOff>
      <xdr:row>60</xdr:row>
      <xdr:rowOff>104466</xdr:rowOff>
    </xdr:to>
    <xdr:sp macro="" textlink="">
      <xdr:nvSpPr>
        <xdr:cNvPr id="320" name="フローチャート: 判断 319">
          <a:extLst>
            <a:ext uri="{FF2B5EF4-FFF2-40B4-BE49-F238E27FC236}">
              <a16:creationId xmlns:a16="http://schemas.microsoft.com/office/drawing/2014/main" xmlns="" id="{00000000-0008-0000-0300-000040010000}"/>
            </a:ext>
          </a:extLst>
        </xdr:cNvPr>
        <xdr:cNvSpPr/>
      </xdr:nvSpPr>
      <xdr:spPr>
        <a:xfrm>
          <a:off x="16129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89243</xdr:rowOff>
    </xdr:from>
    <xdr:ext cx="736600" cy="259045"/>
    <xdr:sp macro="" textlink="">
      <xdr:nvSpPr>
        <xdr:cNvPr id="321" name="テキスト ボックス 320">
          <a:extLst>
            <a:ext uri="{FF2B5EF4-FFF2-40B4-BE49-F238E27FC236}">
              <a16:creationId xmlns:a16="http://schemas.microsoft.com/office/drawing/2014/main" xmlns="" id="{00000000-0008-0000-0300-000041010000}"/>
            </a:ext>
          </a:extLst>
        </xdr:cNvPr>
        <xdr:cNvSpPr txBox="1"/>
      </xdr:nvSpPr>
      <xdr:spPr>
        <a:xfrm>
          <a:off x="15798800" y="10376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143764</xdr:rowOff>
    </xdr:from>
    <xdr:to>
      <xdr:col>72</xdr:col>
      <xdr:colOff>203200</xdr:colOff>
      <xdr:row>59</xdr:row>
      <xdr:rowOff>164791</xdr:rowOff>
    </xdr:to>
    <xdr:cxnSp macro="">
      <xdr:nvCxnSpPr>
        <xdr:cNvPr id="322" name="直線コネクタ 321">
          <a:extLst>
            <a:ext uri="{FF2B5EF4-FFF2-40B4-BE49-F238E27FC236}">
              <a16:creationId xmlns:a16="http://schemas.microsoft.com/office/drawing/2014/main" xmlns="" id="{00000000-0008-0000-0300-000042010000}"/>
            </a:ext>
          </a:extLst>
        </xdr:cNvPr>
        <xdr:cNvCxnSpPr/>
      </xdr:nvCxnSpPr>
      <xdr:spPr>
        <a:xfrm>
          <a:off x="14401800" y="10259314"/>
          <a:ext cx="889000" cy="21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453</xdr:rowOff>
    </xdr:from>
    <xdr:to>
      <xdr:col>73</xdr:col>
      <xdr:colOff>44450</xdr:colOff>
      <xdr:row>60</xdr:row>
      <xdr:rowOff>102053</xdr:rowOff>
    </xdr:to>
    <xdr:sp macro="" textlink="">
      <xdr:nvSpPr>
        <xdr:cNvPr id="323" name="フローチャート: 判断 322">
          <a:extLst>
            <a:ext uri="{FF2B5EF4-FFF2-40B4-BE49-F238E27FC236}">
              <a16:creationId xmlns:a16="http://schemas.microsoft.com/office/drawing/2014/main" xmlns="" id="{00000000-0008-0000-0300-000043010000}"/>
            </a:ext>
          </a:extLst>
        </xdr:cNvPr>
        <xdr:cNvSpPr/>
      </xdr:nvSpPr>
      <xdr:spPr>
        <a:xfrm>
          <a:off x="15240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86830</xdr:rowOff>
    </xdr:from>
    <xdr:ext cx="762000" cy="259045"/>
    <xdr:sp macro="" textlink="">
      <xdr:nvSpPr>
        <xdr:cNvPr id="324" name="テキスト ボックス 323">
          <a:extLst>
            <a:ext uri="{FF2B5EF4-FFF2-40B4-BE49-F238E27FC236}">
              <a16:creationId xmlns:a16="http://schemas.microsoft.com/office/drawing/2014/main" xmlns="" id="{00000000-0008-0000-0300-000044010000}"/>
            </a:ext>
          </a:extLst>
        </xdr:cNvPr>
        <xdr:cNvSpPr txBox="1"/>
      </xdr:nvSpPr>
      <xdr:spPr>
        <a:xfrm>
          <a:off x="14909800" y="10373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143764</xdr:rowOff>
    </xdr:from>
    <xdr:to>
      <xdr:col>68</xdr:col>
      <xdr:colOff>152400</xdr:colOff>
      <xdr:row>59</xdr:row>
      <xdr:rowOff>152382</xdr:rowOff>
    </xdr:to>
    <xdr:cxnSp macro="">
      <xdr:nvCxnSpPr>
        <xdr:cNvPr id="325" name="直線コネクタ 324">
          <a:extLst>
            <a:ext uri="{FF2B5EF4-FFF2-40B4-BE49-F238E27FC236}">
              <a16:creationId xmlns:a16="http://schemas.microsoft.com/office/drawing/2014/main" xmlns="" id="{00000000-0008-0000-0300-000045010000}"/>
            </a:ext>
          </a:extLst>
        </xdr:cNvPr>
        <xdr:cNvCxnSpPr/>
      </xdr:nvCxnSpPr>
      <xdr:spPr>
        <a:xfrm flipV="1">
          <a:off x="13512800" y="10259314"/>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153289</xdr:rowOff>
    </xdr:from>
    <xdr:to>
      <xdr:col>68</xdr:col>
      <xdr:colOff>203200</xdr:colOff>
      <xdr:row>60</xdr:row>
      <xdr:rowOff>83439</xdr:rowOff>
    </xdr:to>
    <xdr:sp macro="" textlink="">
      <xdr:nvSpPr>
        <xdr:cNvPr id="326" name="フローチャート: 判断 325">
          <a:extLst>
            <a:ext uri="{FF2B5EF4-FFF2-40B4-BE49-F238E27FC236}">
              <a16:creationId xmlns:a16="http://schemas.microsoft.com/office/drawing/2014/main" xmlns="" id="{00000000-0008-0000-0300-000046010000}"/>
            </a:ext>
          </a:extLst>
        </xdr:cNvPr>
        <xdr:cNvSpPr/>
      </xdr:nvSpPr>
      <xdr:spPr>
        <a:xfrm>
          <a:off x="14351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68216</xdr:rowOff>
    </xdr:from>
    <xdr:ext cx="762000" cy="259045"/>
    <xdr:sp macro="" textlink="">
      <xdr:nvSpPr>
        <xdr:cNvPr id="327" name="テキスト ボックス 326">
          <a:extLst>
            <a:ext uri="{FF2B5EF4-FFF2-40B4-BE49-F238E27FC236}">
              <a16:creationId xmlns:a16="http://schemas.microsoft.com/office/drawing/2014/main" xmlns="" id="{00000000-0008-0000-0300-000047010000}"/>
            </a:ext>
          </a:extLst>
        </xdr:cNvPr>
        <xdr:cNvSpPr txBox="1"/>
      </xdr:nvSpPr>
      <xdr:spPr>
        <a:xfrm>
          <a:off x="14020800" y="1035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149497</xdr:rowOff>
    </xdr:from>
    <xdr:to>
      <xdr:col>64</xdr:col>
      <xdr:colOff>152400</xdr:colOff>
      <xdr:row>60</xdr:row>
      <xdr:rowOff>79647</xdr:rowOff>
    </xdr:to>
    <xdr:sp macro="" textlink="">
      <xdr:nvSpPr>
        <xdr:cNvPr id="328" name="フローチャート: 判断 327">
          <a:extLst>
            <a:ext uri="{FF2B5EF4-FFF2-40B4-BE49-F238E27FC236}">
              <a16:creationId xmlns:a16="http://schemas.microsoft.com/office/drawing/2014/main" xmlns="" id="{00000000-0008-0000-0300-000048010000}"/>
            </a:ext>
          </a:extLst>
        </xdr:cNvPr>
        <xdr:cNvSpPr/>
      </xdr:nvSpPr>
      <xdr:spPr>
        <a:xfrm>
          <a:off x="13462000" y="1026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64424</xdr:rowOff>
    </xdr:from>
    <xdr:ext cx="762000" cy="259045"/>
    <xdr:sp macro="" textlink="">
      <xdr:nvSpPr>
        <xdr:cNvPr id="329" name="テキスト ボックス 328">
          <a:extLst>
            <a:ext uri="{FF2B5EF4-FFF2-40B4-BE49-F238E27FC236}">
              <a16:creationId xmlns:a16="http://schemas.microsoft.com/office/drawing/2014/main" xmlns="" id="{00000000-0008-0000-0300-000049010000}"/>
            </a:ext>
          </a:extLst>
        </xdr:cNvPr>
        <xdr:cNvSpPr txBox="1"/>
      </xdr:nvSpPr>
      <xdr:spPr>
        <a:xfrm>
          <a:off x="13131800" y="10351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xmlns=""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xmlns=""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xmlns=""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xmlns=""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xmlns=""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120886</xdr:rowOff>
    </xdr:from>
    <xdr:to>
      <xdr:col>81</xdr:col>
      <xdr:colOff>95250</xdr:colOff>
      <xdr:row>60</xdr:row>
      <xdr:rowOff>51036</xdr:rowOff>
    </xdr:to>
    <xdr:sp macro="" textlink="">
      <xdr:nvSpPr>
        <xdr:cNvPr id="335" name="楕円 334">
          <a:extLst>
            <a:ext uri="{FF2B5EF4-FFF2-40B4-BE49-F238E27FC236}">
              <a16:creationId xmlns:a16="http://schemas.microsoft.com/office/drawing/2014/main" xmlns="" id="{00000000-0008-0000-0300-00004F010000}"/>
            </a:ext>
          </a:extLst>
        </xdr:cNvPr>
        <xdr:cNvSpPr/>
      </xdr:nvSpPr>
      <xdr:spPr>
        <a:xfrm>
          <a:off x="16967200" y="102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137413</xdr:rowOff>
    </xdr:from>
    <xdr:ext cx="762000" cy="259045"/>
    <xdr:sp macro="" textlink="">
      <xdr:nvSpPr>
        <xdr:cNvPr id="336" name="定員管理の状況該当値テキスト">
          <a:extLst>
            <a:ext uri="{FF2B5EF4-FFF2-40B4-BE49-F238E27FC236}">
              <a16:creationId xmlns:a16="http://schemas.microsoft.com/office/drawing/2014/main" xmlns="" id="{00000000-0008-0000-0300-000050010000}"/>
            </a:ext>
          </a:extLst>
        </xdr:cNvPr>
        <xdr:cNvSpPr txBox="1"/>
      </xdr:nvSpPr>
      <xdr:spPr>
        <a:xfrm>
          <a:off x="17106900" y="10081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94343</xdr:rowOff>
    </xdr:from>
    <xdr:to>
      <xdr:col>77</xdr:col>
      <xdr:colOff>95250</xdr:colOff>
      <xdr:row>60</xdr:row>
      <xdr:rowOff>24493</xdr:rowOff>
    </xdr:to>
    <xdr:sp macro="" textlink="">
      <xdr:nvSpPr>
        <xdr:cNvPr id="337" name="楕円 336">
          <a:extLst>
            <a:ext uri="{FF2B5EF4-FFF2-40B4-BE49-F238E27FC236}">
              <a16:creationId xmlns:a16="http://schemas.microsoft.com/office/drawing/2014/main" xmlns="" id="{00000000-0008-0000-0300-000051010000}"/>
            </a:ext>
          </a:extLst>
        </xdr:cNvPr>
        <xdr:cNvSpPr/>
      </xdr:nvSpPr>
      <xdr:spPr>
        <a:xfrm>
          <a:off x="16129000" y="1020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34670</xdr:rowOff>
    </xdr:from>
    <xdr:ext cx="736600" cy="259045"/>
    <xdr:sp macro="" textlink="">
      <xdr:nvSpPr>
        <xdr:cNvPr id="338" name="テキスト ボックス 337">
          <a:extLst>
            <a:ext uri="{FF2B5EF4-FFF2-40B4-BE49-F238E27FC236}">
              <a16:creationId xmlns:a16="http://schemas.microsoft.com/office/drawing/2014/main" xmlns="" id="{00000000-0008-0000-0300-000052010000}"/>
            </a:ext>
          </a:extLst>
        </xdr:cNvPr>
        <xdr:cNvSpPr txBox="1"/>
      </xdr:nvSpPr>
      <xdr:spPr>
        <a:xfrm>
          <a:off x="15798800" y="99787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113991</xdr:rowOff>
    </xdr:from>
    <xdr:to>
      <xdr:col>73</xdr:col>
      <xdr:colOff>44450</xdr:colOff>
      <xdr:row>60</xdr:row>
      <xdr:rowOff>44141</xdr:rowOff>
    </xdr:to>
    <xdr:sp macro="" textlink="">
      <xdr:nvSpPr>
        <xdr:cNvPr id="339" name="楕円 338">
          <a:extLst>
            <a:ext uri="{FF2B5EF4-FFF2-40B4-BE49-F238E27FC236}">
              <a16:creationId xmlns:a16="http://schemas.microsoft.com/office/drawing/2014/main" xmlns="" id="{00000000-0008-0000-0300-000053010000}"/>
            </a:ext>
          </a:extLst>
        </xdr:cNvPr>
        <xdr:cNvSpPr/>
      </xdr:nvSpPr>
      <xdr:spPr>
        <a:xfrm>
          <a:off x="15240000" y="10229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54318</xdr:rowOff>
    </xdr:from>
    <xdr:ext cx="762000" cy="259045"/>
    <xdr:sp macro="" textlink="">
      <xdr:nvSpPr>
        <xdr:cNvPr id="340" name="テキスト ボックス 339">
          <a:extLst>
            <a:ext uri="{FF2B5EF4-FFF2-40B4-BE49-F238E27FC236}">
              <a16:creationId xmlns:a16="http://schemas.microsoft.com/office/drawing/2014/main" xmlns="" id="{00000000-0008-0000-0300-000054010000}"/>
            </a:ext>
          </a:extLst>
        </xdr:cNvPr>
        <xdr:cNvSpPr txBox="1"/>
      </xdr:nvSpPr>
      <xdr:spPr>
        <a:xfrm>
          <a:off x="14909800" y="9998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92964</xdr:rowOff>
    </xdr:from>
    <xdr:to>
      <xdr:col>68</xdr:col>
      <xdr:colOff>203200</xdr:colOff>
      <xdr:row>60</xdr:row>
      <xdr:rowOff>23114</xdr:rowOff>
    </xdr:to>
    <xdr:sp macro="" textlink="">
      <xdr:nvSpPr>
        <xdr:cNvPr id="341" name="楕円 340">
          <a:extLst>
            <a:ext uri="{FF2B5EF4-FFF2-40B4-BE49-F238E27FC236}">
              <a16:creationId xmlns:a16="http://schemas.microsoft.com/office/drawing/2014/main" xmlns="" id="{00000000-0008-0000-0300-000055010000}"/>
            </a:ext>
          </a:extLst>
        </xdr:cNvPr>
        <xdr:cNvSpPr/>
      </xdr:nvSpPr>
      <xdr:spPr>
        <a:xfrm>
          <a:off x="14351000" y="1020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33291</xdr:rowOff>
    </xdr:from>
    <xdr:ext cx="762000" cy="259045"/>
    <xdr:sp macro="" textlink="">
      <xdr:nvSpPr>
        <xdr:cNvPr id="342" name="テキスト ボックス 341">
          <a:extLst>
            <a:ext uri="{FF2B5EF4-FFF2-40B4-BE49-F238E27FC236}">
              <a16:creationId xmlns:a16="http://schemas.microsoft.com/office/drawing/2014/main" xmlns="" id="{00000000-0008-0000-0300-000056010000}"/>
            </a:ext>
          </a:extLst>
        </xdr:cNvPr>
        <xdr:cNvSpPr txBox="1"/>
      </xdr:nvSpPr>
      <xdr:spPr>
        <a:xfrm>
          <a:off x="14020800" y="9977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101582</xdr:rowOff>
    </xdr:from>
    <xdr:to>
      <xdr:col>64</xdr:col>
      <xdr:colOff>152400</xdr:colOff>
      <xdr:row>60</xdr:row>
      <xdr:rowOff>31732</xdr:rowOff>
    </xdr:to>
    <xdr:sp macro="" textlink="">
      <xdr:nvSpPr>
        <xdr:cNvPr id="343" name="楕円 342">
          <a:extLst>
            <a:ext uri="{FF2B5EF4-FFF2-40B4-BE49-F238E27FC236}">
              <a16:creationId xmlns:a16="http://schemas.microsoft.com/office/drawing/2014/main" xmlns="" id="{00000000-0008-0000-0300-000057010000}"/>
            </a:ext>
          </a:extLst>
        </xdr:cNvPr>
        <xdr:cNvSpPr/>
      </xdr:nvSpPr>
      <xdr:spPr>
        <a:xfrm>
          <a:off x="13462000" y="1021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41909</xdr:rowOff>
    </xdr:from>
    <xdr:ext cx="762000" cy="259045"/>
    <xdr:sp macro="" textlink="">
      <xdr:nvSpPr>
        <xdr:cNvPr id="344" name="テキスト ボックス 343">
          <a:extLst>
            <a:ext uri="{FF2B5EF4-FFF2-40B4-BE49-F238E27FC236}">
              <a16:creationId xmlns:a16="http://schemas.microsoft.com/office/drawing/2014/main" xmlns="" id="{00000000-0008-0000-0300-000058010000}"/>
            </a:ext>
          </a:extLst>
        </xdr:cNvPr>
        <xdr:cNvSpPr txBox="1"/>
      </xdr:nvSpPr>
      <xdr:spPr>
        <a:xfrm>
          <a:off x="13131800" y="9986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xmlns=""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xmlns=""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xmlns=""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xmlns=""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xmlns=""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xmlns=""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xmlns=""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xmlns=""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xmlns=""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xmlns=""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xmlns=""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effectLst/>
              <a:latin typeface="ＭＳ Ｐゴシック" panose="020B0600070205080204" pitchFamily="50" charset="-128"/>
              <a:ea typeface="ＭＳ Ｐゴシック" panose="020B0600070205080204" pitchFamily="50" charset="-128"/>
            </a:rPr>
            <a:t>近年実施している大型事業等による借入金の償還が始まり今後も比率が上昇することが見込まれることから今後も事業の適正化を図り、財政の健全化に努める。</a:t>
          </a:r>
        </a:p>
        <a:p>
          <a:endParaRPr lang="en-US" altLang="ja-JP" sz="1300">
            <a:effectLst/>
            <a:latin typeface="ＭＳ Ｐゴシック" panose="020B0600070205080204" pitchFamily="50" charset="-128"/>
            <a:ea typeface="ＭＳ Ｐゴシック" panose="020B0600070205080204" pitchFamily="50" charset="-128"/>
          </a:endParaRPr>
        </a:p>
        <a:p>
          <a:endParaRPr lang="en-US" altLang="ja-JP" sz="1300">
            <a:effectLst/>
            <a:latin typeface="ＭＳ Ｐゴシック" panose="020B0600070205080204" pitchFamily="50" charset="-128"/>
            <a:ea typeface="ＭＳ Ｐゴシック" panose="020B0600070205080204" pitchFamily="50" charset="-128"/>
          </a:endParaRPr>
        </a:p>
        <a:p>
          <a:endParaRPr lang="en-US" altLang="ja-JP" sz="1300">
            <a:effectLst/>
            <a:latin typeface="ＭＳ Ｐゴシック" panose="020B0600070205080204" pitchFamily="50" charset="-128"/>
            <a:ea typeface="ＭＳ Ｐゴシック" panose="020B0600070205080204" pitchFamily="50" charset="-128"/>
          </a:endParaRPr>
        </a:p>
        <a:p>
          <a:endParaRPr lang="en-US" altLang="ja-JP" sz="1300">
            <a:effectLst/>
            <a:latin typeface="ＭＳ Ｐゴシック" panose="020B0600070205080204" pitchFamily="50" charset="-128"/>
            <a:ea typeface="ＭＳ Ｐゴシック" panose="020B0600070205080204" pitchFamily="50" charset="-128"/>
          </a:endParaRPr>
        </a:p>
        <a:p>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xmlns=""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xmlns=""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xmlns=""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a:extLst>
            <a:ext uri="{FF2B5EF4-FFF2-40B4-BE49-F238E27FC236}">
              <a16:creationId xmlns:a16="http://schemas.microsoft.com/office/drawing/2014/main" xmlns="" id="{00000000-0008-0000-0300-000069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a:extLst>
            <a:ext uri="{FF2B5EF4-FFF2-40B4-BE49-F238E27FC236}">
              <a16:creationId xmlns:a16="http://schemas.microsoft.com/office/drawing/2014/main" xmlns="" id="{00000000-0008-0000-0300-00006A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a:extLst>
            <a:ext uri="{FF2B5EF4-FFF2-40B4-BE49-F238E27FC236}">
              <a16:creationId xmlns:a16="http://schemas.microsoft.com/office/drawing/2014/main" xmlns="" id="{00000000-0008-0000-0300-00006B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a:extLst>
            <a:ext uri="{FF2B5EF4-FFF2-40B4-BE49-F238E27FC236}">
              <a16:creationId xmlns:a16="http://schemas.microsoft.com/office/drawing/2014/main" xmlns="" id="{00000000-0008-0000-0300-00006C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a:extLst>
            <a:ext uri="{FF2B5EF4-FFF2-40B4-BE49-F238E27FC236}">
              <a16:creationId xmlns:a16="http://schemas.microsoft.com/office/drawing/2014/main" xmlns="" id="{00000000-0008-0000-0300-00006D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a:extLst>
            <a:ext uri="{FF2B5EF4-FFF2-40B4-BE49-F238E27FC236}">
              <a16:creationId xmlns:a16="http://schemas.microsoft.com/office/drawing/2014/main" xmlns="" id="{00000000-0008-0000-0300-00006E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a:extLst>
            <a:ext uri="{FF2B5EF4-FFF2-40B4-BE49-F238E27FC236}">
              <a16:creationId xmlns:a16="http://schemas.microsoft.com/office/drawing/2014/main" xmlns="" id="{00000000-0008-0000-0300-00006F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8" name="直線コネクタ 367">
          <a:extLst>
            <a:ext uri="{FF2B5EF4-FFF2-40B4-BE49-F238E27FC236}">
              <a16:creationId xmlns:a16="http://schemas.microsoft.com/office/drawing/2014/main" xmlns="" id="{00000000-0008-0000-0300-000070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a:extLst>
            <a:ext uri="{FF2B5EF4-FFF2-40B4-BE49-F238E27FC236}">
              <a16:creationId xmlns:a16="http://schemas.microsoft.com/office/drawing/2014/main" xmlns="" id="{00000000-0008-0000-0300-000071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168402</xdr:rowOff>
    </xdr:from>
    <xdr:to>
      <xdr:col>81</xdr:col>
      <xdr:colOff>44450</xdr:colOff>
      <xdr:row>44</xdr:row>
      <xdr:rowOff>5842</xdr:rowOff>
    </xdr:to>
    <xdr:cxnSp macro="">
      <xdr:nvCxnSpPr>
        <xdr:cNvPr id="370" name="直線コネクタ 369">
          <a:extLst>
            <a:ext uri="{FF2B5EF4-FFF2-40B4-BE49-F238E27FC236}">
              <a16:creationId xmlns:a16="http://schemas.microsoft.com/office/drawing/2014/main" xmlns="" id="{00000000-0008-0000-0300-000072010000}"/>
            </a:ext>
          </a:extLst>
        </xdr:cNvPr>
        <xdr:cNvCxnSpPr/>
      </xdr:nvCxnSpPr>
      <xdr:spPr>
        <a:xfrm flipV="1">
          <a:off x="17018000" y="6512052"/>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149369</xdr:rowOff>
    </xdr:from>
    <xdr:ext cx="762000" cy="259045"/>
    <xdr:sp macro="" textlink="">
      <xdr:nvSpPr>
        <xdr:cNvPr id="371" name="公債費負担の状況最小値テキスト">
          <a:extLst>
            <a:ext uri="{FF2B5EF4-FFF2-40B4-BE49-F238E27FC236}">
              <a16:creationId xmlns:a16="http://schemas.microsoft.com/office/drawing/2014/main" xmlns="" id="{00000000-0008-0000-0300-000073010000}"/>
            </a:ext>
          </a:extLst>
        </xdr:cNvPr>
        <xdr:cNvSpPr txBox="1"/>
      </xdr:nvSpPr>
      <xdr:spPr>
        <a:xfrm>
          <a:off x="17106900" y="752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5842</xdr:rowOff>
    </xdr:from>
    <xdr:to>
      <xdr:col>81</xdr:col>
      <xdr:colOff>133350</xdr:colOff>
      <xdr:row>44</xdr:row>
      <xdr:rowOff>5842</xdr:rowOff>
    </xdr:to>
    <xdr:cxnSp macro="">
      <xdr:nvCxnSpPr>
        <xdr:cNvPr id="372" name="直線コネクタ 371">
          <a:extLst>
            <a:ext uri="{FF2B5EF4-FFF2-40B4-BE49-F238E27FC236}">
              <a16:creationId xmlns:a16="http://schemas.microsoft.com/office/drawing/2014/main" xmlns="" id="{00000000-0008-0000-0300-000074010000}"/>
            </a:ext>
          </a:extLst>
        </xdr:cNvPr>
        <xdr:cNvCxnSpPr/>
      </xdr:nvCxnSpPr>
      <xdr:spPr>
        <a:xfrm>
          <a:off x="16929100" y="754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83329</xdr:rowOff>
    </xdr:from>
    <xdr:ext cx="762000" cy="259045"/>
    <xdr:sp macro="" textlink="">
      <xdr:nvSpPr>
        <xdr:cNvPr id="373" name="公債費負担の状況最大値テキスト">
          <a:extLst>
            <a:ext uri="{FF2B5EF4-FFF2-40B4-BE49-F238E27FC236}">
              <a16:creationId xmlns:a16="http://schemas.microsoft.com/office/drawing/2014/main" xmlns="" id="{00000000-0008-0000-0300-000075010000}"/>
            </a:ext>
          </a:extLst>
        </xdr:cNvPr>
        <xdr:cNvSpPr txBox="1"/>
      </xdr:nvSpPr>
      <xdr:spPr>
        <a:xfrm>
          <a:off x="17106900" y="625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168402</xdr:rowOff>
    </xdr:from>
    <xdr:to>
      <xdr:col>81</xdr:col>
      <xdr:colOff>133350</xdr:colOff>
      <xdr:row>37</xdr:row>
      <xdr:rowOff>168402</xdr:rowOff>
    </xdr:to>
    <xdr:cxnSp macro="">
      <xdr:nvCxnSpPr>
        <xdr:cNvPr id="374" name="直線コネクタ 373">
          <a:extLst>
            <a:ext uri="{FF2B5EF4-FFF2-40B4-BE49-F238E27FC236}">
              <a16:creationId xmlns:a16="http://schemas.microsoft.com/office/drawing/2014/main" xmlns="" id="{00000000-0008-0000-0300-000076010000}"/>
            </a:ext>
          </a:extLst>
        </xdr:cNvPr>
        <xdr:cNvCxnSpPr/>
      </xdr:nvCxnSpPr>
      <xdr:spPr>
        <a:xfrm>
          <a:off x="16929100" y="651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13462</xdr:rowOff>
    </xdr:from>
    <xdr:to>
      <xdr:col>81</xdr:col>
      <xdr:colOff>44450</xdr:colOff>
      <xdr:row>41</xdr:row>
      <xdr:rowOff>56896</xdr:rowOff>
    </xdr:to>
    <xdr:cxnSp macro="">
      <xdr:nvCxnSpPr>
        <xdr:cNvPr id="375" name="直線コネクタ 374">
          <a:extLst>
            <a:ext uri="{FF2B5EF4-FFF2-40B4-BE49-F238E27FC236}">
              <a16:creationId xmlns:a16="http://schemas.microsoft.com/office/drawing/2014/main" xmlns="" id="{00000000-0008-0000-0300-000077010000}"/>
            </a:ext>
          </a:extLst>
        </xdr:cNvPr>
        <xdr:cNvCxnSpPr/>
      </xdr:nvCxnSpPr>
      <xdr:spPr>
        <a:xfrm>
          <a:off x="16179800" y="7042912"/>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22623</xdr:rowOff>
    </xdr:from>
    <xdr:ext cx="762000" cy="259045"/>
    <xdr:sp macro="" textlink="">
      <xdr:nvSpPr>
        <xdr:cNvPr id="376" name="公債費負担の状況平均値テキスト">
          <a:extLst>
            <a:ext uri="{FF2B5EF4-FFF2-40B4-BE49-F238E27FC236}">
              <a16:creationId xmlns:a16="http://schemas.microsoft.com/office/drawing/2014/main" xmlns="" id="{00000000-0008-0000-0300-000078010000}"/>
            </a:ext>
          </a:extLst>
        </xdr:cNvPr>
        <xdr:cNvSpPr txBox="1"/>
      </xdr:nvSpPr>
      <xdr:spPr>
        <a:xfrm>
          <a:off x="17106900" y="688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6096</xdr:rowOff>
    </xdr:from>
    <xdr:to>
      <xdr:col>81</xdr:col>
      <xdr:colOff>95250</xdr:colOff>
      <xdr:row>41</xdr:row>
      <xdr:rowOff>107696</xdr:rowOff>
    </xdr:to>
    <xdr:sp macro="" textlink="">
      <xdr:nvSpPr>
        <xdr:cNvPr id="377" name="フローチャート: 判断 376">
          <a:extLst>
            <a:ext uri="{FF2B5EF4-FFF2-40B4-BE49-F238E27FC236}">
              <a16:creationId xmlns:a16="http://schemas.microsoft.com/office/drawing/2014/main" xmlns="" id="{00000000-0008-0000-0300-000079010000}"/>
            </a:ext>
          </a:extLst>
        </xdr:cNvPr>
        <xdr:cNvSpPr/>
      </xdr:nvSpPr>
      <xdr:spPr>
        <a:xfrm>
          <a:off x="169672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3810</xdr:rowOff>
    </xdr:from>
    <xdr:to>
      <xdr:col>77</xdr:col>
      <xdr:colOff>44450</xdr:colOff>
      <xdr:row>41</xdr:row>
      <xdr:rowOff>13462</xdr:rowOff>
    </xdr:to>
    <xdr:cxnSp macro="">
      <xdr:nvCxnSpPr>
        <xdr:cNvPr id="378" name="直線コネクタ 377">
          <a:extLst>
            <a:ext uri="{FF2B5EF4-FFF2-40B4-BE49-F238E27FC236}">
              <a16:creationId xmlns:a16="http://schemas.microsoft.com/office/drawing/2014/main" xmlns="" id="{00000000-0008-0000-0300-00007A010000}"/>
            </a:ext>
          </a:extLst>
        </xdr:cNvPr>
        <xdr:cNvCxnSpPr/>
      </xdr:nvCxnSpPr>
      <xdr:spPr>
        <a:xfrm>
          <a:off x="15290800" y="703326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79" name="フローチャート: 判断 378">
          <a:extLst>
            <a:ext uri="{FF2B5EF4-FFF2-40B4-BE49-F238E27FC236}">
              <a16:creationId xmlns:a16="http://schemas.microsoft.com/office/drawing/2014/main" xmlns="" id="{00000000-0008-0000-0300-00007B010000}"/>
            </a:ext>
          </a:extLst>
        </xdr:cNvPr>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92473</xdr:rowOff>
    </xdr:from>
    <xdr:ext cx="736600" cy="259045"/>
    <xdr:sp macro="" textlink="">
      <xdr:nvSpPr>
        <xdr:cNvPr id="380" name="テキスト ボックス 379">
          <a:extLst>
            <a:ext uri="{FF2B5EF4-FFF2-40B4-BE49-F238E27FC236}">
              <a16:creationId xmlns:a16="http://schemas.microsoft.com/office/drawing/2014/main" xmlns="" id="{00000000-0008-0000-0300-00007C010000}"/>
            </a:ext>
          </a:extLst>
        </xdr:cNvPr>
        <xdr:cNvSpPr txBox="1"/>
      </xdr:nvSpPr>
      <xdr:spPr>
        <a:xfrm>
          <a:off x="15798800" y="712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3810</xdr:rowOff>
    </xdr:from>
    <xdr:to>
      <xdr:col>72</xdr:col>
      <xdr:colOff>203200</xdr:colOff>
      <xdr:row>41</xdr:row>
      <xdr:rowOff>8636</xdr:rowOff>
    </xdr:to>
    <xdr:cxnSp macro="">
      <xdr:nvCxnSpPr>
        <xdr:cNvPr id="381" name="直線コネクタ 380">
          <a:extLst>
            <a:ext uri="{FF2B5EF4-FFF2-40B4-BE49-F238E27FC236}">
              <a16:creationId xmlns:a16="http://schemas.microsoft.com/office/drawing/2014/main" xmlns="" id="{00000000-0008-0000-0300-00007D010000}"/>
            </a:ext>
          </a:extLst>
        </xdr:cNvPr>
        <xdr:cNvCxnSpPr/>
      </xdr:nvCxnSpPr>
      <xdr:spPr>
        <a:xfrm flipV="1">
          <a:off x="14401800" y="703326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82" name="フローチャート: 判断 381">
          <a:extLst>
            <a:ext uri="{FF2B5EF4-FFF2-40B4-BE49-F238E27FC236}">
              <a16:creationId xmlns:a16="http://schemas.microsoft.com/office/drawing/2014/main" xmlns="" id="{00000000-0008-0000-0300-00007E010000}"/>
            </a:ext>
          </a:extLst>
        </xdr:cNvPr>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106951</xdr:rowOff>
    </xdr:from>
    <xdr:ext cx="762000" cy="259045"/>
    <xdr:sp macro="" textlink="">
      <xdr:nvSpPr>
        <xdr:cNvPr id="383" name="テキスト ボックス 382">
          <a:extLst>
            <a:ext uri="{FF2B5EF4-FFF2-40B4-BE49-F238E27FC236}">
              <a16:creationId xmlns:a16="http://schemas.microsoft.com/office/drawing/2014/main" xmlns="" id="{00000000-0008-0000-0300-00007F010000}"/>
            </a:ext>
          </a:extLst>
        </xdr:cNvPr>
        <xdr:cNvSpPr txBox="1"/>
      </xdr:nvSpPr>
      <xdr:spPr>
        <a:xfrm>
          <a:off x="14909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8636</xdr:rowOff>
    </xdr:from>
    <xdr:to>
      <xdr:col>68</xdr:col>
      <xdr:colOff>152400</xdr:colOff>
      <xdr:row>41</xdr:row>
      <xdr:rowOff>66548</xdr:rowOff>
    </xdr:to>
    <xdr:cxnSp macro="">
      <xdr:nvCxnSpPr>
        <xdr:cNvPr id="384" name="直線コネクタ 383">
          <a:extLst>
            <a:ext uri="{FF2B5EF4-FFF2-40B4-BE49-F238E27FC236}">
              <a16:creationId xmlns:a16="http://schemas.microsoft.com/office/drawing/2014/main" xmlns="" id="{00000000-0008-0000-0300-000080010000}"/>
            </a:ext>
          </a:extLst>
        </xdr:cNvPr>
        <xdr:cNvCxnSpPr/>
      </xdr:nvCxnSpPr>
      <xdr:spPr>
        <a:xfrm flipV="1">
          <a:off x="13512800" y="703808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39878</xdr:rowOff>
    </xdr:from>
    <xdr:to>
      <xdr:col>68</xdr:col>
      <xdr:colOff>203200</xdr:colOff>
      <xdr:row>41</xdr:row>
      <xdr:rowOff>141478</xdr:rowOff>
    </xdr:to>
    <xdr:sp macro="" textlink="">
      <xdr:nvSpPr>
        <xdr:cNvPr id="385" name="フローチャート: 判断 384">
          <a:extLst>
            <a:ext uri="{FF2B5EF4-FFF2-40B4-BE49-F238E27FC236}">
              <a16:creationId xmlns:a16="http://schemas.microsoft.com/office/drawing/2014/main" xmlns="" id="{00000000-0008-0000-0300-000081010000}"/>
            </a:ext>
          </a:extLst>
        </xdr:cNvPr>
        <xdr:cNvSpPr/>
      </xdr:nvSpPr>
      <xdr:spPr>
        <a:xfrm>
          <a:off x="14351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126255</xdr:rowOff>
    </xdr:from>
    <xdr:ext cx="762000" cy="259045"/>
    <xdr:sp macro="" textlink="">
      <xdr:nvSpPr>
        <xdr:cNvPr id="386" name="テキスト ボックス 385">
          <a:extLst>
            <a:ext uri="{FF2B5EF4-FFF2-40B4-BE49-F238E27FC236}">
              <a16:creationId xmlns:a16="http://schemas.microsoft.com/office/drawing/2014/main" xmlns="" id="{00000000-0008-0000-0300-000082010000}"/>
            </a:ext>
          </a:extLst>
        </xdr:cNvPr>
        <xdr:cNvSpPr txBox="1"/>
      </xdr:nvSpPr>
      <xdr:spPr>
        <a:xfrm>
          <a:off x="14020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387" name="フローチャート: 判断 386">
          <a:extLst>
            <a:ext uri="{FF2B5EF4-FFF2-40B4-BE49-F238E27FC236}">
              <a16:creationId xmlns:a16="http://schemas.microsoft.com/office/drawing/2014/main" xmlns="" id="{00000000-0008-0000-0300-000083010000}"/>
            </a:ext>
          </a:extLst>
        </xdr:cNvPr>
        <xdr:cNvSpPr/>
      </xdr:nvSpPr>
      <xdr:spPr>
        <a:xfrm>
          <a:off x="13462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145559</xdr:rowOff>
    </xdr:from>
    <xdr:ext cx="762000" cy="259045"/>
    <xdr:sp macro="" textlink="">
      <xdr:nvSpPr>
        <xdr:cNvPr id="388" name="テキスト ボックス 387">
          <a:extLst>
            <a:ext uri="{FF2B5EF4-FFF2-40B4-BE49-F238E27FC236}">
              <a16:creationId xmlns:a16="http://schemas.microsoft.com/office/drawing/2014/main" xmlns="" id="{00000000-0008-0000-0300-000084010000}"/>
            </a:ext>
          </a:extLst>
        </xdr:cNvPr>
        <xdr:cNvSpPr txBox="1"/>
      </xdr:nvSpPr>
      <xdr:spPr>
        <a:xfrm>
          <a:off x="13131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xmlns="" id="{00000000-0008-0000-0300-000085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xmlns="" id="{00000000-0008-0000-0300-000086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xmlns="" id="{00000000-0008-0000-0300-000087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xmlns="" id="{00000000-0008-0000-0300-000088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xmlns="" id="{00000000-0008-0000-0300-000089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6096</xdr:rowOff>
    </xdr:from>
    <xdr:to>
      <xdr:col>81</xdr:col>
      <xdr:colOff>95250</xdr:colOff>
      <xdr:row>41</xdr:row>
      <xdr:rowOff>107696</xdr:rowOff>
    </xdr:to>
    <xdr:sp macro="" textlink="">
      <xdr:nvSpPr>
        <xdr:cNvPr id="394" name="楕円 393">
          <a:extLst>
            <a:ext uri="{FF2B5EF4-FFF2-40B4-BE49-F238E27FC236}">
              <a16:creationId xmlns:a16="http://schemas.microsoft.com/office/drawing/2014/main" xmlns="" id="{00000000-0008-0000-0300-00008A010000}"/>
            </a:ext>
          </a:extLst>
        </xdr:cNvPr>
        <xdr:cNvSpPr/>
      </xdr:nvSpPr>
      <xdr:spPr>
        <a:xfrm>
          <a:off x="16967200" y="703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149623</xdr:rowOff>
    </xdr:from>
    <xdr:ext cx="762000" cy="259045"/>
    <xdr:sp macro="" textlink="">
      <xdr:nvSpPr>
        <xdr:cNvPr id="395" name="公債費負担の状況該当値テキスト">
          <a:extLst>
            <a:ext uri="{FF2B5EF4-FFF2-40B4-BE49-F238E27FC236}">
              <a16:creationId xmlns:a16="http://schemas.microsoft.com/office/drawing/2014/main" xmlns="" id="{00000000-0008-0000-0300-00008B010000}"/>
            </a:ext>
          </a:extLst>
        </xdr:cNvPr>
        <xdr:cNvSpPr txBox="1"/>
      </xdr:nvSpPr>
      <xdr:spPr>
        <a:xfrm>
          <a:off x="17106900" y="7007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134112</xdr:rowOff>
    </xdr:from>
    <xdr:to>
      <xdr:col>77</xdr:col>
      <xdr:colOff>95250</xdr:colOff>
      <xdr:row>41</xdr:row>
      <xdr:rowOff>64262</xdr:rowOff>
    </xdr:to>
    <xdr:sp macro="" textlink="">
      <xdr:nvSpPr>
        <xdr:cNvPr id="396" name="楕円 395">
          <a:extLst>
            <a:ext uri="{FF2B5EF4-FFF2-40B4-BE49-F238E27FC236}">
              <a16:creationId xmlns:a16="http://schemas.microsoft.com/office/drawing/2014/main" xmlns="" id="{00000000-0008-0000-0300-00008C010000}"/>
            </a:ext>
          </a:extLst>
        </xdr:cNvPr>
        <xdr:cNvSpPr/>
      </xdr:nvSpPr>
      <xdr:spPr>
        <a:xfrm>
          <a:off x="161290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74439</xdr:rowOff>
    </xdr:from>
    <xdr:ext cx="736600" cy="259045"/>
    <xdr:sp macro="" textlink="">
      <xdr:nvSpPr>
        <xdr:cNvPr id="397" name="テキスト ボックス 396">
          <a:extLst>
            <a:ext uri="{FF2B5EF4-FFF2-40B4-BE49-F238E27FC236}">
              <a16:creationId xmlns:a16="http://schemas.microsoft.com/office/drawing/2014/main" xmlns="" id="{00000000-0008-0000-0300-00008D010000}"/>
            </a:ext>
          </a:extLst>
        </xdr:cNvPr>
        <xdr:cNvSpPr txBox="1"/>
      </xdr:nvSpPr>
      <xdr:spPr>
        <a:xfrm>
          <a:off x="15798800" y="6760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124460</xdr:rowOff>
    </xdr:from>
    <xdr:to>
      <xdr:col>73</xdr:col>
      <xdr:colOff>44450</xdr:colOff>
      <xdr:row>41</xdr:row>
      <xdr:rowOff>54610</xdr:rowOff>
    </xdr:to>
    <xdr:sp macro="" textlink="">
      <xdr:nvSpPr>
        <xdr:cNvPr id="398" name="楕円 397">
          <a:extLst>
            <a:ext uri="{FF2B5EF4-FFF2-40B4-BE49-F238E27FC236}">
              <a16:creationId xmlns:a16="http://schemas.microsoft.com/office/drawing/2014/main" xmlns="" id="{00000000-0008-0000-0300-00008E010000}"/>
            </a:ext>
          </a:extLst>
        </xdr:cNvPr>
        <xdr:cNvSpPr/>
      </xdr:nvSpPr>
      <xdr:spPr>
        <a:xfrm>
          <a:off x="15240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64787</xdr:rowOff>
    </xdr:from>
    <xdr:ext cx="762000" cy="259045"/>
    <xdr:sp macro="" textlink="">
      <xdr:nvSpPr>
        <xdr:cNvPr id="399" name="テキスト ボックス 398">
          <a:extLst>
            <a:ext uri="{FF2B5EF4-FFF2-40B4-BE49-F238E27FC236}">
              <a16:creationId xmlns:a16="http://schemas.microsoft.com/office/drawing/2014/main" xmlns="" id="{00000000-0008-0000-0300-00008F010000}"/>
            </a:ext>
          </a:extLst>
        </xdr:cNvPr>
        <xdr:cNvSpPr txBox="1"/>
      </xdr:nvSpPr>
      <xdr:spPr>
        <a:xfrm>
          <a:off x="14909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129286</xdr:rowOff>
    </xdr:from>
    <xdr:to>
      <xdr:col>68</xdr:col>
      <xdr:colOff>203200</xdr:colOff>
      <xdr:row>41</xdr:row>
      <xdr:rowOff>59436</xdr:rowOff>
    </xdr:to>
    <xdr:sp macro="" textlink="">
      <xdr:nvSpPr>
        <xdr:cNvPr id="400" name="楕円 399">
          <a:extLst>
            <a:ext uri="{FF2B5EF4-FFF2-40B4-BE49-F238E27FC236}">
              <a16:creationId xmlns:a16="http://schemas.microsoft.com/office/drawing/2014/main" xmlns="" id="{00000000-0008-0000-0300-000090010000}"/>
            </a:ext>
          </a:extLst>
        </xdr:cNvPr>
        <xdr:cNvSpPr/>
      </xdr:nvSpPr>
      <xdr:spPr>
        <a:xfrm>
          <a:off x="14351000" y="698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69613</xdr:rowOff>
    </xdr:from>
    <xdr:ext cx="762000" cy="259045"/>
    <xdr:sp macro="" textlink="">
      <xdr:nvSpPr>
        <xdr:cNvPr id="401" name="テキスト ボックス 400">
          <a:extLst>
            <a:ext uri="{FF2B5EF4-FFF2-40B4-BE49-F238E27FC236}">
              <a16:creationId xmlns:a16="http://schemas.microsoft.com/office/drawing/2014/main" xmlns="" id="{00000000-0008-0000-0300-000091010000}"/>
            </a:ext>
          </a:extLst>
        </xdr:cNvPr>
        <xdr:cNvSpPr txBox="1"/>
      </xdr:nvSpPr>
      <xdr:spPr>
        <a:xfrm>
          <a:off x="14020800" y="675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15748</xdr:rowOff>
    </xdr:from>
    <xdr:to>
      <xdr:col>64</xdr:col>
      <xdr:colOff>152400</xdr:colOff>
      <xdr:row>41</xdr:row>
      <xdr:rowOff>117348</xdr:rowOff>
    </xdr:to>
    <xdr:sp macro="" textlink="">
      <xdr:nvSpPr>
        <xdr:cNvPr id="402" name="楕円 401">
          <a:extLst>
            <a:ext uri="{FF2B5EF4-FFF2-40B4-BE49-F238E27FC236}">
              <a16:creationId xmlns:a16="http://schemas.microsoft.com/office/drawing/2014/main" xmlns="" id="{00000000-0008-0000-0300-000092010000}"/>
            </a:ext>
          </a:extLst>
        </xdr:cNvPr>
        <xdr:cNvSpPr/>
      </xdr:nvSpPr>
      <xdr:spPr>
        <a:xfrm>
          <a:off x="13462000" y="704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127525</xdr:rowOff>
    </xdr:from>
    <xdr:ext cx="762000" cy="259045"/>
    <xdr:sp macro="" textlink="">
      <xdr:nvSpPr>
        <xdr:cNvPr id="403" name="テキスト ボックス 402">
          <a:extLst>
            <a:ext uri="{FF2B5EF4-FFF2-40B4-BE49-F238E27FC236}">
              <a16:creationId xmlns:a16="http://schemas.microsoft.com/office/drawing/2014/main" xmlns="" id="{00000000-0008-0000-0300-000093010000}"/>
            </a:ext>
          </a:extLst>
        </xdr:cNvPr>
        <xdr:cNvSpPr txBox="1"/>
      </xdr:nvSpPr>
      <xdr:spPr>
        <a:xfrm>
          <a:off x="13131800" y="6814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a:extLst>
            <a:ext uri="{FF2B5EF4-FFF2-40B4-BE49-F238E27FC236}">
              <a16:creationId xmlns:a16="http://schemas.microsoft.com/office/drawing/2014/main" xmlns="" id="{00000000-0008-0000-0300-000094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5" name="テキスト ボックス 404">
          <a:extLst>
            <a:ext uri="{FF2B5EF4-FFF2-40B4-BE49-F238E27FC236}">
              <a16:creationId xmlns:a16="http://schemas.microsoft.com/office/drawing/2014/main" xmlns="" id="{00000000-0008-0000-0300-000095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6" name="テキスト ボックス 405">
          <a:extLst>
            <a:ext uri="{FF2B5EF4-FFF2-40B4-BE49-F238E27FC236}">
              <a16:creationId xmlns:a16="http://schemas.microsoft.com/office/drawing/2014/main" xmlns="" id="{00000000-0008-0000-0300-000096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a:extLst>
            <a:ext uri="{FF2B5EF4-FFF2-40B4-BE49-F238E27FC236}">
              <a16:creationId xmlns:a16="http://schemas.microsoft.com/office/drawing/2014/main" xmlns="" id="{00000000-0008-0000-0300-000097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a:extLst>
            <a:ext uri="{FF2B5EF4-FFF2-40B4-BE49-F238E27FC236}">
              <a16:creationId xmlns:a16="http://schemas.microsoft.com/office/drawing/2014/main" xmlns="" id="{00000000-0008-0000-0300-000098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a:extLst>
            <a:ext uri="{FF2B5EF4-FFF2-40B4-BE49-F238E27FC236}">
              <a16:creationId xmlns:a16="http://schemas.microsoft.com/office/drawing/2014/main" xmlns="" id="{00000000-0008-0000-0300-000099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a:extLst>
            <a:ext uri="{FF2B5EF4-FFF2-40B4-BE49-F238E27FC236}">
              <a16:creationId xmlns:a16="http://schemas.microsoft.com/office/drawing/2014/main" xmlns="" id="{00000000-0008-0000-0300-00009A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1" name="正方形/長方形 410">
          <a:extLst>
            <a:ext uri="{FF2B5EF4-FFF2-40B4-BE49-F238E27FC236}">
              <a16:creationId xmlns:a16="http://schemas.microsoft.com/office/drawing/2014/main" xmlns="" id="{00000000-0008-0000-0300-00009B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2" name="正方形/長方形 411">
          <a:extLst>
            <a:ext uri="{FF2B5EF4-FFF2-40B4-BE49-F238E27FC236}">
              <a16:creationId xmlns:a16="http://schemas.microsoft.com/office/drawing/2014/main" xmlns="" id="{00000000-0008-0000-0300-00009C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3" name="正方形/長方形 412">
          <a:extLst>
            <a:ext uri="{FF2B5EF4-FFF2-40B4-BE49-F238E27FC236}">
              <a16:creationId xmlns:a16="http://schemas.microsoft.com/office/drawing/2014/main" xmlns="" id="{00000000-0008-0000-0300-00009D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4" name="正方形/長方形 413">
          <a:extLst>
            <a:ext uri="{FF2B5EF4-FFF2-40B4-BE49-F238E27FC236}">
              <a16:creationId xmlns:a16="http://schemas.microsoft.com/office/drawing/2014/main" xmlns="" id="{00000000-0008-0000-0300-00009E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5" name="正方形/長方形 414">
          <a:extLst>
            <a:ext uri="{FF2B5EF4-FFF2-40B4-BE49-F238E27FC236}">
              <a16:creationId xmlns:a16="http://schemas.microsoft.com/office/drawing/2014/main" xmlns="" id="{00000000-0008-0000-0300-00009F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6" name="テキスト ボックス 415">
          <a:extLst>
            <a:ext uri="{FF2B5EF4-FFF2-40B4-BE49-F238E27FC236}">
              <a16:creationId xmlns:a16="http://schemas.microsoft.com/office/drawing/2014/main" xmlns="" id="{00000000-0008-0000-0300-0000A0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effectLst/>
              <a:latin typeface="ＭＳ Ｐゴシック" panose="020B0600070205080204" pitchFamily="50" charset="-128"/>
              <a:ea typeface="ＭＳ Ｐゴシック" panose="020B0600070205080204" pitchFamily="50" charset="-128"/>
            </a:rPr>
            <a:t>前年度より比率は改善した。近年実施している大型事業による起債発行により、地方債残高が増加したものの、税額の算定誤りがあり所得割が増加し、それにより分母である標準財政規模が増加した。また、基準財政需要額算入見込額の増加等によって、分子である将来負担額が減少したことが要因である。今後も公債費等の義務的経費の削減を中心とする行財政改革を進め、財政の健全化に努める。</a:t>
          </a:r>
          <a:endParaRPr lang="ja-JP" altLang="ja-JP" sz="1600">
            <a:effectLst/>
          </a:endParaRPr>
        </a:p>
      </xdr:txBody>
    </xdr:sp>
    <xdr:clientData/>
  </xdr:twoCellAnchor>
  <xdr:oneCellAnchor>
    <xdr:from>
      <xdr:col>61</xdr:col>
      <xdr:colOff>6350</xdr:colOff>
      <xdr:row>10</xdr:row>
      <xdr:rowOff>63500</xdr:rowOff>
    </xdr:from>
    <xdr:ext cx="298543" cy="225703"/>
    <xdr:sp macro="" textlink="">
      <xdr:nvSpPr>
        <xdr:cNvPr id="417" name="テキスト ボックス 416">
          <a:extLst>
            <a:ext uri="{FF2B5EF4-FFF2-40B4-BE49-F238E27FC236}">
              <a16:creationId xmlns:a16="http://schemas.microsoft.com/office/drawing/2014/main" xmlns="" id="{00000000-0008-0000-0300-0000A1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8" name="直線コネクタ 417">
          <a:extLst>
            <a:ext uri="{FF2B5EF4-FFF2-40B4-BE49-F238E27FC236}">
              <a16:creationId xmlns:a16="http://schemas.microsoft.com/office/drawing/2014/main" xmlns="" id="{00000000-0008-0000-0300-0000A2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9" name="テキスト ボックス 418">
          <a:extLst>
            <a:ext uri="{FF2B5EF4-FFF2-40B4-BE49-F238E27FC236}">
              <a16:creationId xmlns:a16="http://schemas.microsoft.com/office/drawing/2014/main" xmlns="" id="{00000000-0008-0000-0300-0000A3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0" name="直線コネクタ 419">
          <a:extLst>
            <a:ext uri="{FF2B5EF4-FFF2-40B4-BE49-F238E27FC236}">
              <a16:creationId xmlns:a16="http://schemas.microsoft.com/office/drawing/2014/main" xmlns="" id="{00000000-0008-0000-0300-0000A4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1" name="テキスト ボックス 420">
          <a:extLst>
            <a:ext uri="{FF2B5EF4-FFF2-40B4-BE49-F238E27FC236}">
              <a16:creationId xmlns:a16="http://schemas.microsoft.com/office/drawing/2014/main" xmlns="" id="{00000000-0008-0000-0300-0000A5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2" name="直線コネクタ 421">
          <a:extLst>
            <a:ext uri="{FF2B5EF4-FFF2-40B4-BE49-F238E27FC236}">
              <a16:creationId xmlns:a16="http://schemas.microsoft.com/office/drawing/2014/main" xmlns="" id="{00000000-0008-0000-0300-0000A6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3" name="テキスト ボックス 422">
          <a:extLst>
            <a:ext uri="{FF2B5EF4-FFF2-40B4-BE49-F238E27FC236}">
              <a16:creationId xmlns:a16="http://schemas.microsoft.com/office/drawing/2014/main" xmlns="" id="{00000000-0008-0000-0300-0000A7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4" name="直線コネクタ 423">
          <a:extLst>
            <a:ext uri="{FF2B5EF4-FFF2-40B4-BE49-F238E27FC236}">
              <a16:creationId xmlns:a16="http://schemas.microsoft.com/office/drawing/2014/main" xmlns="" id="{00000000-0008-0000-0300-0000A8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5" name="テキスト ボックス 424">
          <a:extLst>
            <a:ext uri="{FF2B5EF4-FFF2-40B4-BE49-F238E27FC236}">
              <a16:creationId xmlns:a16="http://schemas.microsoft.com/office/drawing/2014/main" xmlns="" id="{00000000-0008-0000-0300-0000A9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6" name="直線コネクタ 425">
          <a:extLst>
            <a:ext uri="{FF2B5EF4-FFF2-40B4-BE49-F238E27FC236}">
              <a16:creationId xmlns:a16="http://schemas.microsoft.com/office/drawing/2014/main" xmlns="" id="{00000000-0008-0000-0300-0000AA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7" name="テキスト ボックス 426">
          <a:extLst>
            <a:ext uri="{FF2B5EF4-FFF2-40B4-BE49-F238E27FC236}">
              <a16:creationId xmlns:a16="http://schemas.microsoft.com/office/drawing/2014/main" xmlns="" id="{00000000-0008-0000-0300-0000AB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8" name="直線コネクタ 427">
          <a:extLst>
            <a:ext uri="{FF2B5EF4-FFF2-40B4-BE49-F238E27FC236}">
              <a16:creationId xmlns:a16="http://schemas.microsoft.com/office/drawing/2014/main" xmlns="" id="{00000000-0008-0000-0300-0000AC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9" name="テキスト ボックス 428">
          <a:extLst>
            <a:ext uri="{FF2B5EF4-FFF2-40B4-BE49-F238E27FC236}">
              <a16:creationId xmlns:a16="http://schemas.microsoft.com/office/drawing/2014/main" xmlns="" id="{00000000-0008-0000-0300-0000AD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0" name="直線コネクタ 429">
          <a:extLst>
            <a:ext uri="{FF2B5EF4-FFF2-40B4-BE49-F238E27FC236}">
              <a16:creationId xmlns:a16="http://schemas.microsoft.com/office/drawing/2014/main" xmlns="" id="{00000000-0008-0000-0300-0000AE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1" name="テキスト ボックス 430">
          <a:extLst>
            <a:ext uri="{FF2B5EF4-FFF2-40B4-BE49-F238E27FC236}">
              <a16:creationId xmlns:a16="http://schemas.microsoft.com/office/drawing/2014/main" xmlns="" id="{00000000-0008-0000-0300-0000AF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a:extLst>
            <a:ext uri="{FF2B5EF4-FFF2-40B4-BE49-F238E27FC236}">
              <a16:creationId xmlns:a16="http://schemas.microsoft.com/office/drawing/2014/main" xmlns="" id="{00000000-0008-0000-0300-0000B0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a:extLst>
            <a:ext uri="{FF2B5EF4-FFF2-40B4-BE49-F238E27FC236}">
              <a16:creationId xmlns:a16="http://schemas.microsoft.com/office/drawing/2014/main" xmlns="" id="{00000000-0008-0000-0300-0000B1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48623</xdr:rowOff>
    </xdr:to>
    <xdr:cxnSp macro="">
      <xdr:nvCxnSpPr>
        <xdr:cNvPr id="434" name="直線コネクタ 433">
          <a:extLst>
            <a:ext uri="{FF2B5EF4-FFF2-40B4-BE49-F238E27FC236}">
              <a16:creationId xmlns:a16="http://schemas.microsoft.com/office/drawing/2014/main" xmlns="" id="{00000000-0008-0000-0300-0000B2010000}"/>
            </a:ext>
          </a:extLst>
        </xdr:cNvPr>
        <xdr:cNvCxnSpPr/>
      </xdr:nvCxnSpPr>
      <xdr:spPr>
        <a:xfrm flipV="1">
          <a:off x="17018000" y="2313214"/>
          <a:ext cx="0" cy="1678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20700</xdr:rowOff>
    </xdr:from>
    <xdr:ext cx="762000" cy="259045"/>
    <xdr:sp macro="" textlink="">
      <xdr:nvSpPr>
        <xdr:cNvPr id="435" name="将来負担の状況最小値テキスト">
          <a:extLst>
            <a:ext uri="{FF2B5EF4-FFF2-40B4-BE49-F238E27FC236}">
              <a16:creationId xmlns:a16="http://schemas.microsoft.com/office/drawing/2014/main" xmlns="" id="{00000000-0008-0000-0300-0000B3010000}"/>
            </a:ext>
          </a:extLst>
        </xdr:cNvPr>
        <xdr:cNvSpPr txBox="1"/>
      </xdr:nvSpPr>
      <xdr:spPr>
        <a:xfrm>
          <a:off x="17106900" y="396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48623</xdr:rowOff>
    </xdr:from>
    <xdr:to>
      <xdr:col>81</xdr:col>
      <xdr:colOff>133350</xdr:colOff>
      <xdr:row>23</xdr:row>
      <xdr:rowOff>48623</xdr:rowOff>
    </xdr:to>
    <xdr:cxnSp macro="">
      <xdr:nvCxnSpPr>
        <xdr:cNvPr id="436" name="直線コネクタ 435">
          <a:extLst>
            <a:ext uri="{FF2B5EF4-FFF2-40B4-BE49-F238E27FC236}">
              <a16:creationId xmlns:a16="http://schemas.microsoft.com/office/drawing/2014/main" xmlns="" id="{00000000-0008-0000-0300-0000B4010000}"/>
            </a:ext>
          </a:extLst>
        </xdr:cNvPr>
        <xdr:cNvCxnSpPr/>
      </xdr:nvCxnSpPr>
      <xdr:spPr>
        <a:xfrm>
          <a:off x="16929100" y="399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7" name="将来負担の状況最大値テキスト">
          <a:extLst>
            <a:ext uri="{FF2B5EF4-FFF2-40B4-BE49-F238E27FC236}">
              <a16:creationId xmlns:a16="http://schemas.microsoft.com/office/drawing/2014/main" xmlns="" id="{00000000-0008-0000-0300-0000B5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8" name="直線コネクタ 437">
          <a:extLst>
            <a:ext uri="{FF2B5EF4-FFF2-40B4-BE49-F238E27FC236}">
              <a16:creationId xmlns:a16="http://schemas.microsoft.com/office/drawing/2014/main" xmlns="" id="{00000000-0008-0000-0300-0000B6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25037</xdr:rowOff>
    </xdr:from>
    <xdr:to>
      <xdr:col>81</xdr:col>
      <xdr:colOff>44450</xdr:colOff>
      <xdr:row>16</xdr:row>
      <xdr:rowOff>75021</xdr:rowOff>
    </xdr:to>
    <xdr:cxnSp macro="">
      <xdr:nvCxnSpPr>
        <xdr:cNvPr id="439" name="直線コネクタ 438">
          <a:extLst>
            <a:ext uri="{FF2B5EF4-FFF2-40B4-BE49-F238E27FC236}">
              <a16:creationId xmlns:a16="http://schemas.microsoft.com/office/drawing/2014/main" xmlns="" id="{00000000-0008-0000-0300-0000B7010000}"/>
            </a:ext>
          </a:extLst>
        </xdr:cNvPr>
        <xdr:cNvCxnSpPr/>
      </xdr:nvCxnSpPr>
      <xdr:spPr>
        <a:xfrm flipV="1">
          <a:off x="16179800" y="2768237"/>
          <a:ext cx="838200" cy="49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40" name="将来負担の状況平均値テキスト">
          <a:extLst>
            <a:ext uri="{FF2B5EF4-FFF2-40B4-BE49-F238E27FC236}">
              <a16:creationId xmlns:a16="http://schemas.microsoft.com/office/drawing/2014/main" xmlns="" id="{00000000-0008-0000-0300-0000B8010000}"/>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1" name="フローチャート: 判断 440">
          <a:extLst>
            <a:ext uri="{FF2B5EF4-FFF2-40B4-BE49-F238E27FC236}">
              <a16:creationId xmlns:a16="http://schemas.microsoft.com/office/drawing/2014/main" xmlns="" id="{00000000-0008-0000-0300-0000B9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2" name="フローチャート: 判断 441">
          <a:extLst>
            <a:ext uri="{FF2B5EF4-FFF2-40B4-BE49-F238E27FC236}">
              <a16:creationId xmlns:a16="http://schemas.microsoft.com/office/drawing/2014/main" xmlns="" id="{00000000-0008-0000-0300-0000BA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3" name="テキスト ボックス 442">
          <a:extLst>
            <a:ext uri="{FF2B5EF4-FFF2-40B4-BE49-F238E27FC236}">
              <a16:creationId xmlns:a16="http://schemas.microsoft.com/office/drawing/2014/main" xmlns="" id="{00000000-0008-0000-0300-0000BB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4" name="フローチャート: 判断 443">
          <a:extLst>
            <a:ext uri="{FF2B5EF4-FFF2-40B4-BE49-F238E27FC236}">
              <a16:creationId xmlns:a16="http://schemas.microsoft.com/office/drawing/2014/main" xmlns="" id="{00000000-0008-0000-0300-0000BC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5" name="テキスト ボックス 444">
          <a:extLst>
            <a:ext uri="{FF2B5EF4-FFF2-40B4-BE49-F238E27FC236}">
              <a16:creationId xmlns:a16="http://schemas.microsoft.com/office/drawing/2014/main" xmlns="" id="{00000000-0008-0000-0300-0000BD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6" name="フローチャート: 判断 445">
          <a:extLst>
            <a:ext uri="{FF2B5EF4-FFF2-40B4-BE49-F238E27FC236}">
              <a16:creationId xmlns:a16="http://schemas.microsoft.com/office/drawing/2014/main" xmlns="" id="{00000000-0008-0000-0300-0000BE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7" name="テキスト ボックス 446">
          <a:extLst>
            <a:ext uri="{FF2B5EF4-FFF2-40B4-BE49-F238E27FC236}">
              <a16:creationId xmlns:a16="http://schemas.microsoft.com/office/drawing/2014/main" xmlns="" id="{00000000-0008-0000-0300-0000BF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8" name="フローチャート: 判断 447">
          <a:extLst>
            <a:ext uri="{FF2B5EF4-FFF2-40B4-BE49-F238E27FC236}">
              <a16:creationId xmlns:a16="http://schemas.microsoft.com/office/drawing/2014/main" xmlns="" id="{00000000-0008-0000-0300-0000C0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9" name="テキスト ボックス 448">
          <a:extLst>
            <a:ext uri="{FF2B5EF4-FFF2-40B4-BE49-F238E27FC236}">
              <a16:creationId xmlns:a16="http://schemas.microsoft.com/office/drawing/2014/main" xmlns="" id="{00000000-0008-0000-0300-0000C1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xmlns="" id="{00000000-0008-0000-0300-0000C2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xmlns="" id="{00000000-0008-0000-0300-0000C3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xmlns="" id="{00000000-0008-0000-0300-0000C4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xmlns="" id="{00000000-0008-0000-0300-0000C5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xmlns="" id="{00000000-0008-0000-0300-0000C6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145687</xdr:rowOff>
    </xdr:from>
    <xdr:to>
      <xdr:col>81</xdr:col>
      <xdr:colOff>95250</xdr:colOff>
      <xdr:row>16</xdr:row>
      <xdr:rowOff>75837</xdr:rowOff>
    </xdr:to>
    <xdr:sp macro="" textlink="">
      <xdr:nvSpPr>
        <xdr:cNvPr id="455" name="楕円 454">
          <a:extLst>
            <a:ext uri="{FF2B5EF4-FFF2-40B4-BE49-F238E27FC236}">
              <a16:creationId xmlns:a16="http://schemas.microsoft.com/office/drawing/2014/main" xmlns="" id="{00000000-0008-0000-0300-0000C7010000}"/>
            </a:ext>
          </a:extLst>
        </xdr:cNvPr>
        <xdr:cNvSpPr/>
      </xdr:nvSpPr>
      <xdr:spPr>
        <a:xfrm>
          <a:off x="16967200" y="271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117764</xdr:rowOff>
    </xdr:from>
    <xdr:ext cx="762000" cy="259045"/>
    <xdr:sp macro="" textlink="">
      <xdr:nvSpPr>
        <xdr:cNvPr id="456" name="将来負担の状況該当値テキスト">
          <a:extLst>
            <a:ext uri="{FF2B5EF4-FFF2-40B4-BE49-F238E27FC236}">
              <a16:creationId xmlns:a16="http://schemas.microsoft.com/office/drawing/2014/main" xmlns="" id="{00000000-0008-0000-0300-0000C8010000}"/>
            </a:ext>
          </a:extLst>
        </xdr:cNvPr>
        <xdr:cNvSpPr txBox="1"/>
      </xdr:nvSpPr>
      <xdr:spPr>
        <a:xfrm>
          <a:off x="17106900" y="2689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24221</xdr:rowOff>
    </xdr:from>
    <xdr:to>
      <xdr:col>77</xdr:col>
      <xdr:colOff>95250</xdr:colOff>
      <xdr:row>16</xdr:row>
      <xdr:rowOff>125821</xdr:rowOff>
    </xdr:to>
    <xdr:sp macro="" textlink="">
      <xdr:nvSpPr>
        <xdr:cNvPr id="457" name="楕円 456">
          <a:extLst>
            <a:ext uri="{FF2B5EF4-FFF2-40B4-BE49-F238E27FC236}">
              <a16:creationId xmlns:a16="http://schemas.microsoft.com/office/drawing/2014/main" xmlns="" id="{00000000-0008-0000-0300-0000C9010000}"/>
            </a:ext>
          </a:extLst>
        </xdr:cNvPr>
        <xdr:cNvSpPr/>
      </xdr:nvSpPr>
      <xdr:spPr>
        <a:xfrm>
          <a:off x="16129000" y="2767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110598</xdr:rowOff>
    </xdr:from>
    <xdr:ext cx="736600" cy="259045"/>
    <xdr:sp macro="" textlink="">
      <xdr:nvSpPr>
        <xdr:cNvPr id="458" name="テキスト ボックス 457">
          <a:extLst>
            <a:ext uri="{FF2B5EF4-FFF2-40B4-BE49-F238E27FC236}">
              <a16:creationId xmlns:a16="http://schemas.microsoft.com/office/drawing/2014/main" xmlns="" id="{00000000-0008-0000-0300-0000CA010000}"/>
            </a:ext>
          </a:extLst>
        </xdr:cNvPr>
        <xdr:cNvSpPr txBox="1"/>
      </xdr:nvSpPr>
      <xdr:spPr>
        <a:xfrm>
          <a:off x="15798800" y="28537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高知県本山町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3,503
3,481
134.22
4,566,779
4,243,976
252,282
2,195,597
5,621,683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26.4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300">
              <a:effectLst/>
              <a:latin typeface="ＭＳ Ｐゴシック" panose="020B0600070205080204" pitchFamily="50" charset="-128"/>
              <a:ea typeface="ＭＳ Ｐゴシック" panose="020B0600070205080204" pitchFamily="50" charset="-128"/>
            </a:rPr>
            <a:t>人件費については、類似団体平均を上回っているが、前年度と比較すると</a:t>
          </a:r>
          <a:r>
            <a:rPr lang="en-US" altLang="ja-JP" sz="1300">
              <a:effectLst/>
              <a:latin typeface="ＭＳ Ｐゴシック" panose="020B0600070205080204" pitchFamily="50" charset="-128"/>
              <a:ea typeface="ＭＳ Ｐゴシック" panose="020B0600070205080204" pitchFamily="50" charset="-128"/>
            </a:rPr>
            <a:t>0.5</a:t>
          </a:r>
          <a:r>
            <a:rPr lang="ja-JP" altLang="en-US" sz="1300">
              <a:effectLst/>
              <a:latin typeface="ＭＳ Ｐゴシック" panose="020B0600070205080204" pitchFamily="50" charset="-128"/>
              <a:ea typeface="ＭＳ Ｐゴシック" panose="020B0600070205080204" pitchFamily="50" charset="-128"/>
            </a:rPr>
            <a:t>ポイント減少した。平成</a:t>
          </a:r>
          <a:r>
            <a:rPr lang="en-US" altLang="ja-JP" sz="1300">
              <a:effectLst/>
              <a:latin typeface="ＭＳ Ｐゴシック" panose="020B0600070205080204" pitchFamily="50" charset="-128"/>
              <a:ea typeface="ＭＳ Ｐゴシック" panose="020B0600070205080204" pitchFamily="50" charset="-128"/>
            </a:rPr>
            <a:t>30</a:t>
          </a:r>
          <a:r>
            <a:rPr lang="ja-JP" altLang="en-US" sz="1300">
              <a:effectLst/>
              <a:latin typeface="ＭＳ Ｐゴシック" panose="020B0600070205080204" pitchFamily="50" charset="-128"/>
              <a:ea typeface="ＭＳ Ｐゴシック" panose="020B0600070205080204" pitchFamily="50" charset="-128"/>
            </a:rPr>
            <a:t>年度は退職者</a:t>
          </a:r>
          <a:r>
            <a:rPr lang="en-US" altLang="ja-JP" sz="1300">
              <a:effectLst/>
              <a:latin typeface="ＭＳ Ｐゴシック" panose="020B0600070205080204" pitchFamily="50" charset="-128"/>
              <a:ea typeface="ＭＳ Ｐゴシック" panose="020B0600070205080204" pitchFamily="50" charset="-128"/>
            </a:rPr>
            <a:t>5</a:t>
          </a:r>
          <a:r>
            <a:rPr lang="ja-JP" altLang="en-US" sz="1300">
              <a:effectLst/>
              <a:latin typeface="ＭＳ Ｐゴシック" panose="020B0600070205080204" pitchFamily="50" charset="-128"/>
              <a:ea typeface="ＭＳ Ｐゴシック" panose="020B0600070205080204" pitchFamily="50" charset="-128"/>
            </a:rPr>
            <a:t>名に対し、採用職員</a:t>
          </a:r>
          <a:r>
            <a:rPr lang="en-US" altLang="ja-JP" sz="1300">
              <a:effectLst/>
              <a:latin typeface="ＭＳ Ｐゴシック" panose="020B0600070205080204" pitchFamily="50" charset="-128"/>
              <a:ea typeface="ＭＳ Ｐゴシック" panose="020B0600070205080204" pitchFamily="50" charset="-128"/>
            </a:rPr>
            <a:t>7</a:t>
          </a:r>
          <a:r>
            <a:rPr lang="ja-JP" altLang="en-US" sz="1300">
              <a:effectLst/>
              <a:latin typeface="ＭＳ Ｐゴシック" panose="020B0600070205080204" pitchFamily="50" charset="-128"/>
              <a:ea typeface="ＭＳ Ｐゴシック" panose="020B0600070205080204" pitchFamily="50" charset="-128"/>
            </a:rPr>
            <a:t>名と職員数は増となっているものの、退職者や職員の入替えによる職員給の減によって、人件費総額が減少したことが要因と考えられる。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xmlns=""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74422</xdr:rowOff>
    </xdr:from>
    <xdr:to>
      <xdr:col>24</xdr:col>
      <xdr:colOff>25400</xdr:colOff>
      <xdr:row>41</xdr:row>
      <xdr:rowOff>33274</xdr:rowOff>
    </xdr:to>
    <xdr:cxnSp macro="">
      <xdr:nvCxnSpPr>
        <xdr:cNvPr id="59" name="直線コネクタ 58">
          <a:extLst>
            <a:ext uri="{FF2B5EF4-FFF2-40B4-BE49-F238E27FC236}">
              <a16:creationId xmlns:a16="http://schemas.microsoft.com/office/drawing/2014/main" xmlns="" id="{00000000-0008-0000-0400-00003B000000}"/>
            </a:ext>
          </a:extLst>
        </xdr:cNvPr>
        <xdr:cNvCxnSpPr/>
      </xdr:nvCxnSpPr>
      <xdr:spPr>
        <a:xfrm flipV="1">
          <a:off x="4826000" y="5732272"/>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5351</xdr:rowOff>
    </xdr:from>
    <xdr:ext cx="762000" cy="259045"/>
    <xdr:sp macro="" textlink="">
      <xdr:nvSpPr>
        <xdr:cNvPr id="60" name="人件費最小値テキスト">
          <a:extLst>
            <a:ext uri="{FF2B5EF4-FFF2-40B4-BE49-F238E27FC236}">
              <a16:creationId xmlns:a16="http://schemas.microsoft.com/office/drawing/2014/main" xmlns="" id="{00000000-0008-0000-0400-00003C000000}"/>
            </a:ext>
          </a:extLst>
        </xdr:cNvPr>
        <xdr:cNvSpPr txBox="1"/>
      </xdr:nvSpPr>
      <xdr:spPr>
        <a:xfrm>
          <a:off x="4914900" y="703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33274</xdr:rowOff>
    </xdr:from>
    <xdr:to>
      <xdr:col>24</xdr:col>
      <xdr:colOff>114300</xdr:colOff>
      <xdr:row>41</xdr:row>
      <xdr:rowOff>33274</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a:off x="4737100" y="70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160799</xdr:rowOff>
    </xdr:from>
    <xdr:ext cx="762000" cy="259045"/>
    <xdr:sp macro="" textlink="">
      <xdr:nvSpPr>
        <xdr:cNvPr id="62" name="人件費最大値テキスト">
          <a:extLst>
            <a:ext uri="{FF2B5EF4-FFF2-40B4-BE49-F238E27FC236}">
              <a16:creationId xmlns:a16="http://schemas.microsoft.com/office/drawing/2014/main" xmlns="" id="{00000000-0008-0000-0400-00003E000000}"/>
            </a:ext>
          </a:extLst>
        </xdr:cNvPr>
        <xdr:cNvSpPr txBox="1"/>
      </xdr:nvSpPr>
      <xdr:spPr>
        <a:xfrm>
          <a:off x="4914900" y="547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74422</xdr:rowOff>
    </xdr:from>
    <xdr:to>
      <xdr:col>24</xdr:col>
      <xdr:colOff>114300</xdr:colOff>
      <xdr:row>33</xdr:row>
      <xdr:rowOff>74422</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573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106426</xdr:rowOff>
    </xdr:from>
    <xdr:to>
      <xdr:col>24</xdr:col>
      <xdr:colOff>25400</xdr:colOff>
      <xdr:row>37</xdr:row>
      <xdr:rowOff>129286</xdr:rowOff>
    </xdr:to>
    <xdr:cxnSp macro="">
      <xdr:nvCxnSpPr>
        <xdr:cNvPr id="64" name="直線コネクタ 63">
          <a:extLst>
            <a:ext uri="{FF2B5EF4-FFF2-40B4-BE49-F238E27FC236}">
              <a16:creationId xmlns:a16="http://schemas.microsoft.com/office/drawing/2014/main" xmlns="" id="{00000000-0008-0000-0400-000040000000}"/>
            </a:ext>
          </a:extLst>
        </xdr:cNvPr>
        <xdr:cNvCxnSpPr/>
      </xdr:nvCxnSpPr>
      <xdr:spPr>
        <a:xfrm flipV="1">
          <a:off x="3987800" y="645007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a:extLst>
            <a:ext uri="{FF2B5EF4-FFF2-40B4-BE49-F238E27FC236}">
              <a16:creationId xmlns:a16="http://schemas.microsoft.com/office/drawing/2014/main" xmlns="" id="{00000000-0008-0000-0400-000041000000}"/>
            </a:ext>
          </a:extLst>
        </xdr:cNvPr>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a:extLst>
            <a:ext uri="{FF2B5EF4-FFF2-40B4-BE49-F238E27FC236}">
              <a16:creationId xmlns:a16="http://schemas.microsoft.com/office/drawing/2014/main" xmlns="" id="{00000000-0008-0000-0400-000042000000}"/>
            </a:ext>
          </a:extLst>
        </xdr:cNvPr>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106426</xdr:rowOff>
    </xdr:from>
    <xdr:to>
      <xdr:col>19</xdr:col>
      <xdr:colOff>187325</xdr:colOff>
      <xdr:row>37</xdr:row>
      <xdr:rowOff>129286</xdr:rowOff>
    </xdr:to>
    <xdr:cxnSp macro="">
      <xdr:nvCxnSpPr>
        <xdr:cNvPr id="67" name="直線コネクタ 66">
          <a:extLst>
            <a:ext uri="{FF2B5EF4-FFF2-40B4-BE49-F238E27FC236}">
              <a16:creationId xmlns:a16="http://schemas.microsoft.com/office/drawing/2014/main" xmlns="" id="{00000000-0008-0000-0400-000043000000}"/>
            </a:ext>
          </a:extLst>
        </xdr:cNvPr>
        <xdr:cNvCxnSpPr/>
      </xdr:nvCxnSpPr>
      <xdr:spPr>
        <a:xfrm>
          <a:off x="3098800" y="645007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126492</xdr:rowOff>
    </xdr:from>
    <xdr:to>
      <xdr:col>20</xdr:col>
      <xdr:colOff>38100</xdr:colOff>
      <xdr:row>37</xdr:row>
      <xdr:rowOff>56642</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66819</xdr:rowOff>
    </xdr:from>
    <xdr:ext cx="736600" cy="259045"/>
    <xdr:sp macro="" textlink="">
      <xdr:nvSpPr>
        <xdr:cNvPr id="69" name="テキスト ボックス 68">
          <a:extLst>
            <a:ext uri="{FF2B5EF4-FFF2-40B4-BE49-F238E27FC236}">
              <a16:creationId xmlns:a16="http://schemas.microsoft.com/office/drawing/2014/main" xmlns="" id="{00000000-0008-0000-0400-000045000000}"/>
            </a:ext>
          </a:extLst>
        </xdr:cNvPr>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106426</xdr:rowOff>
    </xdr:from>
    <xdr:to>
      <xdr:col>15</xdr:col>
      <xdr:colOff>98425</xdr:colOff>
      <xdr:row>37</xdr:row>
      <xdr:rowOff>152146</xdr:rowOff>
    </xdr:to>
    <xdr:cxnSp macro="">
      <xdr:nvCxnSpPr>
        <xdr:cNvPr id="70" name="直線コネクタ 69">
          <a:extLst>
            <a:ext uri="{FF2B5EF4-FFF2-40B4-BE49-F238E27FC236}">
              <a16:creationId xmlns:a16="http://schemas.microsoft.com/office/drawing/2014/main" xmlns="" id="{00000000-0008-0000-0400-000046000000}"/>
            </a:ext>
          </a:extLst>
        </xdr:cNvPr>
        <xdr:cNvCxnSpPr/>
      </xdr:nvCxnSpPr>
      <xdr:spPr>
        <a:xfrm flipV="1">
          <a:off x="2209800" y="645007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a:extLst>
            <a:ext uri="{FF2B5EF4-FFF2-40B4-BE49-F238E27FC236}">
              <a16:creationId xmlns:a16="http://schemas.microsoft.com/office/drawing/2014/main" xmlns="" id="{00000000-0008-0000-0400-000047000000}"/>
            </a:ext>
          </a:extLst>
        </xdr:cNvPr>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72" name="テキスト ボックス 71">
          <a:extLst>
            <a:ext uri="{FF2B5EF4-FFF2-40B4-BE49-F238E27FC236}">
              <a16:creationId xmlns:a16="http://schemas.microsoft.com/office/drawing/2014/main" xmlns="" id="{00000000-0008-0000-0400-000048000000}"/>
            </a:ext>
          </a:extLst>
        </xdr:cNvPr>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152146</xdr:rowOff>
    </xdr:from>
    <xdr:to>
      <xdr:col>11</xdr:col>
      <xdr:colOff>9525</xdr:colOff>
      <xdr:row>38</xdr:row>
      <xdr:rowOff>44704</xdr:rowOff>
    </xdr:to>
    <xdr:cxnSp macro="">
      <xdr:nvCxnSpPr>
        <xdr:cNvPr id="73" name="直線コネクタ 72">
          <a:extLst>
            <a:ext uri="{FF2B5EF4-FFF2-40B4-BE49-F238E27FC236}">
              <a16:creationId xmlns:a16="http://schemas.microsoft.com/office/drawing/2014/main" xmlns="" id="{00000000-0008-0000-0400-000049000000}"/>
            </a:ext>
          </a:extLst>
        </xdr:cNvPr>
        <xdr:cNvCxnSpPr/>
      </xdr:nvCxnSpPr>
      <xdr:spPr>
        <a:xfrm flipV="1">
          <a:off x="1320800" y="649579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103632</xdr:rowOff>
    </xdr:from>
    <xdr:to>
      <xdr:col>11</xdr:col>
      <xdr:colOff>60325</xdr:colOff>
      <xdr:row>37</xdr:row>
      <xdr:rowOff>33782</xdr:rowOff>
    </xdr:to>
    <xdr:sp macro="" textlink="">
      <xdr:nvSpPr>
        <xdr:cNvPr id="74" name="フローチャート: 判断 73">
          <a:extLst>
            <a:ext uri="{FF2B5EF4-FFF2-40B4-BE49-F238E27FC236}">
              <a16:creationId xmlns:a16="http://schemas.microsoft.com/office/drawing/2014/main" xmlns="" id="{00000000-0008-0000-0400-00004A000000}"/>
            </a:ext>
          </a:extLst>
        </xdr:cNvPr>
        <xdr:cNvSpPr/>
      </xdr:nvSpPr>
      <xdr:spPr>
        <a:xfrm>
          <a:off x="2159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43959</xdr:rowOff>
    </xdr:from>
    <xdr:ext cx="762000" cy="259045"/>
    <xdr:sp macro="" textlink="">
      <xdr:nvSpPr>
        <xdr:cNvPr id="75" name="テキスト ボックス 74">
          <a:extLst>
            <a:ext uri="{FF2B5EF4-FFF2-40B4-BE49-F238E27FC236}">
              <a16:creationId xmlns:a16="http://schemas.microsoft.com/office/drawing/2014/main" xmlns="" id="{00000000-0008-0000-0400-00004B000000}"/>
            </a:ext>
          </a:extLst>
        </xdr:cNvPr>
        <xdr:cNvSpPr txBox="1"/>
      </xdr:nvSpPr>
      <xdr:spPr>
        <a:xfrm>
          <a:off x="1828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131064</xdr:rowOff>
    </xdr:from>
    <xdr:to>
      <xdr:col>6</xdr:col>
      <xdr:colOff>171450</xdr:colOff>
      <xdr:row>37</xdr:row>
      <xdr:rowOff>61214</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1270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71391</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939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xmlns=""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55626</xdr:rowOff>
    </xdr:from>
    <xdr:to>
      <xdr:col>24</xdr:col>
      <xdr:colOff>76200</xdr:colOff>
      <xdr:row>37</xdr:row>
      <xdr:rowOff>157226</xdr:rowOff>
    </xdr:to>
    <xdr:sp macro="" textlink="">
      <xdr:nvSpPr>
        <xdr:cNvPr id="83" name="楕円 82">
          <a:extLst>
            <a:ext uri="{FF2B5EF4-FFF2-40B4-BE49-F238E27FC236}">
              <a16:creationId xmlns:a16="http://schemas.microsoft.com/office/drawing/2014/main" xmlns="" id="{00000000-0008-0000-0400-000053000000}"/>
            </a:ext>
          </a:extLst>
        </xdr:cNvPr>
        <xdr:cNvSpPr/>
      </xdr:nvSpPr>
      <xdr:spPr>
        <a:xfrm>
          <a:off x="47752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27703</xdr:rowOff>
    </xdr:from>
    <xdr:ext cx="762000" cy="259045"/>
    <xdr:sp macro="" textlink="">
      <xdr:nvSpPr>
        <xdr:cNvPr id="84" name="人件費該当値テキスト">
          <a:extLst>
            <a:ext uri="{FF2B5EF4-FFF2-40B4-BE49-F238E27FC236}">
              <a16:creationId xmlns:a16="http://schemas.microsoft.com/office/drawing/2014/main" xmlns="" id="{00000000-0008-0000-0400-000054000000}"/>
            </a:ext>
          </a:extLst>
        </xdr:cNvPr>
        <xdr:cNvSpPr txBox="1"/>
      </xdr:nvSpPr>
      <xdr:spPr>
        <a:xfrm>
          <a:off x="49149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78486</xdr:rowOff>
    </xdr:from>
    <xdr:to>
      <xdr:col>20</xdr:col>
      <xdr:colOff>38100</xdr:colOff>
      <xdr:row>38</xdr:row>
      <xdr:rowOff>8636</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3937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164863</xdr:rowOff>
    </xdr:from>
    <xdr:ext cx="736600" cy="259045"/>
    <xdr:sp macro="" textlink="">
      <xdr:nvSpPr>
        <xdr:cNvPr id="86" name="テキスト ボックス 85">
          <a:extLst>
            <a:ext uri="{FF2B5EF4-FFF2-40B4-BE49-F238E27FC236}">
              <a16:creationId xmlns:a16="http://schemas.microsoft.com/office/drawing/2014/main" xmlns="" id="{00000000-0008-0000-0400-000056000000}"/>
            </a:ext>
          </a:extLst>
        </xdr:cNvPr>
        <xdr:cNvSpPr txBox="1"/>
      </xdr:nvSpPr>
      <xdr:spPr>
        <a:xfrm>
          <a:off x="3606800" y="6508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55626</xdr:rowOff>
    </xdr:from>
    <xdr:to>
      <xdr:col>15</xdr:col>
      <xdr:colOff>149225</xdr:colOff>
      <xdr:row>37</xdr:row>
      <xdr:rowOff>157226</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048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142003</xdr:rowOff>
    </xdr:from>
    <xdr:ext cx="7620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2717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101346</xdr:rowOff>
    </xdr:from>
    <xdr:to>
      <xdr:col>11</xdr:col>
      <xdr:colOff>60325</xdr:colOff>
      <xdr:row>38</xdr:row>
      <xdr:rowOff>31496</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2159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16273</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1828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165354</xdr:rowOff>
    </xdr:from>
    <xdr:to>
      <xdr:col>6</xdr:col>
      <xdr:colOff>171450</xdr:colOff>
      <xdr:row>38</xdr:row>
      <xdr:rowOff>95504</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1270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80281</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939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xmlns=""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xmlns=""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xmlns=""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物件費については、類似団体平均に比べ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ポイント下回っており、全国平均や高知県平均よりも下回っている。前年度と比較すると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ポイント増加している。これは、</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委託料等の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増加が要因となっている。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今後も経費節減に努める。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xmlns=""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xmlns=""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xmlns=""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5842</xdr:rowOff>
    </xdr:from>
    <xdr:to>
      <xdr:col>82</xdr:col>
      <xdr:colOff>107950</xdr:colOff>
      <xdr:row>20</xdr:row>
      <xdr:rowOff>62992</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flipV="1">
          <a:off x="16510000" y="257759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35069</xdr:rowOff>
    </xdr:from>
    <xdr:ext cx="762000" cy="259045"/>
    <xdr:sp macro="" textlink="">
      <xdr:nvSpPr>
        <xdr:cNvPr id="118" name="物件費最小値テキスト">
          <a:extLst>
            <a:ext uri="{FF2B5EF4-FFF2-40B4-BE49-F238E27FC236}">
              <a16:creationId xmlns:a16="http://schemas.microsoft.com/office/drawing/2014/main" xmlns="" id="{00000000-0008-0000-0400-000076000000}"/>
            </a:ext>
          </a:extLst>
        </xdr:cNvPr>
        <xdr:cNvSpPr txBox="1"/>
      </xdr:nvSpPr>
      <xdr:spPr>
        <a:xfrm>
          <a:off x="16598900" y="346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62992</xdr:rowOff>
    </xdr:from>
    <xdr:to>
      <xdr:col>82</xdr:col>
      <xdr:colOff>196850</xdr:colOff>
      <xdr:row>20</xdr:row>
      <xdr:rowOff>62992</xdr:rowOff>
    </xdr:to>
    <xdr:cxnSp macro="">
      <xdr:nvCxnSpPr>
        <xdr:cNvPr id="119" name="直線コネクタ 118">
          <a:extLst>
            <a:ext uri="{FF2B5EF4-FFF2-40B4-BE49-F238E27FC236}">
              <a16:creationId xmlns:a16="http://schemas.microsoft.com/office/drawing/2014/main" xmlns="" id="{00000000-0008-0000-0400-000077000000}"/>
            </a:ext>
          </a:extLst>
        </xdr:cNvPr>
        <xdr:cNvCxnSpPr/>
      </xdr:nvCxnSpPr>
      <xdr:spPr>
        <a:xfrm>
          <a:off x="16421100" y="3491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92219</xdr:rowOff>
    </xdr:from>
    <xdr:ext cx="762000" cy="259045"/>
    <xdr:sp macro="" textlink="">
      <xdr:nvSpPr>
        <xdr:cNvPr id="120" name="物件費最大値テキスト">
          <a:extLst>
            <a:ext uri="{FF2B5EF4-FFF2-40B4-BE49-F238E27FC236}">
              <a16:creationId xmlns:a16="http://schemas.microsoft.com/office/drawing/2014/main" xmlns="" id="{00000000-0008-0000-0400-000078000000}"/>
            </a:ext>
          </a:extLst>
        </xdr:cNvPr>
        <xdr:cNvSpPr txBox="1"/>
      </xdr:nvSpPr>
      <xdr:spPr>
        <a:xfrm>
          <a:off x="16598900" y="232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5842</xdr:rowOff>
    </xdr:from>
    <xdr:to>
      <xdr:col>82</xdr:col>
      <xdr:colOff>196850</xdr:colOff>
      <xdr:row>15</xdr:row>
      <xdr:rowOff>5842</xdr:rowOff>
    </xdr:to>
    <xdr:cxnSp macro="">
      <xdr:nvCxnSpPr>
        <xdr:cNvPr id="121" name="直線コネクタ 120">
          <a:extLst>
            <a:ext uri="{FF2B5EF4-FFF2-40B4-BE49-F238E27FC236}">
              <a16:creationId xmlns:a16="http://schemas.microsoft.com/office/drawing/2014/main" xmlns="" id="{00000000-0008-0000-0400-000079000000}"/>
            </a:ext>
          </a:extLst>
        </xdr:cNvPr>
        <xdr:cNvCxnSpPr/>
      </xdr:nvCxnSpPr>
      <xdr:spPr>
        <a:xfrm>
          <a:off x="16421100" y="257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115570</xdr:rowOff>
    </xdr:from>
    <xdr:to>
      <xdr:col>82</xdr:col>
      <xdr:colOff>107950</xdr:colOff>
      <xdr:row>16</xdr:row>
      <xdr:rowOff>8128</xdr:rowOff>
    </xdr:to>
    <xdr:cxnSp macro="">
      <xdr:nvCxnSpPr>
        <xdr:cNvPr id="122" name="直線コネクタ 121">
          <a:extLst>
            <a:ext uri="{FF2B5EF4-FFF2-40B4-BE49-F238E27FC236}">
              <a16:creationId xmlns:a16="http://schemas.microsoft.com/office/drawing/2014/main" xmlns="" id="{00000000-0008-0000-0400-00007A000000}"/>
            </a:ext>
          </a:extLst>
        </xdr:cNvPr>
        <xdr:cNvCxnSpPr/>
      </xdr:nvCxnSpPr>
      <xdr:spPr>
        <a:xfrm>
          <a:off x="15671800" y="2687320"/>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18559</xdr:rowOff>
    </xdr:from>
    <xdr:ext cx="762000" cy="259045"/>
    <xdr:sp macro="" textlink="">
      <xdr:nvSpPr>
        <xdr:cNvPr id="123" name="物件費平均値テキスト">
          <a:extLst>
            <a:ext uri="{FF2B5EF4-FFF2-40B4-BE49-F238E27FC236}">
              <a16:creationId xmlns:a16="http://schemas.microsoft.com/office/drawing/2014/main" xmlns="" id="{00000000-0008-0000-0400-00007B000000}"/>
            </a:ext>
          </a:extLst>
        </xdr:cNvPr>
        <xdr:cNvSpPr txBox="1"/>
      </xdr:nvSpPr>
      <xdr:spPr>
        <a:xfrm>
          <a:off x="16598900" y="293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46482</xdr:rowOff>
    </xdr:from>
    <xdr:to>
      <xdr:col>82</xdr:col>
      <xdr:colOff>158750</xdr:colOff>
      <xdr:row>17</xdr:row>
      <xdr:rowOff>148082</xdr:rowOff>
    </xdr:to>
    <xdr:sp macro="" textlink="">
      <xdr:nvSpPr>
        <xdr:cNvPr id="124" name="フローチャート: 判断 123">
          <a:extLst>
            <a:ext uri="{FF2B5EF4-FFF2-40B4-BE49-F238E27FC236}">
              <a16:creationId xmlns:a16="http://schemas.microsoft.com/office/drawing/2014/main" xmlns="" id="{00000000-0008-0000-0400-00007C000000}"/>
            </a:ext>
          </a:extLst>
        </xdr:cNvPr>
        <xdr:cNvSpPr/>
      </xdr:nvSpPr>
      <xdr:spPr>
        <a:xfrm>
          <a:off x="164592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78994</xdr:rowOff>
    </xdr:from>
    <xdr:to>
      <xdr:col>78</xdr:col>
      <xdr:colOff>69850</xdr:colOff>
      <xdr:row>15</xdr:row>
      <xdr:rowOff>115570</xdr:rowOff>
    </xdr:to>
    <xdr:cxnSp macro="">
      <xdr:nvCxnSpPr>
        <xdr:cNvPr id="125" name="直線コネクタ 124">
          <a:extLst>
            <a:ext uri="{FF2B5EF4-FFF2-40B4-BE49-F238E27FC236}">
              <a16:creationId xmlns:a16="http://schemas.microsoft.com/office/drawing/2014/main" xmlns="" id="{00000000-0008-0000-0400-00007D000000}"/>
            </a:ext>
          </a:extLst>
        </xdr:cNvPr>
        <xdr:cNvCxnSpPr/>
      </xdr:nvCxnSpPr>
      <xdr:spPr>
        <a:xfrm>
          <a:off x="14782800" y="265074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6" name="フローチャート: 判断 125">
          <a:extLst>
            <a:ext uri="{FF2B5EF4-FFF2-40B4-BE49-F238E27FC236}">
              <a16:creationId xmlns:a16="http://schemas.microsoft.com/office/drawing/2014/main" xmlns="" id="{00000000-0008-0000-0400-00007E000000}"/>
            </a:ext>
          </a:extLst>
        </xdr:cNvPr>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27" name="テキスト ボックス 126">
          <a:extLst>
            <a:ext uri="{FF2B5EF4-FFF2-40B4-BE49-F238E27FC236}">
              <a16:creationId xmlns:a16="http://schemas.microsoft.com/office/drawing/2014/main" xmlns="" id="{00000000-0008-0000-0400-00007F000000}"/>
            </a:ext>
          </a:extLst>
        </xdr:cNvPr>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10414</xdr:rowOff>
    </xdr:from>
    <xdr:to>
      <xdr:col>73</xdr:col>
      <xdr:colOff>180975</xdr:colOff>
      <xdr:row>15</xdr:row>
      <xdr:rowOff>78994</xdr:rowOff>
    </xdr:to>
    <xdr:cxnSp macro="">
      <xdr:nvCxnSpPr>
        <xdr:cNvPr id="128" name="直線コネクタ 127">
          <a:extLst>
            <a:ext uri="{FF2B5EF4-FFF2-40B4-BE49-F238E27FC236}">
              <a16:creationId xmlns:a16="http://schemas.microsoft.com/office/drawing/2014/main" xmlns="" id="{00000000-0008-0000-0400-000080000000}"/>
            </a:ext>
          </a:extLst>
        </xdr:cNvPr>
        <xdr:cNvCxnSpPr/>
      </xdr:nvCxnSpPr>
      <xdr:spPr>
        <a:xfrm>
          <a:off x="13893800" y="258216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a:extLst>
            <a:ext uri="{FF2B5EF4-FFF2-40B4-BE49-F238E27FC236}">
              <a16:creationId xmlns:a16="http://schemas.microsoft.com/office/drawing/2014/main" xmlns="" id="{00000000-0008-0000-0400-000081000000}"/>
            </a:ext>
          </a:extLst>
        </xdr:cNvPr>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73423</xdr:rowOff>
    </xdr:from>
    <xdr:ext cx="762000" cy="259045"/>
    <xdr:sp macro="" textlink="">
      <xdr:nvSpPr>
        <xdr:cNvPr id="130" name="テキスト ボックス 129">
          <a:extLst>
            <a:ext uri="{FF2B5EF4-FFF2-40B4-BE49-F238E27FC236}">
              <a16:creationId xmlns:a16="http://schemas.microsoft.com/office/drawing/2014/main" xmlns="" id="{00000000-0008-0000-0400-000082000000}"/>
            </a:ext>
          </a:extLst>
        </xdr:cNvPr>
        <xdr:cNvSpPr txBox="1"/>
      </xdr:nvSpPr>
      <xdr:spPr>
        <a:xfrm>
          <a:off x="14401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10414</xdr:rowOff>
    </xdr:from>
    <xdr:to>
      <xdr:col>69</xdr:col>
      <xdr:colOff>92075</xdr:colOff>
      <xdr:row>15</xdr:row>
      <xdr:rowOff>92710</xdr:rowOff>
    </xdr:to>
    <xdr:cxnSp macro="">
      <xdr:nvCxnSpPr>
        <xdr:cNvPr id="131" name="直線コネクタ 130">
          <a:extLst>
            <a:ext uri="{FF2B5EF4-FFF2-40B4-BE49-F238E27FC236}">
              <a16:creationId xmlns:a16="http://schemas.microsoft.com/office/drawing/2014/main" xmlns="" id="{00000000-0008-0000-0400-000083000000}"/>
            </a:ext>
          </a:extLst>
        </xdr:cNvPr>
        <xdr:cNvCxnSpPr/>
      </xdr:nvCxnSpPr>
      <xdr:spPr>
        <a:xfrm flipV="1">
          <a:off x="13004800" y="258216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140208</xdr:rowOff>
    </xdr:from>
    <xdr:to>
      <xdr:col>69</xdr:col>
      <xdr:colOff>142875</xdr:colOff>
      <xdr:row>17</xdr:row>
      <xdr:rowOff>70358</xdr:rowOff>
    </xdr:to>
    <xdr:sp macro="" textlink="">
      <xdr:nvSpPr>
        <xdr:cNvPr id="132" name="フローチャート: 判断 131">
          <a:extLst>
            <a:ext uri="{FF2B5EF4-FFF2-40B4-BE49-F238E27FC236}">
              <a16:creationId xmlns:a16="http://schemas.microsoft.com/office/drawing/2014/main" xmlns="" id="{00000000-0008-0000-0400-000084000000}"/>
            </a:ext>
          </a:extLst>
        </xdr:cNvPr>
        <xdr:cNvSpPr/>
      </xdr:nvSpPr>
      <xdr:spPr>
        <a:xfrm>
          <a:off x="13843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55135</xdr:rowOff>
    </xdr:from>
    <xdr:ext cx="762000" cy="259045"/>
    <xdr:sp macro="" textlink="">
      <xdr:nvSpPr>
        <xdr:cNvPr id="133" name="テキスト ボックス 132">
          <a:extLst>
            <a:ext uri="{FF2B5EF4-FFF2-40B4-BE49-F238E27FC236}">
              <a16:creationId xmlns:a16="http://schemas.microsoft.com/office/drawing/2014/main" xmlns="" id="{00000000-0008-0000-0400-000085000000}"/>
            </a:ext>
          </a:extLst>
        </xdr:cNvPr>
        <xdr:cNvSpPr txBox="1"/>
      </xdr:nvSpPr>
      <xdr:spPr>
        <a:xfrm>
          <a:off x="13512800" y="296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34" name="フローチャート: 判断 133">
          <a:extLst>
            <a:ext uri="{FF2B5EF4-FFF2-40B4-BE49-F238E27FC236}">
              <a16:creationId xmlns:a16="http://schemas.microsoft.com/office/drawing/2014/main" xmlns="" id="{00000000-0008-0000-0400-000086000000}"/>
            </a:ext>
          </a:extLst>
        </xdr:cNvPr>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59707</xdr:rowOff>
    </xdr:from>
    <xdr:ext cx="762000" cy="259045"/>
    <xdr:sp macro="" textlink="">
      <xdr:nvSpPr>
        <xdr:cNvPr id="135" name="テキスト ボックス 134">
          <a:extLst>
            <a:ext uri="{FF2B5EF4-FFF2-40B4-BE49-F238E27FC236}">
              <a16:creationId xmlns:a16="http://schemas.microsoft.com/office/drawing/2014/main" xmlns="" id="{00000000-0008-0000-0400-000087000000}"/>
            </a:ext>
          </a:extLst>
        </xdr:cNvPr>
        <xdr:cNvSpPr txBox="1"/>
      </xdr:nvSpPr>
      <xdr:spPr>
        <a:xfrm>
          <a:off x="12623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xmlns=""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xmlns=""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xmlns=""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xmlns=""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128778</xdr:rowOff>
    </xdr:from>
    <xdr:to>
      <xdr:col>82</xdr:col>
      <xdr:colOff>158750</xdr:colOff>
      <xdr:row>16</xdr:row>
      <xdr:rowOff>58928</xdr:rowOff>
    </xdr:to>
    <xdr:sp macro="" textlink="">
      <xdr:nvSpPr>
        <xdr:cNvPr id="141" name="楕円 140">
          <a:extLst>
            <a:ext uri="{FF2B5EF4-FFF2-40B4-BE49-F238E27FC236}">
              <a16:creationId xmlns:a16="http://schemas.microsoft.com/office/drawing/2014/main" xmlns="" id="{00000000-0008-0000-0400-00008D000000}"/>
            </a:ext>
          </a:extLst>
        </xdr:cNvPr>
        <xdr:cNvSpPr/>
      </xdr:nvSpPr>
      <xdr:spPr>
        <a:xfrm>
          <a:off x="16459200" y="270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145305</xdr:rowOff>
    </xdr:from>
    <xdr:ext cx="762000" cy="259045"/>
    <xdr:sp macro="" textlink="">
      <xdr:nvSpPr>
        <xdr:cNvPr id="142" name="物件費該当値テキスト">
          <a:extLst>
            <a:ext uri="{FF2B5EF4-FFF2-40B4-BE49-F238E27FC236}">
              <a16:creationId xmlns:a16="http://schemas.microsoft.com/office/drawing/2014/main" xmlns="" id="{00000000-0008-0000-0400-00008E000000}"/>
            </a:ext>
          </a:extLst>
        </xdr:cNvPr>
        <xdr:cNvSpPr txBox="1"/>
      </xdr:nvSpPr>
      <xdr:spPr>
        <a:xfrm>
          <a:off x="16598900" y="254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64770</xdr:rowOff>
    </xdr:from>
    <xdr:to>
      <xdr:col>78</xdr:col>
      <xdr:colOff>120650</xdr:colOff>
      <xdr:row>15</xdr:row>
      <xdr:rowOff>166370</xdr:rowOff>
    </xdr:to>
    <xdr:sp macro="" textlink="">
      <xdr:nvSpPr>
        <xdr:cNvPr id="143" name="楕円 142">
          <a:extLst>
            <a:ext uri="{FF2B5EF4-FFF2-40B4-BE49-F238E27FC236}">
              <a16:creationId xmlns:a16="http://schemas.microsoft.com/office/drawing/2014/main" xmlns="" id="{00000000-0008-0000-0400-00008F000000}"/>
            </a:ext>
          </a:extLst>
        </xdr:cNvPr>
        <xdr:cNvSpPr/>
      </xdr:nvSpPr>
      <xdr:spPr>
        <a:xfrm>
          <a:off x="15621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5097</xdr:rowOff>
    </xdr:from>
    <xdr:ext cx="736600" cy="259045"/>
    <xdr:sp macro="" textlink="">
      <xdr:nvSpPr>
        <xdr:cNvPr id="144" name="テキスト ボックス 143">
          <a:extLst>
            <a:ext uri="{FF2B5EF4-FFF2-40B4-BE49-F238E27FC236}">
              <a16:creationId xmlns:a16="http://schemas.microsoft.com/office/drawing/2014/main" xmlns="" id="{00000000-0008-0000-0400-000090000000}"/>
            </a:ext>
          </a:extLst>
        </xdr:cNvPr>
        <xdr:cNvSpPr txBox="1"/>
      </xdr:nvSpPr>
      <xdr:spPr>
        <a:xfrm>
          <a:off x="15290800" y="2405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28194</xdr:rowOff>
    </xdr:from>
    <xdr:to>
      <xdr:col>74</xdr:col>
      <xdr:colOff>31750</xdr:colOff>
      <xdr:row>15</xdr:row>
      <xdr:rowOff>129794</xdr:rowOff>
    </xdr:to>
    <xdr:sp macro="" textlink="">
      <xdr:nvSpPr>
        <xdr:cNvPr id="145" name="楕円 144">
          <a:extLst>
            <a:ext uri="{FF2B5EF4-FFF2-40B4-BE49-F238E27FC236}">
              <a16:creationId xmlns:a16="http://schemas.microsoft.com/office/drawing/2014/main" xmlns="" id="{00000000-0008-0000-0400-000091000000}"/>
            </a:ext>
          </a:extLst>
        </xdr:cNvPr>
        <xdr:cNvSpPr/>
      </xdr:nvSpPr>
      <xdr:spPr>
        <a:xfrm>
          <a:off x="14732000" y="259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139971</xdr:rowOff>
    </xdr:from>
    <xdr:ext cx="762000" cy="259045"/>
    <xdr:sp macro="" textlink="">
      <xdr:nvSpPr>
        <xdr:cNvPr id="146" name="テキスト ボックス 145">
          <a:extLst>
            <a:ext uri="{FF2B5EF4-FFF2-40B4-BE49-F238E27FC236}">
              <a16:creationId xmlns:a16="http://schemas.microsoft.com/office/drawing/2014/main" xmlns="" id="{00000000-0008-0000-0400-000092000000}"/>
            </a:ext>
          </a:extLst>
        </xdr:cNvPr>
        <xdr:cNvSpPr txBox="1"/>
      </xdr:nvSpPr>
      <xdr:spPr>
        <a:xfrm>
          <a:off x="14401800" y="2368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131064</xdr:rowOff>
    </xdr:from>
    <xdr:to>
      <xdr:col>69</xdr:col>
      <xdr:colOff>142875</xdr:colOff>
      <xdr:row>15</xdr:row>
      <xdr:rowOff>61214</xdr:rowOff>
    </xdr:to>
    <xdr:sp macro="" textlink="">
      <xdr:nvSpPr>
        <xdr:cNvPr id="147" name="楕円 146">
          <a:extLst>
            <a:ext uri="{FF2B5EF4-FFF2-40B4-BE49-F238E27FC236}">
              <a16:creationId xmlns:a16="http://schemas.microsoft.com/office/drawing/2014/main" xmlns="" id="{00000000-0008-0000-0400-000093000000}"/>
            </a:ext>
          </a:extLst>
        </xdr:cNvPr>
        <xdr:cNvSpPr/>
      </xdr:nvSpPr>
      <xdr:spPr>
        <a:xfrm>
          <a:off x="13843000" y="253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71391</xdr:rowOff>
    </xdr:from>
    <xdr:ext cx="762000" cy="259045"/>
    <xdr:sp macro="" textlink="">
      <xdr:nvSpPr>
        <xdr:cNvPr id="148" name="テキスト ボックス 147">
          <a:extLst>
            <a:ext uri="{FF2B5EF4-FFF2-40B4-BE49-F238E27FC236}">
              <a16:creationId xmlns:a16="http://schemas.microsoft.com/office/drawing/2014/main" xmlns="" id="{00000000-0008-0000-0400-000094000000}"/>
            </a:ext>
          </a:extLst>
        </xdr:cNvPr>
        <xdr:cNvSpPr txBox="1"/>
      </xdr:nvSpPr>
      <xdr:spPr>
        <a:xfrm>
          <a:off x="13512800" y="2300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41910</xdr:rowOff>
    </xdr:from>
    <xdr:to>
      <xdr:col>65</xdr:col>
      <xdr:colOff>53975</xdr:colOff>
      <xdr:row>15</xdr:row>
      <xdr:rowOff>143510</xdr:rowOff>
    </xdr:to>
    <xdr:sp macro="" textlink="">
      <xdr:nvSpPr>
        <xdr:cNvPr id="149" name="楕円 148">
          <a:extLst>
            <a:ext uri="{FF2B5EF4-FFF2-40B4-BE49-F238E27FC236}">
              <a16:creationId xmlns:a16="http://schemas.microsoft.com/office/drawing/2014/main" xmlns="" id="{00000000-0008-0000-0400-000095000000}"/>
            </a:ext>
          </a:extLst>
        </xdr:cNvPr>
        <xdr:cNvSpPr/>
      </xdr:nvSpPr>
      <xdr:spPr>
        <a:xfrm>
          <a:off x="12954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153687</xdr:rowOff>
    </xdr:from>
    <xdr:ext cx="762000" cy="259045"/>
    <xdr:sp macro="" textlink="">
      <xdr:nvSpPr>
        <xdr:cNvPr id="150" name="テキスト ボックス 149">
          <a:extLst>
            <a:ext uri="{FF2B5EF4-FFF2-40B4-BE49-F238E27FC236}">
              <a16:creationId xmlns:a16="http://schemas.microsoft.com/office/drawing/2014/main" xmlns="" id="{00000000-0008-0000-0400-000096000000}"/>
            </a:ext>
          </a:extLst>
        </xdr:cNvPr>
        <xdr:cNvSpPr txBox="1"/>
      </xdr:nvSpPr>
      <xdr:spPr>
        <a:xfrm>
          <a:off x="12623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xmlns=""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xmlns=""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xmlns=""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xmlns=""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xmlns=""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xmlns=""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扶助費に係る経常収支比率は、全国平均・高知県平均を下回った。</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年度と比較すると減少しているのは、障害者自立支援医療費、更生医療費に要する費用の減少が要因といえる。</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今後も資格審査等の適正化に努める。　</a:t>
          </a:r>
        </a:p>
        <a:p>
          <a:endParaRPr kumimoji="1" lang="en-US" altLang="ja-JP" sz="1200">
            <a:solidFill>
              <a:schemeClr val="dk1"/>
            </a:solidFill>
            <a:effectLst/>
            <a:latin typeface="+mn-lt"/>
            <a:ea typeface="+mn-ea"/>
            <a:cs typeface="+mn-cs"/>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xmlns=""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xmlns=""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xmlns=""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xmlns=""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a:extLst>
            <a:ext uri="{FF2B5EF4-FFF2-40B4-BE49-F238E27FC236}">
              <a16:creationId xmlns:a16="http://schemas.microsoft.com/office/drawing/2014/main" xmlns="" id="{00000000-0008-0000-0400-0000A6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xmlns=""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a:extLst>
            <a:ext uri="{FF2B5EF4-FFF2-40B4-BE49-F238E27FC236}">
              <a16:creationId xmlns:a16="http://schemas.microsoft.com/office/drawing/2014/main" xmlns="" id="{00000000-0008-0000-0400-0000A8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xmlns=""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a:extLst>
            <a:ext uri="{FF2B5EF4-FFF2-40B4-BE49-F238E27FC236}">
              <a16:creationId xmlns:a16="http://schemas.microsoft.com/office/drawing/2014/main" xmlns="" id="{00000000-0008-0000-0400-0000AA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xmlns=""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a:extLst>
            <a:ext uri="{FF2B5EF4-FFF2-40B4-BE49-F238E27FC236}">
              <a16:creationId xmlns:a16="http://schemas.microsoft.com/office/drawing/2014/main" xmlns="" id="{00000000-0008-0000-0400-0000AC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xmlns=""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a:extLst>
            <a:ext uri="{FF2B5EF4-FFF2-40B4-BE49-F238E27FC236}">
              <a16:creationId xmlns:a16="http://schemas.microsoft.com/office/drawing/2014/main" xmlns="" id="{00000000-0008-0000-0400-0000AE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xmlns=""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xmlns=""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107950</xdr:rowOff>
    </xdr:to>
    <xdr:cxnSp macro="">
      <xdr:nvCxnSpPr>
        <xdr:cNvPr id="177" name="直線コネクタ 176">
          <a:extLst>
            <a:ext uri="{FF2B5EF4-FFF2-40B4-BE49-F238E27FC236}">
              <a16:creationId xmlns:a16="http://schemas.microsoft.com/office/drawing/2014/main" xmlns="" id="{00000000-0008-0000-0400-0000B1000000}"/>
            </a:ext>
          </a:extLst>
        </xdr:cNvPr>
        <xdr:cNvCxnSpPr/>
      </xdr:nvCxnSpPr>
      <xdr:spPr>
        <a:xfrm flipV="1">
          <a:off x="4826000" y="9118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78" name="扶助費最小値テキスト">
          <a:extLst>
            <a:ext uri="{FF2B5EF4-FFF2-40B4-BE49-F238E27FC236}">
              <a16:creationId xmlns:a16="http://schemas.microsoft.com/office/drawing/2014/main" xmlns="" id="{00000000-0008-0000-0400-0000B2000000}"/>
            </a:ext>
          </a:extLst>
        </xdr:cNvPr>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79" name="直線コネクタ 178">
          <a:extLst>
            <a:ext uri="{FF2B5EF4-FFF2-40B4-BE49-F238E27FC236}">
              <a16:creationId xmlns:a16="http://schemas.microsoft.com/office/drawing/2014/main" xmlns="" id="{00000000-0008-0000-0400-0000B3000000}"/>
            </a:ext>
          </a:extLst>
        </xdr:cNvPr>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0" name="扶助費最大値テキスト">
          <a:extLst>
            <a:ext uri="{FF2B5EF4-FFF2-40B4-BE49-F238E27FC236}">
              <a16:creationId xmlns:a16="http://schemas.microsoft.com/office/drawing/2014/main" xmlns="" id="{00000000-0008-0000-0400-0000B4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1" name="直線コネクタ 180">
          <a:extLst>
            <a:ext uri="{FF2B5EF4-FFF2-40B4-BE49-F238E27FC236}">
              <a16:creationId xmlns:a16="http://schemas.microsoft.com/office/drawing/2014/main" xmlns="" id="{00000000-0008-0000-0400-0000B5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139700</xdr:rowOff>
    </xdr:from>
    <xdr:to>
      <xdr:col>24</xdr:col>
      <xdr:colOff>25400</xdr:colOff>
      <xdr:row>54</xdr:row>
      <xdr:rowOff>165100</xdr:rowOff>
    </xdr:to>
    <xdr:cxnSp macro="">
      <xdr:nvCxnSpPr>
        <xdr:cNvPr id="182" name="直線コネクタ 181">
          <a:extLst>
            <a:ext uri="{FF2B5EF4-FFF2-40B4-BE49-F238E27FC236}">
              <a16:creationId xmlns:a16="http://schemas.microsoft.com/office/drawing/2014/main" xmlns="" id="{00000000-0008-0000-0400-0000B6000000}"/>
            </a:ext>
          </a:extLst>
        </xdr:cNvPr>
        <xdr:cNvCxnSpPr/>
      </xdr:nvCxnSpPr>
      <xdr:spPr>
        <a:xfrm flipV="1">
          <a:off x="3987800" y="93980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3" name="扶助費平均値テキスト">
          <a:extLst>
            <a:ext uri="{FF2B5EF4-FFF2-40B4-BE49-F238E27FC236}">
              <a16:creationId xmlns:a16="http://schemas.microsoft.com/office/drawing/2014/main" xmlns="" id="{00000000-0008-0000-0400-0000B7000000}"/>
            </a:ext>
          </a:extLst>
        </xdr:cNvPr>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4" name="フローチャート: 判断 183">
          <a:extLst>
            <a:ext uri="{FF2B5EF4-FFF2-40B4-BE49-F238E27FC236}">
              <a16:creationId xmlns:a16="http://schemas.microsoft.com/office/drawing/2014/main" xmlns="" id="{00000000-0008-0000-0400-0000B8000000}"/>
            </a:ext>
          </a:extLst>
        </xdr:cNvPr>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114300</xdr:rowOff>
    </xdr:from>
    <xdr:to>
      <xdr:col>19</xdr:col>
      <xdr:colOff>187325</xdr:colOff>
      <xdr:row>54</xdr:row>
      <xdr:rowOff>165100</xdr:rowOff>
    </xdr:to>
    <xdr:cxnSp macro="">
      <xdr:nvCxnSpPr>
        <xdr:cNvPr id="185" name="直線コネクタ 184">
          <a:extLst>
            <a:ext uri="{FF2B5EF4-FFF2-40B4-BE49-F238E27FC236}">
              <a16:creationId xmlns:a16="http://schemas.microsoft.com/office/drawing/2014/main" xmlns="" id="{00000000-0008-0000-0400-0000B9000000}"/>
            </a:ext>
          </a:extLst>
        </xdr:cNvPr>
        <xdr:cNvCxnSpPr/>
      </xdr:nvCxnSpPr>
      <xdr:spPr>
        <a:xfrm>
          <a:off x="3098800" y="9372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6" name="フローチャート: 判断 185">
          <a:extLst>
            <a:ext uri="{FF2B5EF4-FFF2-40B4-BE49-F238E27FC236}">
              <a16:creationId xmlns:a16="http://schemas.microsoft.com/office/drawing/2014/main" xmlns="" id="{00000000-0008-0000-0400-0000BA000000}"/>
            </a:ext>
          </a:extLst>
        </xdr:cNvPr>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87" name="テキスト ボックス 186">
          <a:extLst>
            <a:ext uri="{FF2B5EF4-FFF2-40B4-BE49-F238E27FC236}">
              <a16:creationId xmlns:a16="http://schemas.microsoft.com/office/drawing/2014/main" xmlns="" id="{00000000-0008-0000-0400-0000BB000000}"/>
            </a:ext>
          </a:extLst>
        </xdr:cNvPr>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114300</xdr:rowOff>
    </xdr:from>
    <xdr:to>
      <xdr:col>15</xdr:col>
      <xdr:colOff>98425</xdr:colOff>
      <xdr:row>54</xdr:row>
      <xdr:rowOff>165100</xdr:rowOff>
    </xdr:to>
    <xdr:cxnSp macro="">
      <xdr:nvCxnSpPr>
        <xdr:cNvPr id="188" name="直線コネクタ 187">
          <a:extLst>
            <a:ext uri="{FF2B5EF4-FFF2-40B4-BE49-F238E27FC236}">
              <a16:creationId xmlns:a16="http://schemas.microsoft.com/office/drawing/2014/main" xmlns="" id="{00000000-0008-0000-0400-0000BC000000}"/>
            </a:ext>
          </a:extLst>
        </xdr:cNvPr>
        <xdr:cNvCxnSpPr/>
      </xdr:nvCxnSpPr>
      <xdr:spPr>
        <a:xfrm flipV="1">
          <a:off x="2209800" y="9372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127000</xdr:rowOff>
    </xdr:from>
    <xdr:to>
      <xdr:col>15</xdr:col>
      <xdr:colOff>149225</xdr:colOff>
      <xdr:row>55</xdr:row>
      <xdr:rowOff>57150</xdr:rowOff>
    </xdr:to>
    <xdr:sp macro="" textlink="">
      <xdr:nvSpPr>
        <xdr:cNvPr id="189" name="フローチャート: 判断 188">
          <a:extLst>
            <a:ext uri="{FF2B5EF4-FFF2-40B4-BE49-F238E27FC236}">
              <a16:creationId xmlns:a16="http://schemas.microsoft.com/office/drawing/2014/main" xmlns="" id="{00000000-0008-0000-0400-0000BD000000}"/>
            </a:ext>
          </a:extLst>
        </xdr:cNvPr>
        <xdr:cNvSpPr/>
      </xdr:nvSpPr>
      <xdr:spPr>
        <a:xfrm>
          <a:off x="3048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41927</xdr:rowOff>
    </xdr:from>
    <xdr:ext cx="762000" cy="259045"/>
    <xdr:sp macro="" textlink="">
      <xdr:nvSpPr>
        <xdr:cNvPr id="190" name="テキスト ボックス 189">
          <a:extLst>
            <a:ext uri="{FF2B5EF4-FFF2-40B4-BE49-F238E27FC236}">
              <a16:creationId xmlns:a16="http://schemas.microsoft.com/office/drawing/2014/main" xmlns="" id="{00000000-0008-0000-0400-0000BE000000}"/>
            </a:ext>
          </a:extLst>
        </xdr:cNvPr>
        <xdr:cNvSpPr txBox="1"/>
      </xdr:nvSpPr>
      <xdr:spPr>
        <a:xfrm>
          <a:off x="2717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139700</xdr:rowOff>
    </xdr:from>
    <xdr:to>
      <xdr:col>11</xdr:col>
      <xdr:colOff>9525</xdr:colOff>
      <xdr:row>54</xdr:row>
      <xdr:rowOff>165100</xdr:rowOff>
    </xdr:to>
    <xdr:cxnSp macro="">
      <xdr:nvCxnSpPr>
        <xdr:cNvPr id="191" name="直線コネクタ 190">
          <a:extLst>
            <a:ext uri="{FF2B5EF4-FFF2-40B4-BE49-F238E27FC236}">
              <a16:creationId xmlns:a16="http://schemas.microsoft.com/office/drawing/2014/main" xmlns="" id="{00000000-0008-0000-0400-0000BF000000}"/>
            </a:ext>
          </a:extLst>
        </xdr:cNvPr>
        <xdr:cNvCxnSpPr/>
      </xdr:nvCxnSpPr>
      <xdr:spPr>
        <a:xfrm>
          <a:off x="1320800" y="9398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114300</xdr:rowOff>
    </xdr:from>
    <xdr:to>
      <xdr:col>11</xdr:col>
      <xdr:colOff>60325</xdr:colOff>
      <xdr:row>55</xdr:row>
      <xdr:rowOff>44450</xdr:rowOff>
    </xdr:to>
    <xdr:sp macro="" textlink="">
      <xdr:nvSpPr>
        <xdr:cNvPr id="192" name="フローチャート: 判断 191">
          <a:extLst>
            <a:ext uri="{FF2B5EF4-FFF2-40B4-BE49-F238E27FC236}">
              <a16:creationId xmlns:a16="http://schemas.microsoft.com/office/drawing/2014/main" xmlns="" id="{00000000-0008-0000-0400-0000C0000000}"/>
            </a:ext>
          </a:extLst>
        </xdr:cNvPr>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54627</xdr:rowOff>
    </xdr:from>
    <xdr:ext cx="762000" cy="259045"/>
    <xdr:sp macro="" textlink="">
      <xdr:nvSpPr>
        <xdr:cNvPr id="193" name="テキスト ボックス 192">
          <a:extLst>
            <a:ext uri="{FF2B5EF4-FFF2-40B4-BE49-F238E27FC236}">
              <a16:creationId xmlns:a16="http://schemas.microsoft.com/office/drawing/2014/main" xmlns="" id="{00000000-0008-0000-0400-0000C1000000}"/>
            </a:ext>
          </a:extLst>
        </xdr:cNvPr>
        <xdr:cNvSpPr txBox="1"/>
      </xdr:nvSpPr>
      <xdr:spPr>
        <a:xfrm>
          <a:off x="1828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101600</xdr:rowOff>
    </xdr:from>
    <xdr:to>
      <xdr:col>6</xdr:col>
      <xdr:colOff>171450</xdr:colOff>
      <xdr:row>55</xdr:row>
      <xdr:rowOff>31750</xdr:rowOff>
    </xdr:to>
    <xdr:sp macro="" textlink="">
      <xdr:nvSpPr>
        <xdr:cNvPr id="194" name="フローチャート: 判断 193">
          <a:extLst>
            <a:ext uri="{FF2B5EF4-FFF2-40B4-BE49-F238E27FC236}">
              <a16:creationId xmlns:a16="http://schemas.microsoft.com/office/drawing/2014/main" xmlns="" id="{00000000-0008-0000-0400-0000C2000000}"/>
            </a:ext>
          </a:extLst>
        </xdr:cNvPr>
        <xdr:cNvSpPr/>
      </xdr:nvSpPr>
      <xdr:spPr>
        <a:xfrm>
          <a:off x="1270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16527</xdr:rowOff>
    </xdr:from>
    <xdr:ext cx="762000" cy="259045"/>
    <xdr:sp macro="" textlink="">
      <xdr:nvSpPr>
        <xdr:cNvPr id="195" name="テキスト ボックス 194">
          <a:extLst>
            <a:ext uri="{FF2B5EF4-FFF2-40B4-BE49-F238E27FC236}">
              <a16:creationId xmlns:a16="http://schemas.microsoft.com/office/drawing/2014/main" xmlns="" id="{00000000-0008-0000-0400-0000C3000000}"/>
            </a:ext>
          </a:extLst>
        </xdr:cNvPr>
        <xdr:cNvSpPr txBox="1"/>
      </xdr:nvSpPr>
      <xdr:spPr>
        <a:xfrm>
          <a:off x="939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xmlns=""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xmlns=""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xmlns=""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xmlns=""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xmlns=""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88900</xdr:rowOff>
    </xdr:from>
    <xdr:to>
      <xdr:col>24</xdr:col>
      <xdr:colOff>76200</xdr:colOff>
      <xdr:row>55</xdr:row>
      <xdr:rowOff>19050</xdr:rowOff>
    </xdr:to>
    <xdr:sp macro="" textlink="">
      <xdr:nvSpPr>
        <xdr:cNvPr id="201" name="楕円 200">
          <a:extLst>
            <a:ext uri="{FF2B5EF4-FFF2-40B4-BE49-F238E27FC236}">
              <a16:creationId xmlns:a16="http://schemas.microsoft.com/office/drawing/2014/main" xmlns="" id="{00000000-0008-0000-0400-0000C9000000}"/>
            </a:ext>
          </a:extLst>
        </xdr:cNvPr>
        <xdr:cNvSpPr/>
      </xdr:nvSpPr>
      <xdr:spPr>
        <a:xfrm>
          <a:off x="47752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105427</xdr:rowOff>
    </xdr:from>
    <xdr:ext cx="762000" cy="259045"/>
    <xdr:sp macro="" textlink="">
      <xdr:nvSpPr>
        <xdr:cNvPr id="202" name="扶助費該当値テキスト">
          <a:extLst>
            <a:ext uri="{FF2B5EF4-FFF2-40B4-BE49-F238E27FC236}">
              <a16:creationId xmlns:a16="http://schemas.microsoft.com/office/drawing/2014/main" xmlns="" id="{00000000-0008-0000-0400-0000CA000000}"/>
            </a:ext>
          </a:extLst>
        </xdr:cNvPr>
        <xdr:cNvSpPr txBox="1"/>
      </xdr:nvSpPr>
      <xdr:spPr>
        <a:xfrm>
          <a:off x="4914900" y="919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114300</xdr:rowOff>
    </xdr:from>
    <xdr:to>
      <xdr:col>20</xdr:col>
      <xdr:colOff>38100</xdr:colOff>
      <xdr:row>55</xdr:row>
      <xdr:rowOff>44450</xdr:rowOff>
    </xdr:to>
    <xdr:sp macro="" textlink="">
      <xdr:nvSpPr>
        <xdr:cNvPr id="203" name="楕円 202">
          <a:extLst>
            <a:ext uri="{FF2B5EF4-FFF2-40B4-BE49-F238E27FC236}">
              <a16:creationId xmlns:a16="http://schemas.microsoft.com/office/drawing/2014/main" xmlns="" id="{00000000-0008-0000-0400-0000CB000000}"/>
            </a:ext>
          </a:extLst>
        </xdr:cNvPr>
        <xdr:cNvSpPr/>
      </xdr:nvSpPr>
      <xdr:spPr>
        <a:xfrm>
          <a:off x="3937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54627</xdr:rowOff>
    </xdr:from>
    <xdr:ext cx="736600" cy="259045"/>
    <xdr:sp macro="" textlink="">
      <xdr:nvSpPr>
        <xdr:cNvPr id="204" name="テキスト ボックス 203">
          <a:extLst>
            <a:ext uri="{FF2B5EF4-FFF2-40B4-BE49-F238E27FC236}">
              <a16:creationId xmlns:a16="http://schemas.microsoft.com/office/drawing/2014/main" xmlns="" id="{00000000-0008-0000-0400-0000CC000000}"/>
            </a:ext>
          </a:extLst>
        </xdr:cNvPr>
        <xdr:cNvSpPr txBox="1"/>
      </xdr:nvSpPr>
      <xdr:spPr>
        <a:xfrm>
          <a:off x="3606800" y="914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63500</xdr:rowOff>
    </xdr:from>
    <xdr:to>
      <xdr:col>15</xdr:col>
      <xdr:colOff>149225</xdr:colOff>
      <xdr:row>54</xdr:row>
      <xdr:rowOff>165100</xdr:rowOff>
    </xdr:to>
    <xdr:sp macro="" textlink="">
      <xdr:nvSpPr>
        <xdr:cNvPr id="205" name="楕円 204">
          <a:extLst>
            <a:ext uri="{FF2B5EF4-FFF2-40B4-BE49-F238E27FC236}">
              <a16:creationId xmlns:a16="http://schemas.microsoft.com/office/drawing/2014/main" xmlns="" id="{00000000-0008-0000-0400-0000CD000000}"/>
            </a:ext>
          </a:extLst>
        </xdr:cNvPr>
        <xdr:cNvSpPr/>
      </xdr:nvSpPr>
      <xdr:spPr>
        <a:xfrm>
          <a:off x="3048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3827</xdr:rowOff>
    </xdr:from>
    <xdr:ext cx="762000" cy="259045"/>
    <xdr:sp macro="" textlink="">
      <xdr:nvSpPr>
        <xdr:cNvPr id="206" name="テキスト ボックス 205">
          <a:extLst>
            <a:ext uri="{FF2B5EF4-FFF2-40B4-BE49-F238E27FC236}">
              <a16:creationId xmlns:a16="http://schemas.microsoft.com/office/drawing/2014/main" xmlns="" id="{00000000-0008-0000-0400-0000CE000000}"/>
            </a:ext>
          </a:extLst>
        </xdr:cNvPr>
        <xdr:cNvSpPr txBox="1"/>
      </xdr:nvSpPr>
      <xdr:spPr>
        <a:xfrm>
          <a:off x="27178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114300</xdr:rowOff>
    </xdr:from>
    <xdr:to>
      <xdr:col>11</xdr:col>
      <xdr:colOff>60325</xdr:colOff>
      <xdr:row>55</xdr:row>
      <xdr:rowOff>44450</xdr:rowOff>
    </xdr:to>
    <xdr:sp macro="" textlink="">
      <xdr:nvSpPr>
        <xdr:cNvPr id="207" name="楕円 206">
          <a:extLst>
            <a:ext uri="{FF2B5EF4-FFF2-40B4-BE49-F238E27FC236}">
              <a16:creationId xmlns:a16="http://schemas.microsoft.com/office/drawing/2014/main" xmlns="" id="{00000000-0008-0000-0400-0000CF000000}"/>
            </a:ext>
          </a:extLst>
        </xdr:cNvPr>
        <xdr:cNvSpPr/>
      </xdr:nvSpPr>
      <xdr:spPr>
        <a:xfrm>
          <a:off x="2159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29227</xdr:rowOff>
    </xdr:from>
    <xdr:ext cx="762000" cy="259045"/>
    <xdr:sp macro="" textlink="">
      <xdr:nvSpPr>
        <xdr:cNvPr id="208" name="テキスト ボックス 207">
          <a:extLst>
            <a:ext uri="{FF2B5EF4-FFF2-40B4-BE49-F238E27FC236}">
              <a16:creationId xmlns:a16="http://schemas.microsoft.com/office/drawing/2014/main" xmlns="" id="{00000000-0008-0000-0400-0000D0000000}"/>
            </a:ext>
          </a:extLst>
        </xdr:cNvPr>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88900</xdr:rowOff>
    </xdr:from>
    <xdr:to>
      <xdr:col>6</xdr:col>
      <xdr:colOff>171450</xdr:colOff>
      <xdr:row>55</xdr:row>
      <xdr:rowOff>19050</xdr:rowOff>
    </xdr:to>
    <xdr:sp macro="" textlink="">
      <xdr:nvSpPr>
        <xdr:cNvPr id="209" name="楕円 208">
          <a:extLst>
            <a:ext uri="{FF2B5EF4-FFF2-40B4-BE49-F238E27FC236}">
              <a16:creationId xmlns:a16="http://schemas.microsoft.com/office/drawing/2014/main" xmlns="" id="{00000000-0008-0000-0400-0000D1000000}"/>
            </a:ext>
          </a:extLst>
        </xdr:cNvPr>
        <xdr:cNvSpPr/>
      </xdr:nvSpPr>
      <xdr:spPr>
        <a:xfrm>
          <a:off x="1270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29227</xdr:rowOff>
    </xdr:from>
    <xdr:ext cx="762000" cy="259045"/>
    <xdr:sp macro="" textlink="">
      <xdr:nvSpPr>
        <xdr:cNvPr id="210" name="テキスト ボックス 209">
          <a:extLst>
            <a:ext uri="{FF2B5EF4-FFF2-40B4-BE49-F238E27FC236}">
              <a16:creationId xmlns:a16="http://schemas.microsoft.com/office/drawing/2014/main" xmlns="" id="{00000000-0008-0000-0400-0000D2000000}"/>
            </a:ext>
          </a:extLst>
        </xdr:cNvPr>
        <xdr:cNvSpPr txBox="1"/>
      </xdr:nvSpPr>
      <xdr:spPr>
        <a:xfrm>
          <a:off x="939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xmlns=""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xmlns=""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xmlns=""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xmlns=""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xmlns=""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xmlns=""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xmlns=""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xmlns=""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xmlns=""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全体としては前年度より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その他に係る経常収支比率が類似団体平均を上回っているのは、繰出金が主な要因である。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簡易水道事業や病院事業などの公営企業会計への繰出金が必要となるため経費削減に努めるとともに、独立採算の原則に立ち返った料金の値上げによる健全化を図り、普通会計の負担を減らしていくよう努め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xmlns=""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xmlns=""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xmlns=""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5" name="直線コネクタ 224">
          <a:extLst>
            <a:ext uri="{FF2B5EF4-FFF2-40B4-BE49-F238E27FC236}">
              <a16:creationId xmlns:a16="http://schemas.microsoft.com/office/drawing/2014/main" xmlns="" id="{00000000-0008-0000-0400-0000E1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6" name="テキスト ボックス 225">
          <a:extLst>
            <a:ext uri="{FF2B5EF4-FFF2-40B4-BE49-F238E27FC236}">
              <a16:creationId xmlns:a16="http://schemas.microsoft.com/office/drawing/2014/main" xmlns="" id="{00000000-0008-0000-0400-0000E2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7" name="直線コネクタ 226">
          <a:extLst>
            <a:ext uri="{FF2B5EF4-FFF2-40B4-BE49-F238E27FC236}">
              <a16:creationId xmlns:a16="http://schemas.microsoft.com/office/drawing/2014/main" xmlns="" id="{00000000-0008-0000-0400-0000E3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8" name="テキスト ボックス 227">
          <a:extLst>
            <a:ext uri="{FF2B5EF4-FFF2-40B4-BE49-F238E27FC236}">
              <a16:creationId xmlns:a16="http://schemas.microsoft.com/office/drawing/2014/main" xmlns="" id="{00000000-0008-0000-0400-0000E4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9" name="直線コネクタ 228">
          <a:extLst>
            <a:ext uri="{FF2B5EF4-FFF2-40B4-BE49-F238E27FC236}">
              <a16:creationId xmlns:a16="http://schemas.microsoft.com/office/drawing/2014/main" xmlns="" id="{00000000-0008-0000-0400-0000E5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0" name="テキスト ボックス 229">
          <a:extLst>
            <a:ext uri="{FF2B5EF4-FFF2-40B4-BE49-F238E27FC236}">
              <a16:creationId xmlns:a16="http://schemas.microsoft.com/office/drawing/2014/main" xmlns="" id="{00000000-0008-0000-0400-0000E6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1" name="直線コネクタ 230">
          <a:extLst>
            <a:ext uri="{FF2B5EF4-FFF2-40B4-BE49-F238E27FC236}">
              <a16:creationId xmlns:a16="http://schemas.microsoft.com/office/drawing/2014/main" xmlns="" id="{00000000-0008-0000-0400-0000E7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xmlns=""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65278</xdr:rowOff>
    </xdr:from>
    <xdr:to>
      <xdr:col>82</xdr:col>
      <xdr:colOff>107950</xdr:colOff>
      <xdr:row>60</xdr:row>
      <xdr:rowOff>30988</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flipV="1">
          <a:off x="16510000" y="9152128"/>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3065</xdr:rowOff>
    </xdr:from>
    <xdr:ext cx="762000" cy="259045"/>
    <xdr:sp macro="" textlink="">
      <xdr:nvSpPr>
        <xdr:cNvPr id="236" name="その他最小値テキスト">
          <a:extLst>
            <a:ext uri="{FF2B5EF4-FFF2-40B4-BE49-F238E27FC236}">
              <a16:creationId xmlns:a16="http://schemas.microsoft.com/office/drawing/2014/main" xmlns="" id="{00000000-0008-0000-0400-0000EC000000}"/>
            </a:ext>
          </a:extLst>
        </xdr:cNvPr>
        <xdr:cNvSpPr txBox="1"/>
      </xdr:nvSpPr>
      <xdr:spPr>
        <a:xfrm>
          <a:off x="16598900" y="1029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30988</xdr:rowOff>
    </xdr:from>
    <xdr:to>
      <xdr:col>82</xdr:col>
      <xdr:colOff>196850</xdr:colOff>
      <xdr:row>60</xdr:row>
      <xdr:rowOff>30988</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6421100" y="10317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151655</xdr:rowOff>
    </xdr:from>
    <xdr:ext cx="762000" cy="259045"/>
    <xdr:sp macro="" textlink="">
      <xdr:nvSpPr>
        <xdr:cNvPr id="238" name="その他最大値テキスト">
          <a:extLst>
            <a:ext uri="{FF2B5EF4-FFF2-40B4-BE49-F238E27FC236}">
              <a16:creationId xmlns:a16="http://schemas.microsoft.com/office/drawing/2014/main" xmlns="" id="{00000000-0008-0000-0400-0000EE000000}"/>
            </a:ext>
          </a:extLst>
        </xdr:cNvPr>
        <xdr:cNvSpPr txBox="1"/>
      </xdr:nvSpPr>
      <xdr:spPr>
        <a:xfrm>
          <a:off x="16598900" y="889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65278</xdr:rowOff>
    </xdr:from>
    <xdr:to>
      <xdr:col>82</xdr:col>
      <xdr:colOff>196850</xdr:colOff>
      <xdr:row>53</xdr:row>
      <xdr:rowOff>65278</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a:off x="16421100" y="915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120142</xdr:rowOff>
    </xdr:from>
    <xdr:to>
      <xdr:col>82</xdr:col>
      <xdr:colOff>107950</xdr:colOff>
      <xdr:row>57</xdr:row>
      <xdr:rowOff>133858</xdr:rowOff>
    </xdr:to>
    <xdr:cxnSp macro="">
      <xdr:nvCxnSpPr>
        <xdr:cNvPr id="240" name="直線コネクタ 239">
          <a:extLst>
            <a:ext uri="{FF2B5EF4-FFF2-40B4-BE49-F238E27FC236}">
              <a16:creationId xmlns:a16="http://schemas.microsoft.com/office/drawing/2014/main" xmlns="" id="{00000000-0008-0000-0400-0000F0000000}"/>
            </a:ext>
          </a:extLst>
        </xdr:cNvPr>
        <xdr:cNvCxnSpPr/>
      </xdr:nvCxnSpPr>
      <xdr:spPr>
        <a:xfrm flipV="1">
          <a:off x="15671800" y="989279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51579</xdr:rowOff>
    </xdr:from>
    <xdr:ext cx="762000" cy="259045"/>
    <xdr:sp macro="" textlink="">
      <xdr:nvSpPr>
        <xdr:cNvPr id="241" name="その他平均値テキスト">
          <a:extLst>
            <a:ext uri="{FF2B5EF4-FFF2-40B4-BE49-F238E27FC236}">
              <a16:creationId xmlns:a16="http://schemas.microsoft.com/office/drawing/2014/main" xmlns="" id="{00000000-0008-0000-0400-0000F1000000}"/>
            </a:ext>
          </a:extLst>
        </xdr:cNvPr>
        <xdr:cNvSpPr txBox="1"/>
      </xdr:nvSpPr>
      <xdr:spPr>
        <a:xfrm>
          <a:off x="16598900" y="9481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35052</xdr:rowOff>
    </xdr:from>
    <xdr:to>
      <xdr:col>82</xdr:col>
      <xdr:colOff>158750</xdr:colOff>
      <xdr:row>56</xdr:row>
      <xdr:rowOff>136652</xdr:rowOff>
    </xdr:to>
    <xdr:sp macro="" textlink="">
      <xdr:nvSpPr>
        <xdr:cNvPr id="242" name="フローチャート: 判断 241">
          <a:extLst>
            <a:ext uri="{FF2B5EF4-FFF2-40B4-BE49-F238E27FC236}">
              <a16:creationId xmlns:a16="http://schemas.microsoft.com/office/drawing/2014/main" xmlns="" id="{00000000-0008-0000-0400-0000F2000000}"/>
            </a:ext>
          </a:extLst>
        </xdr:cNvPr>
        <xdr:cNvSpPr/>
      </xdr:nvSpPr>
      <xdr:spPr>
        <a:xfrm>
          <a:off x="16459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99568</xdr:rowOff>
    </xdr:from>
    <xdr:to>
      <xdr:col>78</xdr:col>
      <xdr:colOff>69850</xdr:colOff>
      <xdr:row>57</xdr:row>
      <xdr:rowOff>133858</xdr:rowOff>
    </xdr:to>
    <xdr:cxnSp macro="">
      <xdr:nvCxnSpPr>
        <xdr:cNvPr id="243" name="直線コネクタ 242">
          <a:extLst>
            <a:ext uri="{FF2B5EF4-FFF2-40B4-BE49-F238E27FC236}">
              <a16:creationId xmlns:a16="http://schemas.microsoft.com/office/drawing/2014/main" xmlns="" id="{00000000-0008-0000-0400-0000F3000000}"/>
            </a:ext>
          </a:extLst>
        </xdr:cNvPr>
        <xdr:cNvCxnSpPr/>
      </xdr:nvCxnSpPr>
      <xdr:spPr>
        <a:xfrm>
          <a:off x="14782800" y="9700768"/>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25908</xdr:rowOff>
    </xdr:from>
    <xdr:to>
      <xdr:col>78</xdr:col>
      <xdr:colOff>120650</xdr:colOff>
      <xdr:row>56</xdr:row>
      <xdr:rowOff>127508</xdr:rowOff>
    </xdr:to>
    <xdr:sp macro="" textlink="">
      <xdr:nvSpPr>
        <xdr:cNvPr id="244" name="フローチャート: 判断 243">
          <a:extLst>
            <a:ext uri="{FF2B5EF4-FFF2-40B4-BE49-F238E27FC236}">
              <a16:creationId xmlns:a16="http://schemas.microsoft.com/office/drawing/2014/main" xmlns="" id="{00000000-0008-0000-0400-0000F4000000}"/>
            </a:ext>
          </a:extLst>
        </xdr:cNvPr>
        <xdr:cNvSpPr/>
      </xdr:nvSpPr>
      <xdr:spPr>
        <a:xfrm>
          <a:off x="15621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137685</xdr:rowOff>
    </xdr:from>
    <xdr:ext cx="736600" cy="259045"/>
    <xdr:sp macro="" textlink="">
      <xdr:nvSpPr>
        <xdr:cNvPr id="245" name="テキスト ボックス 244">
          <a:extLst>
            <a:ext uri="{FF2B5EF4-FFF2-40B4-BE49-F238E27FC236}">
              <a16:creationId xmlns:a16="http://schemas.microsoft.com/office/drawing/2014/main" xmlns="" id="{00000000-0008-0000-0400-0000F5000000}"/>
            </a:ext>
          </a:extLst>
        </xdr:cNvPr>
        <xdr:cNvSpPr txBox="1"/>
      </xdr:nvSpPr>
      <xdr:spPr>
        <a:xfrm>
          <a:off x="15290800" y="9395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99568</xdr:rowOff>
    </xdr:from>
    <xdr:to>
      <xdr:col>73</xdr:col>
      <xdr:colOff>180975</xdr:colOff>
      <xdr:row>57</xdr:row>
      <xdr:rowOff>69850</xdr:rowOff>
    </xdr:to>
    <xdr:cxnSp macro="">
      <xdr:nvCxnSpPr>
        <xdr:cNvPr id="246" name="直線コネクタ 245">
          <a:extLst>
            <a:ext uri="{FF2B5EF4-FFF2-40B4-BE49-F238E27FC236}">
              <a16:creationId xmlns:a16="http://schemas.microsoft.com/office/drawing/2014/main" xmlns="" id="{00000000-0008-0000-0400-0000F6000000}"/>
            </a:ext>
          </a:extLst>
        </xdr:cNvPr>
        <xdr:cNvCxnSpPr/>
      </xdr:nvCxnSpPr>
      <xdr:spPr>
        <a:xfrm flipV="1">
          <a:off x="13893800" y="9700768"/>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47" name="フローチャート: 判断 246">
          <a:extLst>
            <a:ext uri="{FF2B5EF4-FFF2-40B4-BE49-F238E27FC236}">
              <a16:creationId xmlns:a16="http://schemas.microsoft.com/office/drawing/2014/main" xmlns="" id="{00000000-0008-0000-0400-0000F7000000}"/>
            </a:ext>
          </a:extLst>
        </xdr:cNvPr>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119397</xdr:rowOff>
    </xdr:from>
    <xdr:ext cx="762000" cy="259045"/>
    <xdr:sp macro="" textlink="">
      <xdr:nvSpPr>
        <xdr:cNvPr id="248" name="テキスト ボックス 247">
          <a:extLst>
            <a:ext uri="{FF2B5EF4-FFF2-40B4-BE49-F238E27FC236}">
              <a16:creationId xmlns:a16="http://schemas.microsoft.com/office/drawing/2014/main" xmlns="" id="{00000000-0008-0000-0400-0000F8000000}"/>
            </a:ext>
          </a:extLst>
        </xdr:cNvPr>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69850</xdr:rowOff>
    </xdr:from>
    <xdr:to>
      <xdr:col>69</xdr:col>
      <xdr:colOff>92075</xdr:colOff>
      <xdr:row>57</xdr:row>
      <xdr:rowOff>92710</xdr:rowOff>
    </xdr:to>
    <xdr:cxnSp macro="">
      <xdr:nvCxnSpPr>
        <xdr:cNvPr id="249" name="直線コネクタ 248">
          <a:extLst>
            <a:ext uri="{FF2B5EF4-FFF2-40B4-BE49-F238E27FC236}">
              <a16:creationId xmlns:a16="http://schemas.microsoft.com/office/drawing/2014/main" xmlns="" id="{00000000-0008-0000-0400-0000F9000000}"/>
            </a:ext>
          </a:extLst>
        </xdr:cNvPr>
        <xdr:cNvCxnSpPr/>
      </xdr:nvCxnSpPr>
      <xdr:spPr>
        <a:xfrm flipV="1">
          <a:off x="13004800" y="98425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0" name="フローチャート: 判断 249">
          <a:extLst>
            <a:ext uri="{FF2B5EF4-FFF2-40B4-BE49-F238E27FC236}">
              <a16:creationId xmlns:a16="http://schemas.microsoft.com/office/drawing/2014/main" xmlns="" id="{00000000-0008-0000-0400-0000FA000000}"/>
            </a:ext>
          </a:extLst>
        </xdr:cNvPr>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105681</xdr:rowOff>
    </xdr:from>
    <xdr:ext cx="762000" cy="259045"/>
    <xdr:sp macro="" textlink="">
      <xdr:nvSpPr>
        <xdr:cNvPr id="251" name="テキスト ボックス 250">
          <a:extLst>
            <a:ext uri="{FF2B5EF4-FFF2-40B4-BE49-F238E27FC236}">
              <a16:creationId xmlns:a16="http://schemas.microsoft.com/office/drawing/2014/main" xmlns="" id="{00000000-0008-0000-0400-0000FB000000}"/>
            </a:ext>
          </a:extLst>
        </xdr:cNvPr>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2" name="フローチャート: 判断 251">
          <a:extLst>
            <a:ext uri="{FF2B5EF4-FFF2-40B4-BE49-F238E27FC236}">
              <a16:creationId xmlns:a16="http://schemas.microsoft.com/office/drawing/2014/main" xmlns="" id="{00000000-0008-0000-0400-0000FC000000}"/>
            </a:ext>
          </a:extLst>
        </xdr:cNvPr>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105681</xdr:rowOff>
    </xdr:from>
    <xdr:ext cx="762000" cy="259045"/>
    <xdr:sp macro="" textlink="">
      <xdr:nvSpPr>
        <xdr:cNvPr id="253" name="テキスト ボックス 252">
          <a:extLst>
            <a:ext uri="{FF2B5EF4-FFF2-40B4-BE49-F238E27FC236}">
              <a16:creationId xmlns:a16="http://schemas.microsoft.com/office/drawing/2014/main" xmlns="" id="{00000000-0008-0000-0400-0000FD000000}"/>
            </a:ext>
          </a:extLst>
        </xdr:cNvPr>
        <xdr:cNvSpPr txBox="1"/>
      </xdr:nvSpPr>
      <xdr:spPr>
        <a:xfrm>
          <a:off x="12623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xmlns=""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xmlns=""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xmlns=""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xmlns=""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xmlns=""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69342</xdr:rowOff>
    </xdr:from>
    <xdr:to>
      <xdr:col>82</xdr:col>
      <xdr:colOff>158750</xdr:colOff>
      <xdr:row>57</xdr:row>
      <xdr:rowOff>170942</xdr:rowOff>
    </xdr:to>
    <xdr:sp macro="" textlink="">
      <xdr:nvSpPr>
        <xdr:cNvPr id="259" name="楕円 258">
          <a:extLst>
            <a:ext uri="{FF2B5EF4-FFF2-40B4-BE49-F238E27FC236}">
              <a16:creationId xmlns:a16="http://schemas.microsoft.com/office/drawing/2014/main" xmlns="" id="{00000000-0008-0000-0400-000003010000}"/>
            </a:ext>
          </a:extLst>
        </xdr:cNvPr>
        <xdr:cNvSpPr/>
      </xdr:nvSpPr>
      <xdr:spPr>
        <a:xfrm>
          <a:off x="16459200" y="9841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41419</xdr:rowOff>
    </xdr:from>
    <xdr:ext cx="762000" cy="259045"/>
    <xdr:sp macro="" textlink="">
      <xdr:nvSpPr>
        <xdr:cNvPr id="260" name="その他該当値テキスト">
          <a:extLst>
            <a:ext uri="{FF2B5EF4-FFF2-40B4-BE49-F238E27FC236}">
              <a16:creationId xmlns:a16="http://schemas.microsoft.com/office/drawing/2014/main" xmlns="" id="{00000000-0008-0000-0400-000004010000}"/>
            </a:ext>
          </a:extLst>
        </xdr:cNvPr>
        <xdr:cNvSpPr txBox="1"/>
      </xdr:nvSpPr>
      <xdr:spPr>
        <a:xfrm>
          <a:off x="16598900" y="981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83058</xdr:rowOff>
    </xdr:from>
    <xdr:to>
      <xdr:col>78</xdr:col>
      <xdr:colOff>120650</xdr:colOff>
      <xdr:row>58</xdr:row>
      <xdr:rowOff>13208</xdr:rowOff>
    </xdr:to>
    <xdr:sp macro="" textlink="">
      <xdr:nvSpPr>
        <xdr:cNvPr id="261" name="楕円 260">
          <a:extLst>
            <a:ext uri="{FF2B5EF4-FFF2-40B4-BE49-F238E27FC236}">
              <a16:creationId xmlns:a16="http://schemas.microsoft.com/office/drawing/2014/main" xmlns="" id="{00000000-0008-0000-0400-000005010000}"/>
            </a:ext>
          </a:extLst>
        </xdr:cNvPr>
        <xdr:cNvSpPr/>
      </xdr:nvSpPr>
      <xdr:spPr>
        <a:xfrm>
          <a:off x="15621000" y="985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169435</xdr:rowOff>
    </xdr:from>
    <xdr:ext cx="736600" cy="259045"/>
    <xdr:sp macro="" textlink="">
      <xdr:nvSpPr>
        <xdr:cNvPr id="262" name="テキスト ボックス 261">
          <a:extLst>
            <a:ext uri="{FF2B5EF4-FFF2-40B4-BE49-F238E27FC236}">
              <a16:creationId xmlns:a16="http://schemas.microsoft.com/office/drawing/2014/main" xmlns="" id="{00000000-0008-0000-0400-000006010000}"/>
            </a:ext>
          </a:extLst>
        </xdr:cNvPr>
        <xdr:cNvSpPr txBox="1"/>
      </xdr:nvSpPr>
      <xdr:spPr>
        <a:xfrm>
          <a:off x="15290800" y="9942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48768</xdr:rowOff>
    </xdr:from>
    <xdr:to>
      <xdr:col>74</xdr:col>
      <xdr:colOff>31750</xdr:colOff>
      <xdr:row>56</xdr:row>
      <xdr:rowOff>150368</xdr:rowOff>
    </xdr:to>
    <xdr:sp macro="" textlink="">
      <xdr:nvSpPr>
        <xdr:cNvPr id="263" name="楕円 262">
          <a:extLst>
            <a:ext uri="{FF2B5EF4-FFF2-40B4-BE49-F238E27FC236}">
              <a16:creationId xmlns:a16="http://schemas.microsoft.com/office/drawing/2014/main" xmlns="" id="{00000000-0008-0000-0400-000007010000}"/>
            </a:ext>
          </a:extLst>
        </xdr:cNvPr>
        <xdr:cNvSpPr/>
      </xdr:nvSpPr>
      <xdr:spPr>
        <a:xfrm>
          <a:off x="14732000" y="964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135145</xdr:rowOff>
    </xdr:from>
    <xdr:ext cx="762000" cy="259045"/>
    <xdr:sp macro="" textlink="">
      <xdr:nvSpPr>
        <xdr:cNvPr id="264" name="テキスト ボックス 263">
          <a:extLst>
            <a:ext uri="{FF2B5EF4-FFF2-40B4-BE49-F238E27FC236}">
              <a16:creationId xmlns:a16="http://schemas.microsoft.com/office/drawing/2014/main" xmlns="" id="{00000000-0008-0000-0400-000008010000}"/>
            </a:ext>
          </a:extLst>
        </xdr:cNvPr>
        <xdr:cNvSpPr txBox="1"/>
      </xdr:nvSpPr>
      <xdr:spPr>
        <a:xfrm>
          <a:off x="14401800" y="9736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19050</xdr:rowOff>
    </xdr:from>
    <xdr:to>
      <xdr:col>69</xdr:col>
      <xdr:colOff>142875</xdr:colOff>
      <xdr:row>57</xdr:row>
      <xdr:rowOff>120650</xdr:rowOff>
    </xdr:to>
    <xdr:sp macro="" textlink="">
      <xdr:nvSpPr>
        <xdr:cNvPr id="265" name="楕円 264">
          <a:extLst>
            <a:ext uri="{FF2B5EF4-FFF2-40B4-BE49-F238E27FC236}">
              <a16:creationId xmlns:a16="http://schemas.microsoft.com/office/drawing/2014/main" xmlns="" id="{00000000-0008-0000-0400-000009010000}"/>
            </a:ext>
          </a:extLst>
        </xdr:cNvPr>
        <xdr:cNvSpPr/>
      </xdr:nvSpPr>
      <xdr:spPr>
        <a:xfrm>
          <a:off x="13843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105427</xdr:rowOff>
    </xdr:from>
    <xdr:ext cx="762000" cy="259045"/>
    <xdr:sp macro="" textlink="">
      <xdr:nvSpPr>
        <xdr:cNvPr id="266" name="テキスト ボックス 265">
          <a:extLst>
            <a:ext uri="{FF2B5EF4-FFF2-40B4-BE49-F238E27FC236}">
              <a16:creationId xmlns:a16="http://schemas.microsoft.com/office/drawing/2014/main" xmlns="" id="{00000000-0008-0000-0400-00000A010000}"/>
            </a:ext>
          </a:extLst>
        </xdr:cNvPr>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41910</xdr:rowOff>
    </xdr:from>
    <xdr:to>
      <xdr:col>65</xdr:col>
      <xdr:colOff>53975</xdr:colOff>
      <xdr:row>57</xdr:row>
      <xdr:rowOff>143510</xdr:rowOff>
    </xdr:to>
    <xdr:sp macro="" textlink="">
      <xdr:nvSpPr>
        <xdr:cNvPr id="267" name="楕円 266">
          <a:extLst>
            <a:ext uri="{FF2B5EF4-FFF2-40B4-BE49-F238E27FC236}">
              <a16:creationId xmlns:a16="http://schemas.microsoft.com/office/drawing/2014/main" xmlns="" id="{00000000-0008-0000-0400-00000B010000}"/>
            </a:ext>
          </a:extLst>
        </xdr:cNvPr>
        <xdr:cNvSpPr/>
      </xdr:nvSpPr>
      <xdr:spPr>
        <a:xfrm>
          <a:off x="12954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128287</xdr:rowOff>
    </xdr:from>
    <xdr:ext cx="762000" cy="259045"/>
    <xdr:sp macro="" textlink="">
      <xdr:nvSpPr>
        <xdr:cNvPr id="268" name="テキスト ボックス 267">
          <a:extLst>
            <a:ext uri="{FF2B5EF4-FFF2-40B4-BE49-F238E27FC236}">
              <a16:creationId xmlns:a16="http://schemas.microsoft.com/office/drawing/2014/main" xmlns="" id="{00000000-0008-0000-0400-00000C010000}"/>
            </a:ext>
          </a:extLst>
        </xdr:cNvPr>
        <xdr:cNvSpPr txBox="1"/>
      </xdr:nvSpPr>
      <xdr:spPr>
        <a:xfrm>
          <a:off x="12623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xmlns=""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xmlns=""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xmlns=""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xmlns=""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xmlns=""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xmlns=""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xmlns=""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xmlns=""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xmlns=""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xmlns=""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xmlns=""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補助費等については、類似団体平均を大きく上回っている。本町は県下でも歳出に占める補助費等の割合が高く、人件費についで経常</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収支比率を上げる大きな要素となっている。平成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年度決算では嶺北広域事務組合負担金（清掃センター）が</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減少したが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嶺北広域事務組合</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負担金（給食センター）の増加が</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影響している。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全体としては前年度より</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0.2</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ポイント増加している。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xmlns=""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xmlns=""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xmlns=""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xmlns=""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xmlns=""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xmlns=""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xmlns=""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xmlns=""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xmlns=""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xmlns=""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xmlns=""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xmlns=""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xmlns=""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101854</xdr:rowOff>
    </xdr:to>
    <xdr:cxnSp macro="">
      <xdr:nvCxnSpPr>
        <xdr:cNvPr id="293" name="直線コネクタ 292">
          <a:extLst>
            <a:ext uri="{FF2B5EF4-FFF2-40B4-BE49-F238E27FC236}">
              <a16:creationId xmlns:a16="http://schemas.microsoft.com/office/drawing/2014/main" xmlns="" id="{00000000-0008-0000-0400-000025010000}"/>
            </a:ext>
          </a:extLst>
        </xdr:cNvPr>
        <xdr:cNvCxnSpPr/>
      </xdr:nvCxnSpPr>
      <xdr:spPr>
        <a:xfrm flipV="1">
          <a:off x="16510000" y="5832856"/>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73931</xdr:rowOff>
    </xdr:from>
    <xdr:ext cx="762000" cy="259045"/>
    <xdr:sp macro="" textlink="">
      <xdr:nvSpPr>
        <xdr:cNvPr id="294" name="補助費等最小値テキスト">
          <a:extLst>
            <a:ext uri="{FF2B5EF4-FFF2-40B4-BE49-F238E27FC236}">
              <a16:creationId xmlns:a16="http://schemas.microsoft.com/office/drawing/2014/main" xmlns="" id="{00000000-0008-0000-0400-000026010000}"/>
            </a:ext>
          </a:extLst>
        </xdr:cNvPr>
        <xdr:cNvSpPr txBox="1"/>
      </xdr:nvSpPr>
      <xdr:spPr>
        <a:xfrm>
          <a:off x="16598900" y="710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101854</xdr:rowOff>
    </xdr:from>
    <xdr:to>
      <xdr:col>82</xdr:col>
      <xdr:colOff>196850</xdr:colOff>
      <xdr:row>41</xdr:row>
      <xdr:rowOff>101854</xdr:rowOff>
    </xdr:to>
    <xdr:cxnSp macro="">
      <xdr:nvCxnSpPr>
        <xdr:cNvPr id="295" name="直線コネクタ 294">
          <a:extLst>
            <a:ext uri="{FF2B5EF4-FFF2-40B4-BE49-F238E27FC236}">
              <a16:creationId xmlns:a16="http://schemas.microsoft.com/office/drawing/2014/main" xmlns="" id="{00000000-0008-0000-0400-000027010000}"/>
            </a:ext>
          </a:extLst>
        </xdr:cNvPr>
        <xdr:cNvCxnSpPr/>
      </xdr:nvCxnSpPr>
      <xdr:spPr>
        <a:xfrm>
          <a:off x="16421100" y="7131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296" name="補助費等最大値テキスト">
          <a:extLst>
            <a:ext uri="{FF2B5EF4-FFF2-40B4-BE49-F238E27FC236}">
              <a16:creationId xmlns:a16="http://schemas.microsoft.com/office/drawing/2014/main" xmlns="" id="{00000000-0008-0000-0400-000028010000}"/>
            </a:ext>
          </a:extLst>
        </xdr:cNvPr>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297" name="直線コネクタ 296">
          <a:extLst>
            <a:ext uri="{FF2B5EF4-FFF2-40B4-BE49-F238E27FC236}">
              <a16:creationId xmlns:a16="http://schemas.microsoft.com/office/drawing/2014/main" xmlns="" id="{00000000-0008-0000-0400-000029010000}"/>
            </a:ext>
          </a:extLst>
        </xdr:cNvPr>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33274</xdr:rowOff>
    </xdr:from>
    <xdr:to>
      <xdr:col>82</xdr:col>
      <xdr:colOff>107950</xdr:colOff>
      <xdr:row>39</xdr:row>
      <xdr:rowOff>42418</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a:off x="15671800" y="671982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101871</xdr:rowOff>
    </xdr:from>
    <xdr:ext cx="762000" cy="259045"/>
    <xdr:sp macro="" textlink="">
      <xdr:nvSpPr>
        <xdr:cNvPr id="299" name="補助費等平均値テキスト">
          <a:extLst>
            <a:ext uri="{FF2B5EF4-FFF2-40B4-BE49-F238E27FC236}">
              <a16:creationId xmlns:a16="http://schemas.microsoft.com/office/drawing/2014/main" xmlns="" id="{00000000-0008-0000-0400-00002B010000}"/>
            </a:ext>
          </a:extLst>
        </xdr:cNvPr>
        <xdr:cNvSpPr txBox="1"/>
      </xdr:nvSpPr>
      <xdr:spPr>
        <a:xfrm>
          <a:off x="16598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a:extLst>
            <a:ext uri="{FF2B5EF4-FFF2-40B4-BE49-F238E27FC236}">
              <a16:creationId xmlns:a16="http://schemas.microsoft.com/office/drawing/2014/main" xmlns="" id="{00000000-0008-0000-0400-00002C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159004</xdr:rowOff>
    </xdr:from>
    <xdr:to>
      <xdr:col>78</xdr:col>
      <xdr:colOff>69850</xdr:colOff>
      <xdr:row>39</xdr:row>
      <xdr:rowOff>33274</xdr:rowOff>
    </xdr:to>
    <xdr:cxnSp macro="">
      <xdr:nvCxnSpPr>
        <xdr:cNvPr id="301" name="直線コネクタ 300">
          <a:extLst>
            <a:ext uri="{FF2B5EF4-FFF2-40B4-BE49-F238E27FC236}">
              <a16:creationId xmlns:a16="http://schemas.microsoft.com/office/drawing/2014/main" xmlns="" id="{00000000-0008-0000-0400-00002D010000}"/>
            </a:ext>
          </a:extLst>
        </xdr:cNvPr>
        <xdr:cNvCxnSpPr/>
      </xdr:nvCxnSpPr>
      <xdr:spPr>
        <a:xfrm>
          <a:off x="14782800" y="667410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71628</xdr:rowOff>
    </xdr:from>
    <xdr:to>
      <xdr:col>78</xdr:col>
      <xdr:colOff>120650</xdr:colOff>
      <xdr:row>37</xdr:row>
      <xdr:rowOff>1778</xdr:rowOff>
    </xdr:to>
    <xdr:sp macro="" textlink="">
      <xdr:nvSpPr>
        <xdr:cNvPr id="302" name="フローチャート: 判断 301">
          <a:extLst>
            <a:ext uri="{FF2B5EF4-FFF2-40B4-BE49-F238E27FC236}">
              <a16:creationId xmlns:a16="http://schemas.microsoft.com/office/drawing/2014/main" xmlns="" id="{00000000-0008-0000-0400-00002E010000}"/>
            </a:ext>
          </a:extLst>
        </xdr:cNvPr>
        <xdr:cNvSpPr/>
      </xdr:nvSpPr>
      <xdr:spPr>
        <a:xfrm>
          <a:off x="15621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11955</xdr:rowOff>
    </xdr:from>
    <xdr:ext cx="736600" cy="259045"/>
    <xdr:sp macro="" textlink="">
      <xdr:nvSpPr>
        <xdr:cNvPr id="303" name="テキスト ボックス 302">
          <a:extLst>
            <a:ext uri="{FF2B5EF4-FFF2-40B4-BE49-F238E27FC236}">
              <a16:creationId xmlns:a16="http://schemas.microsoft.com/office/drawing/2014/main" xmlns="" id="{00000000-0008-0000-0400-00002F010000}"/>
            </a:ext>
          </a:extLst>
        </xdr:cNvPr>
        <xdr:cNvSpPr txBox="1"/>
      </xdr:nvSpPr>
      <xdr:spPr>
        <a:xfrm>
          <a:off x="15290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140716</xdr:rowOff>
    </xdr:from>
    <xdr:to>
      <xdr:col>73</xdr:col>
      <xdr:colOff>180975</xdr:colOff>
      <xdr:row>38</xdr:row>
      <xdr:rowOff>159004</xdr:rowOff>
    </xdr:to>
    <xdr:cxnSp macro="">
      <xdr:nvCxnSpPr>
        <xdr:cNvPr id="304" name="直線コネクタ 303">
          <a:extLst>
            <a:ext uri="{FF2B5EF4-FFF2-40B4-BE49-F238E27FC236}">
              <a16:creationId xmlns:a16="http://schemas.microsoft.com/office/drawing/2014/main" xmlns="" id="{00000000-0008-0000-0400-000030010000}"/>
            </a:ext>
          </a:extLst>
        </xdr:cNvPr>
        <xdr:cNvCxnSpPr/>
      </xdr:nvCxnSpPr>
      <xdr:spPr>
        <a:xfrm>
          <a:off x="13893800" y="665581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57912</xdr:rowOff>
    </xdr:from>
    <xdr:to>
      <xdr:col>74</xdr:col>
      <xdr:colOff>31750</xdr:colOff>
      <xdr:row>36</xdr:row>
      <xdr:rowOff>159512</xdr:rowOff>
    </xdr:to>
    <xdr:sp macro="" textlink="">
      <xdr:nvSpPr>
        <xdr:cNvPr id="305" name="フローチャート: 判断 304">
          <a:extLst>
            <a:ext uri="{FF2B5EF4-FFF2-40B4-BE49-F238E27FC236}">
              <a16:creationId xmlns:a16="http://schemas.microsoft.com/office/drawing/2014/main" xmlns="" id="{00000000-0008-0000-0400-000031010000}"/>
            </a:ext>
          </a:extLst>
        </xdr:cNvPr>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169689</xdr:rowOff>
    </xdr:from>
    <xdr:ext cx="762000" cy="259045"/>
    <xdr:sp macro="" textlink="">
      <xdr:nvSpPr>
        <xdr:cNvPr id="306" name="テキスト ボックス 305">
          <a:extLst>
            <a:ext uri="{FF2B5EF4-FFF2-40B4-BE49-F238E27FC236}">
              <a16:creationId xmlns:a16="http://schemas.microsoft.com/office/drawing/2014/main" xmlns="" id="{00000000-0008-0000-0400-000032010000}"/>
            </a:ext>
          </a:extLst>
        </xdr:cNvPr>
        <xdr:cNvSpPr txBox="1"/>
      </xdr:nvSpPr>
      <xdr:spPr>
        <a:xfrm>
          <a:off x="14401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140716</xdr:rowOff>
    </xdr:from>
    <xdr:to>
      <xdr:col>69</xdr:col>
      <xdr:colOff>92075</xdr:colOff>
      <xdr:row>39</xdr:row>
      <xdr:rowOff>42418</xdr:rowOff>
    </xdr:to>
    <xdr:cxnSp macro="">
      <xdr:nvCxnSpPr>
        <xdr:cNvPr id="307" name="直線コネクタ 306">
          <a:extLst>
            <a:ext uri="{FF2B5EF4-FFF2-40B4-BE49-F238E27FC236}">
              <a16:creationId xmlns:a16="http://schemas.microsoft.com/office/drawing/2014/main" xmlns="" id="{00000000-0008-0000-0400-000033010000}"/>
            </a:ext>
          </a:extLst>
        </xdr:cNvPr>
        <xdr:cNvCxnSpPr/>
      </xdr:nvCxnSpPr>
      <xdr:spPr>
        <a:xfrm flipV="1">
          <a:off x="13004800" y="665581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08" name="フローチャート: 判断 307">
          <a:extLst>
            <a:ext uri="{FF2B5EF4-FFF2-40B4-BE49-F238E27FC236}">
              <a16:creationId xmlns:a16="http://schemas.microsoft.com/office/drawing/2014/main" xmlns="" id="{00000000-0008-0000-0400-000034010000}"/>
            </a:ext>
          </a:extLst>
        </xdr:cNvPr>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142257</xdr:rowOff>
    </xdr:from>
    <xdr:ext cx="762000" cy="259045"/>
    <xdr:sp macro="" textlink="">
      <xdr:nvSpPr>
        <xdr:cNvPr id="309" name="テキスト ボックス 308">
          <a:extLst>
            <a:ext uri="{FF2B5EF4-FFF2-40B4-BE49-F238E27FC236}">
              <a16:creationId xmlns:a16="http://schemas.microsoft.com/office/drawing/2014/main" xmlns="" id="{00000000-0008-0000-0400-000035010000}"/>
            </a:ext>
          </a:extLst>
        </xdr:cNvPr>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0" name="フローチャート: 判断 309">
          <a:extLst>
            <a:ext uri="{FF2B5EF4-FFF2-40B4-BE49-F238E27FC236}">
              <a16:creationId xmlns:a16="http://schemas.microsoft.com/office/drawing/2014/main" xmlns="" id="{00000000-0008-0000-0400-000036010000}"/>
            </a:ext>
          </a:extLst>
        </xdr:cNvPr>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169689</xdr:rowOff>
    </xdr:from>
    <xdr:ext cx="762000" cy="259045"/>
    <xdr:sp macro="" textlink="">
      <xdr:nvSpPr>
        <xdr:cNvPr id="311" name="テキスト ボックス 310">
          <a:extLst>
            <a:ext uri="{FF2B5EF4-FFF2-40B4-BE49-F238E27FC236}">
              <a16:creationId xmlns:a16="http://schemas.microsoft.com/office/drawing/2014/main" xmlns="" id="{00000000-0008-0000-0400-000037010000}"/>
            </a:ext>
          </a:extLst>
        </xdr:cNvPr>
        <xdr:cNvSpPr txBox="1"/>
      </xdr:nvSpPr>
      <xdr:spPr>
        <a:xfrm>
          <a:off x="12623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xmlns=""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xmlns=""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xmlns=""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xmlns=""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xmlns=""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163068</xdr:rowOff>
    </xdr:from>
    <xdr:to>
      <xdr:col>82</xdr:col>
      <xdr:colOff>158750</xdr:colOff>
      <xdr:row>39</xdr:row>
      <xdr:rowOff>93218</xdr:rowOff>
    </xdr:to>
    <xdr:sp macro="" textlink="">
      <xdr:nvSpPr>
        <xdr:cNvPr id="317" name="楕円 316">
          <a:extLst>
            <a:ext uri="{FF2B5EF4-FFF2-40B4-BE49-F238E27FC236}">
              <a16:creationId xmlns:a16="http://schemas.microsoft.com/office/drawing/2014/main" xmlns="" id="{00000000-0008-0000-0400-00003D010000}"/>
            </a:ext>
          </a:extLst>
        </xdr:cNvPr>
        <xdr:cNvSpPr/>
      </xdr:nvSpPr>
      <xdr:spPr>
        <a:xfrm>
          <a:off x="16459200" y="667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135145</xdr:rowOff>
    </xdr:from>
    <xdr:ext cx="762000" cy="259045"/>
    <xdr:sp macro="" textlink="">
      <xdr:nvSpPr>
        <xdr:cNvPr id="318" name="補助費等該当値テキスト">
          <a:extLst>
            <a:ext uri="{FF2B5EF4-FFF2-40B4-BE49-F238E27FC236}">
              <a16:creationId xmlns:a16="http://schemas.microsoft.com/office/drawing/2014/main" xmlns="" id="{00000000-0008-0000-0400-00003E010000}"/>
            </a:ext>
          </a:extLst>
        </xdr:cNvPr>
        <xdr:cNvSpPr txBox="1"/>
      </xdr:nvSpPr>
      <xdr:spPr>
        <a:xfrm>
          <a:off x="16598900" y="665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153924</xdr:rowOff>
    </xdr:from>
    <xdr:to>
      <xdr:col>78</xdr:col>
      <xdr:colOff>120650</xdr:colOff>
      <xdr:row>39</xdr:row>
      <xdr:rowOff>84074</xdr:rowOff>
    </xdr:to>
    <xdr:sp macro="" textlink="">
      <xdr:nvSpPr>
        <xdr:cNvPr id="319" name="楕円 318">
          <a:extLst>
            <a:ext uri="{FF2B5EF4-FFF2-40B4-BE49-F238E27FC236}">
              <a16:creationId xmlns:a16="http://schemas.microsoft.com/office/drawing/2014/main" xmlns="" id="{00000000-0008-0000-0400-00003F010000}"/>
            </a:ext>
          </a:extLst>
        </xdr:cNvPr>
        <xdr:cNvSpPr/>
      </xdr:nvSpPr>
      <xdr:spPr>
        <a:xfrm>
          <a:off x="15621000" y="666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68851</xdr:rowOff>
    </xdr:from>
    <xdr:ext cx="736600" cy="259045"/>
    <xdr:sp macro="" textlink="">
      <xdr:nvSpPr>
        <xdr:cNvPr id="320" name="テキスト ボックス 319">
          <a:extLst>
            <a:ext uri="{FF2B5EF4-FFF2-40B4-BE49-F238E27FC236}">
              <a16:creationId xmlns:a16="http://schemas.microsoft.com/office/drawing/2014/main" xmlns="" id="{00000000-0008-0000-0400-000040010000}"/>
            </a:ext>
          </a:extLst>
        </xdr:cNvPr>
        <xdr:cNvSpPr txBox="1"/>
      </xdr:nvSpPr>
      <xdr:spPr>
        <a:xfrm>
          <a:off x="15290800" y="6755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108204</xdr:rowOff>
    </xdr:from>
    <xdr:to>
      <xdr:col>74</xdr:col>
      <xdr:colOff>31750</xdr:colOff>
      <xdr:row>39</xdr:row>
      <xdr:rowOff>38354</xdr:rowOff>
    </xdr:to>
    <xdr:sp macro="" textlink="">
      <xdr:nvSpPr>
        <xdr:cNvPr id="321" name="楕円 320">
          <a:extLst>
            <a:ext uri="{FF2B5EF4-FFF2-40B4-BE49-F238E27FC236}">
              <a16:creationId xmlns:a16="http://schemas.microsoft.com/office/drawing/2014/main" xmlns="" id="{00000000-0008-0000-0400-000041010000}"/>
            </a:ext>
          </a:extLst>
        </xdr:cNvPr>
        <xdr:cNvSpPr/>
      </xdr:nvSpPr>
      <xdr:spPr>
        <a:xfrm>
          <a:off x="14732000" y="662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23131</xdr:rowOff>
    </xdr:from>
    <xdr:ext cx="762000" cy="259045"/>
    <xdr:sp macro="" textlink="">
      <xdr:nvSpPr>
        <xdr:cNvPr id="322" name="テキスト ボックス 321">
          <a:extLst>
            <a:ext uri="{FF2B5EF4-FFF2-40B4-BE49-F238E27FC236}">
              <a16:creationId xmlns:a16="http://schemas.microsoft.com/office/drawing/2014/main" xmlns="" id="{00000000-0008-0000-0400-000042010000}"/>
            </a:ext>
          </a:extLst>
        </xdr:cNvPr>
        <xdr:cNvSpPr txBox="1"/>
      </xdr:nvSpPr>
      <xdr:spPr>
        <a:xfrm>
          <a:off x="14401800" y="6709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89916</xdr:rowOff>
    </xdr:from>
    <xdr:to>
      <xdr:col>69</xdr:col>
      <xdr:colOff>142875</xdr:colOff>
      <xdr:row>39</xdr:row>
      <xdr:rowOff>20066</xdr:rowOff>
    </xdr:to>
    <xdr:sp macro="" textlink="">
      <xdr:nvSpPr>
        <xdr:cNvPr id="323" name="楕円 322">
          <a:extLst>
            <a:ext uri="{FF2B5EF4-FFF2-40B4-BE49-F238E27FC236}">
              <a16:creationId xmlns:a16="http://schemas.microsoft.com/office/drawing/2014/main" xmlns="" id="{00000000-0008-0000-0400-000043010000}"/>
            </a:ext>
          </a:extLst>
        </xdr:cNvPr>
        <xdr:cNvSpPr/>
      </xdr:nvSpPr>
      <xdr:spPr>
        <a:xfrm>
          <a:off x="13843000" y="660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4843</xdr:rowOff>
    </xdr:from>
    <xdr:ext cx="762000" cy="259045"/>
    <xdr:sp macro="" textlink="">
      <xdr:nvSpPr>
        <xdr:cNvPr id="324" name="テキスト ボックス 323">
          <a:extLst>
            <a:ext uri="{FF2B5EF4-FFF2-40B4-BE49-F238E27FC236}">
              <a16:creationId xmlns:a16="http://schemas.microsoft.com/office/drawing/2014/main" xmlns="" id="{00000000-0008-0000-0400-000044010000}"/>
            </a:ext>
          </a:extLst>
        </xdr:cNvPr>
        <xdr:cNvSpPr txBox="1"/>
      </xdr:nvSpPr>
      <xdr:spPr>
        <a:xfrm>
          <a:off x="13512800" y="6691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163068</xdr:rowOff>
    </xdr:from>
    <xdr:to>
      <xdr:col>65</xdr:col>
      <xdr:colOff>53975</xdr:colOff>
      <xdr:row>39</xdr:row>
      <xdr:rowOff>93218</xdr:rowOff>
    </xdr:to>
    <xdr:sp macro="" textlink="">
      <xdr:nvSpPr>
        <xdr:cNvPr id="325" name="楕円 324">
          <a:extLst>
            <a:ext uri="{FF2B5EF4-FFF2-40B4-BE49-F238E27FC236}">
              <a16:creationId xmlns:a16="http://schemas.microsoft.com/office/drawing/2014/main" xmlns="" id="{00000000-0008-0000-0400-000045010000}"/>
            </a:ext>
          </a:extLst>
        </xdr:cNvPr>
        <xdr:cNvSpPr/>
      </xdr:nvSpPr>
      <xdr:spPr>
        <a:xfrm>
          <a:off x="12954000" y="667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77995</xdr:rowOff>
    </xdr:from>
    <xdr:ext cx="762000" cy="259045"/>
    <xdr:sp macro="" textlink="">
      <xdr:nvSpPr>
        <xdr:cNvPr id="326" name="テキスト ボックス 325">
          <a:extLst>
            <a:ext uri="{FF2B5EF4-FFF2-40B4-BE49-F238E27FC236}">
              <a16:creationId xmlns:a16="http://schemas.microsoft.com/office/drawing/2014/main" xmlns="" id="{00000000-0008-0000-0400-000046010000}"/>
            </a:ext>
          </a:extLst>
        </xdr:cNvPr>
        <xdr:cNvSpPr txBox="1"/>
      </xdr:nvSpPr>
      <xdr:spPr>
        <a:xfrm>
          <a:off x="12623800" y="676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xmlns=""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xmlns=""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xmlns=""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xmlns=""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xmlns=""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xmlns=""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xmlns=""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xmlns=""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xmlns=""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xmlns=""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xmlns=""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公債費については、類似団体平均より下回っているが近年、新規発行が増加傾向にあり、今後も比率の増加が見込まれる。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計画的な建設事業の実施に努め、公債費の抑制を図る。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xmlns=""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xmlns=""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xmlns=""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xmlns=""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xmlns=""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xmlns=""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xmlns=""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xmlns=""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xmlns=""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xmlns=""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xmlns=""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xmlns=""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xmlns=""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xmlns=""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xmlns=""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80</xdr:row>
      <xdr:rowOff>161289</xdr:rowOff>
    </xdr:to>
    <xdr:cxnSp macro="">
      <xdr:nvCxnSpPr>
        <xdr:cNvPr id="353" name="直線コネクタ 352">
          <a:extLst>
            <a:ext uri="{FF2B5EF4-FFF2-40B4-BE49-F238E27FC236}">
              <a16:creationId xmlns:a16="http://schemas.microsoft.com/office/drawing/2014/main" xmlns="" id="{00000000-0008-0000-0400-000061010000}"/>
            </a:ext>
          </a:extLst>
        </xdr:cNvPr>
        <xdr:cNvCxnSpPr/>
      </xdr:nvCxnSpPr>
      <xdr:spPr>
        <a:xfrm flipV="1">
          <a:off x="4826000" y="12513310"/>
          <a:ext cx="0" cy="1363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133366</xdr:rowOff>
    </xdr:from>
    <xdr:ext cx="762000" cy="259045"/>
    <xdr:sp macro="" textlink="">
      <xdr:nvSpPr>
        <xdr:cNvPr id="354" name="公債費最小値テキスト">
          <a:extLst>
            <a:ext uri="{FF2B5EF4-FFF2-40B4-BE49-F238E27FC236}">
              <a16:creationId xmlns:a16="http://schemas.microsoft.com/office/drawing/2014/main" xmlns="" id="{00000000-0008-0000-0400-000062010000}"/>
            </a:ext>
          </a:extLst>
        </xdr:cNvPr>
        <xdr:cNvSpPr txBox="1"/>
      </xdr:nvSpPr>
      <xdr:spPr>
        <a:xfrm>
          <a:off x="4914900" y="13849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161289</xdr:rowOff>
    </xdr:from>
    <xdr:to>
      <xdr:col>24</xdr:col>
      <xdr:colOff>114300</xdr:colOff>
      <xdr:row>80</xdr:row>
      <xdr:rowOff>161289</xdr:rowOff>
    </xdr:to>
    <xdr:cxnSp macro="">
      <xdr:nvCxnSpPr>
        <xdr:cNvPr id="355" name="直線コネクタ 354">
          <a:extLst>
            <a:ext uri="{FF2B5EF4-FFF2-40B4-BE49-F238E27FC236}">
              <a16:creationId xmlns:a16="http://schemas.microsoft.com/office/drawing/2014/main" xmlns="" id="{00000000-0008-0000-0400-000063010000}"/>
            </a:ext>
          </a:extLst>
        </xdr:cNvPr>
        <xdr:cNvCxnSpPr/>
      </xdr:nvCxnSpPr>
      <xdr:spPr>
        <a:xfrm>
          <a:off x="4737100" y="13877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56" name="公債費最大値テキスト">
          <a:extLst>
            <a:ext uri="{FF2B5EF4-FFF2-40B4-BE49-F238E27FC236}">
              <a16:creationId xmlns:a16="http://schemas.microsoft.com/office/drawing/2014/main" xmlns="" id="{00000000-0008-0000-0400-000064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57" name="直線コネクタ 356">
          <a:extLst>
            <a:ext uri="{FF2B5EF4-FFF2-40B4-BE49-F238E27FC236}">
              <a16:creationId xmlns:a16="http://schemas.microsoft.com/office/drawing/2014/main" xmlns="" id="{00000000-0008-0000-0400-000065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43180</xdr:rowOff>
    </xdr:from>
    <xdr:to>
      <xdr:col>24</xdr:col>
      <xdr:colOff>25400</xdr:colOff>
      <xdr:row>76</xdr:row>
      <xdr:rowOff>81280</xdr:rowOff>
    </xdr:to>
    <xdr:cxnSp macro="">
      <xdr:nvCxnSpPr>
        <xdr:cNvPr id="358" name="直線コネクタ 357">
          <a:extLst>
            <a:ext uri="{FF2B5EF4-FFF2-40B4-BE49-F238E27FC236}">
              <a16:creationId xmlns:a16="http://schemas.microsoft.com/office/drawing/2014/main" xmlns="" id="{00000000-0008-0000-0400-000066010000}"/>
            </a:ext>
          </a:extLst>
        </xdr:cNvPr>
        <xdr:cNvCxnSpPr/>
      </xdr:nvCxnSpPr>
      <xdr:spPr>
        <a:xfrm>
          <a:off x="3987800" y="130733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82566</xdr:rowOff>
    </xdr:from>
    <xdr:ext cx="762000" cy="259045"/>
    <xdr:sp macro="" textlink="">
      <xdr:nvSpPr>
        <xdr:cNvPr id="359" name="公債費平均値テキスト">
          <a:extLst>
            <a:ext uri="{FF2B5EF4-FFF2-40B4-BE49-F238E27FC236}">
              <a16:creationId xmlns:a16="http://schemas.microsoft.com/office/drawing/2014/main" xmlns="" id="{00000000-0008-0000-0400-000067010000}"/>
            </a:ext>
          </a:extLst>
        </xdr:cNvPr>
        <xdr:cNvSpPr txBox="1"/>
      </xdr:nvSpPr>
      <xdr:spPr>
        <a:xfrm>
          <a:off x="4914900" y="13112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0" name="フローチャート: 判断 359">
          <a:extLst>
            <a:ext uri="{FF2B5EF4-FFF2-40B4-BE49-F238E27FC236}">
              <a16:creationId xmlns:a16="http://schemas.microsoft.com/office/drawing/2014/main" xmlns="" id="{00000000-0008-0000-0400-000068010000}"/>
            </a:ext>
          </a:extLst>
        </xdr:cNvPr>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27939</xdr:rowOff>
    </xdr:from>
    <xdr:to>
      <xdr:col>19</xdr:col>
      <xdr:colOff>187325</xdr:colOff>
      <xdr:row>76</xdr:row>
      <xdr:rowOff>43180</xdr:rowOff>
    </xdr:to>
    <xdr:cxnSp macro="">
      <xdr:nvCxnSpPr>
        <xdr:cNvPr id="361" name="直線コネクタ 360">
          <a:extLst>
            <a:ext uri="{FF2B5EF4-FFF2-40B4-BE49-F238E27FC236}">
              <a16:creationId xmlns:a16="http://schemas.microsoft.com/office/drawing/2014/main" xmlns="" id="{00000000-0008-0000-0400-000069010000}"/>
            </a:ext>
          </a:extLst>
        </xdr:cNvPr>
        <xdr:cNvCxnSpPr/>
      </xdr:nvCxnSpPr>
      <xdr:spPr>
        <a:xfrm>
          <a:off x="3098800" y="130581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114300</xdr:rowOff>
    </xdr:from>
    <xdr:to>
      <xdr:col>20</xdr:col>
      <xdr:colOff>38100</xdr:colOff>
      <xdr:row>77</xdr:row>
      <xdr:rowOff>44450</xdr:rowOff>
    </xdr:to>
    <xdr:sp macro="" textlink="">
      <xdr:nvSpPr>
        <xdr:cNvPr id="362" name="フローチャート: 判断 361">
          <a:extLst>
            <a:ext uri="{FF2B5EF4-FFF2-40B4-BE49-F238E27FC236}">
              <a16:creationId xmlns:a16="http://schemas.microsoft.com/office/drawing/2014/main" xmlns="" id="{00000000-0008-0000-0400-00006A010000}"/>
            </a:ext>
          </a:extLst>
        </xdr:cNvPr>
        <xdr:cNvSpPr/>
      </xdr:nvSpPr>
      <xdr:spPr>
        <a:xfrm>
          <a:off x="3937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29227</xdr:rowOff>
    </xdr:from>
    <xdr:ext cx="736600" cy="259045"/>
    <xdr:sp macro="" textlink="">
      <xdr:nvSpPr>
        <xdr:cNvPr id="363" name="テキスト ボックス 362">
          <a:extLst>
            <a:ext uri="{FF2B5EF4-FFF2-40B4-BE49-F238E27FC236}">
              <a16:creationId xmlns:a16="http://schemas.microsoft.com/office/drawing/2014/main" xmlns="" id="{00000000-0008-0000-0400-00006B010000}"/>
            </a:ext>
          </a:extLst>
        </xdr:cNvPr>
        <xdr:cNvSpPr txBox="1"/>
      </xdr:nvSpPr>
      <xdr:spPr>
        <a:xfrm>
          <a:off x="3606800" y="1323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161289</xdr:rowOff>
    </xdr:from>
    <xdr:to>
      <xdr:col>15</xdr:col>
      <xdr:colOff>98425</xdr:colOff>
      <xdr:row>76</xdr:row>
      <xdr:rowOff>27939</xdr:rowOff>
    </xdr:to>
    <xdr:cxnSp macro="">
      <xdr:nvCxnSpPr>
        <xdr:cNvPr id="364" name="直線コネクタ 363">
          <a:extLst>
            <a:ext uri="{FF2B5EF4-FFF2-40B4-BE49-F238E27FC236}">
              <a16:creationId xmlns:a16="http://schemas.microsoft.com/office/drawing/2014/main" xmlns="" id="{00000000-0008-0000-0400-00006C010000}"/>
            </a:ext>
          </a:extLst>
        </xdr:cNvPr>
        <xdr:cNvCxnSpPr/>
      </xdr:nvCxnSpPr>
      <xdr:spPr>
        <a:xfrm>
          <a:off x="2209800" y="130200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106680</xdr:rowOff>
    </xdr:from>
    <xdr:to>
      <xdr:col>15</xdr:col>
      <xdr:colOff>149225</xdr:colOff>
      <xdr:row>77</xdr:row>
      <xdr:rowOff>36830</xdr:rowOff>
    </xdr:to>
    <xdr:sp macro="" textlink="">
      <xdr:nvSpPr>
        <xdr:cNvPr id="365" name="フローチャート: 判断 364">
          <a:extLst>
            <a:ext uri="{FF2B5EF4-FFF2-40B4-BE49-F238E27FC236}">
              <a16:creationId xmlns:a16="http://schemas.microsoft.com/office/drawing/2014/main" xmlns="" id="{00000000-0008-0000-0400-00006D010000}"/>
            </a:ext>
          </a:extLst>
        </xdr:cNvPr>
        <xdr:cNvSpPr/>
      </xdr:nvSpPr>
      <xdr:spPr>
        <a:xfrm>
          <a:off x="3048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21607</xdr:rowOff>
    </xdr:from>
    <xdr:ext cx="762000" cy="259045"/>
    <xdr:sp macro="" textlink="">
      <xdr:nvSpPr>
        <xdr:cNvPr id="366" name="テキスト ボックス 365">
          <a:extLst>
            <a:ext uri="{FF2B5EF4-FFF2-40B4-BE49-F238E27FC236}">
              <a16:creationId xmlns:a16="http://schemas.microsoft.com/office/drawing/2014/main" xmlns="" id="{00000000-0008-0000-0400-00006E010000}"/>
            </a:ext>
          </a:extLst>
        </xdr:cNvPr>
        <xdr:cNvSpPr txBox="1"/>
      </xdr:nvSpPr>
      <xdr:spPr>
        <a:xfrm>
          <a:off x="2717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161289</xdr:rowOff>
    </xdr:from>
    <xdr:to>
      <xdr:col>11</xdr:col>
      <xdr:colOff>9525</xdr:colOff>
      <xdr:row>76</xdr:row>
      <xdr:rowOff>16511</xdr:rowOff>
    </xdr:to>
    <xdr:cxnSp macro="">
      <xdr:nvCxnSpPr>
        <xdr:cNvPr id="367" name="直線コネクタ 366">
          <a:extLst>
            <a:ext uri="{FF2B5EF4-FFF2-40B4-BE49-F238E27FC236}">
              <a16:creationId xmlns:a16="http://schemas.microsoft.com/office/drawing/2014/main" xmlns="" id="{00000000-0008-0000-0400-00006F010000}"/>
            </a:ext>
          </a:extLst>
        </xdr:cNvPr>
        <xdr:cNvCxnSpPr/>
      </xdr:nvCxnSpPr>
      <xdr:spPr>
        <a:xfrm flipV="1">
          <a:off x="1320800" y="1302003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95250</xdr:rowOff>
    </xdr:from>
    <xdr:to>
      <xdr:col>11</xdr:col>
      <xdr:colOff>60325</xdr:colOff>
      <xdr:row>77</xdr:row>
      <xdr:rowOff>25400</xdr:rowOff>
    </xdr:to>
    <xdr:sp macro="" textlink="">
      <xdr:nvSpPr>
        <xdr:cNvPr id="368" name="フローチャート: 判断 367">
          <a:extLst>
            <a:ext uri="{FF2B5EF4-FFF2-40B4-BE49-F238E27FC236}">
              <a16:creationId xmlns:a16="http://schemas.microsoft.com/office/drawing/2014/main" xmlns="" id="{00000000-0008-0000-0400-000070010000}"/>
            </a:ext>
          </a:extLst>
        </xdr:cNvPr>
        <xdr:cNvSpPr/>
      </xdr:nvSpPr>
      <xdr:spPr>
        <a:xfrm>
          <a:off x="2159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10177</xdr:rowOff>
    </xdr:from>
    <xdr:ext cx="762000" cy="259045"/>
    <xdr:sp macro="" textlink="">
      <xdr:nvSpPr>
        <xdr:cNvPr id="369" name="テキスト ボックス 368">
          <a:extLst>
            <a:ext uri="{FF2B5EF4-FFF2-40B4-BE49-F238E27FC236}">
              <a16:creationId xmlns:a16="http://schemas.microsoft.com/office/drawing/2014/main" xmlns="" id="{00000000-0008-0000-0400-000071010000}"/>
            </a:ext>
          </a:extLst>
        </xdr:cNvPr>
        <xdr:cNvSpPr txBox="1"/>
      </xdr:nvSpPr>
      <xdr:spPr>
        <a:xfrm>
          <a:off x="1828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70" name="フローチャート: 判断 369">
          <a:extLst>
            <a:ext uri="{FF2B5EF4-FFF2-40B4-BE49-F238E27FC236}">
              <a16:creationId xmlns:a16="http://schemas.microsoft.com/office/drawing/2014/main" xmlns="" id="{00000000-0008-0000-0400-000072010000}"/>
            </a:ext>
          </a:extLst>
        </xdr:cNvPr>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59707</xdr:rowOff>
    </xdr:from>
    <xdr:ext cx="762000" cy="259045"/>
    <xdr:sp macro="" textlink="">
      <xdr:nvSpPr>
        <xdr:cNvPr id="371" name="テキスト ボックス 370">
          <a:extLst>
            <a:ext uri="{FF2B5EF4-FFF2-40B4-BE49-F238E27FC236}">
              <a16:creationId xmlns:a16="http://schemas.microsoft.com/office/drawing/2014/main" xmlns="" id="{00000000-0008-0000-0400-000073010000}"/>
            </a:ext>
          </a:extLst>
        </xdr:cNvPr>
        <xdr:cNvSpPr txBox="1"/>
      </xdr:nvSpPr>
      <xdr:spPr>
        <a:xfrm>
          <a:off x="939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xmlns=""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xmlns=""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xmlns=""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xmlns=""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xmlns=""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30480</xdr:rowOff>
    </xdr:from>
    <xdr:to>
      <xdr:col>24</xdr:col>
      <xdr:colOff>76200</xdr:colOff>
      <xdr:row>76</xdr:row>
      <xdr:rowOff>132080</xdr:rowOff>
    </xdr:to>
    <xdr:sp macro="" textlink="">
      <xdr:nvSpPr>
        <xdr:cNvPr id="377" name="楕円 376">
          <a:extLst>
            <a:ext uri="{FF2B5EF4-FFF2-40B4-BE49-F238E27FC236}">
              <a16:creationId xmlns:a16="http://schemas.microsoft.com/office/drawing/2014/main" xmlns="" id="{00000000-0008-0000-0400-000079010000}"/>
            </a:ext>
          </a:extLst>
        </xdr:cNvPr>
        <xdr:cNvSpPr/>
      </xdr:nvSpPr>
      <xdr:spPr>
        <a:xfrm>
          <a:off x="47752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47007</xdr:rowOff>
    </xdr:from>
    <xdr:ext cx="762000" cy="259045"/>
    <xdr:sp macro="" textlink="">
      <xdr:nvSpPr>
        <xdr:cNvPr id="378" name="公債費該当値テキスト">
          <a:extLst>
            <a:ext uri="{FF2B5EF4-FFF2-40B4-BE49-F238E27FC236}">
              <a16:creationId xmlns:a16="http://schemas.microsoft.com/office/drawing/2014/main" xmlns="" id="{00000000-0008-0000-0400-00007A010000}"/>
            </a:ext>
          </a:extLst>
        </xdr:cNvPr>
        <xdr:cNvSpPr txBox="1"/>
      </xdr:nvSpPr>
      <xdr:spPr>
        <a:xfrm>
          <a:off x="49149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163830</xdr:rowOff>
    </xdr:from>
    <xdr:to>
      <xdr:col>20</xdr:col>
      <xdr:colOff>38100</xdr:colOff>
      <xdr:row>76</xdr:row>
      <xdr:rowOff>93980</xdr:rowOff>
    </xdr:to>
    <xdr:sp macro="" textlink="">
      <xdr:nvSpPr>
        <xdr:cNvPr id="379" name="楕円 378">
          <a:extLst>
            <a:ext uri="{FF2B5EF4-FFF2-40B4-BE49-F238E27FC236}">
              <a16:creationId xmlns:a16="http://schemas.microsoft.com/office/drawing/2014/main" xmlns="" id="{00000000-0008-0000-0400-00007B010000}"/>
            </a:ext>
          </a:extLst>
        </xdr:cNvPr>
        <xdr:cNvSpPr/>
      </xdr:nvSpPr>
      <xdr:spPr>
        <a:xfrm>
          <a:off x="3937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104157</xdr:rowOff>
    </xdr:from>
    <xdr:ext cx="736600" cy="259045"/>
    <xdr:sp macro="" textlink="">
      <xdr:nvSpPr>
        <xdr:cNvPr id="380" name="テキスト ボックス 379">
          <a:extLst>
            <a:ext uri="{FF2B5EF4-FFF2-40B4-BE49-F238E27FC236}">
              <a16:creationId xmlns:a16="http://schemas.microsoft.com/office/drawing/2014/main" xmlns="" id="{00000000-0008-0000-0400-00007C010000}"/>
            </a:ext>
          </a:extLst>
        </xdr:cNvPr>
        <xdr:cNvSpPr txBox="1"/>
      </xdr:nvSpPr>
      <xdr:spPr>
        <a:xfrm>
          <a:off x="3606800" y="1279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148589</xdr:rowOff>
    </xdr:from>
    <xdr:to>
      <xdr:col>15</xdr:col>
      <xdr:colOff>149225</xdr:colOff>
      <xdr:row>76</xdr:row>
      <xdr:rowOff>78739</xdr:rowOff>
    </xdr:to>
    <xdr:sp macro="" textlink="">
      <xdr:nvSpPr>
        <xdr:cNvPr id="381" name="楕円 380">
          <a:extLst>
            <a:ext uri="{FF2B5EF4-FFF2-40B4-BE49-F238E27FC236}">
              <a16:creationId xmlns:a16="http://schemas.microsoft.com/office/drawing/2014/main" xmlns="" id="{00000000-0008-0000-0400-00007D010000}"/>
            </a:ext>
          </a:extLst>
        </xdr:cNvPr>
        <xdr:cNvSpPr/>
      </xdr:nvSpPr>
      <xdr:spPr>
        <a:xfrm>
          <a:off x="3048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88917</xdr:rowOff>
    </xdr:from>
    <xdr:ext cx="762000" cy="259045"/>
    <xdr:sp macro="" textlink="">
      <xdr:nvSpPr>
        <xdr:cNvPr id="382" name="テキスト ボックス 381">
          <a:extLst>
            <a:ext uri="{FF2B5EF4-FFF2-40B4-BE49-F238E27FC236}">
              <a16:creationId xmlns:a16="http://schemas.microsoft.com/office/drawing/2014/main" xmlns="" id="{00000000-0008-0000-0400-00007E010000}"/>
            </a:ext>
          </a:extLst>
        </xdr:cNvPr>
        <xdr:cNvSpPr txBox="1"/>
      </xdr:nvSpPr>
      <xdr:spPr>
        <a:xfrm>
          <a:off x="27178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110490</xdr:rowOff>
    </xdr:from>
    <xdr:to>
      <xdr:col>11</xdr:col>
      <xdr:colOff>60325</xdr:colOff>
      <xdr:row>76</xdr:row>
      <xdr:rowOff>40639</xdr:rowOff>
    </xdr:to>
    <xdr:sp macro="" textlink="">
      <xdr:nvSpPr>
        <xdr:cNvPr id="383" name="楕円 382">
          <a:extLst>
            <a:ext uri="{FF2B5EF4-FFF2-40B4-BE49-F238E27FC236}">
              <a16:creationId xmlns:a16="http://schemas.microsoft.com/office/drawing/2014/main" xmlns="" id="{00000000-0008-0000-0400-00007F010000}"/>
            </a:ext>
          </a:extLst>
        </xdr:cNvPr>
        <xdr:cNvSpPr/>
      </xdr:nvSpPr>
      <xdr:spPr>
        <a:xfrm>
          <a:off x="2159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50817</xdr:rowOff>
    </xdr:from>
    <xdr:ext cx="762000" cy="259045"/>
    <xdr:sp macro="" textlink="">
      <xdr:nvSpPr>
        <xdr:cNvPr id="384" name="テキスト ボックス 383">
          <a:extLst>
            <a:ext uri="{FF2B5EF4-FFF2-40B4-BE49-F238E27FC236}">
              <a16:creationId xmlns:a16="http://schemas.microsoft.com/office/drawing/2014/main" xmlns="" id="{00000000-0008-0000-0400-000080010000}"/>
            </a:ext>
          </a:extLst>
        </xdr:cNvPr>
        <xdr:cNvSpPr txBox="1"/>
      </xdr:nvSpPr>
      <xdr:spPr>
        <a:xfrm>
          <a:off x="1828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137160</xdr:rowOff>
    </xdr:from>
    <xdr:to>
      <xdr:col>6</xdr:col>
      <xdr:colOff>171450</xdr:colOff>
      <xdr:row>76</xdr:row>
      <xdr:rowOff>67311</xdr:rowOff>
    </xdr:to>
    <xdr:sp macro="" textlink="">
      <xdr:nvSpPr>
        <xdr:cNvPr id="385" name="楕円 384">
          <a:extLst>
            <a:ext uri="{FF2B5EF4-FFF2-40B4-BE49-F238E27FC236}">
              <a16:creationId xmlns:a16="http://schemas.microsoft.com/office/drawing/2014/main" xmlns="" id="{00000000-0008-0000-0400-000081010000}"/>
            </a:ext>
          </a:extLst>
        </xdr:cNvPr>
        <xdr:cNvSpPr/>
      </xdr:nvSpPr>
      <xdr:spPr>
        <a:xfrm>
          <a:off x="1270000" y="129959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77487</xdr:rowOff>
    </xdr:from>
    <xdr:ext cx="762000" cy="259045"/>
    <xdr:sp macro="" textlink="">
      <xdr:nvSpPr>
        <xdr:cNvPr id="386" name="テキスト ボックス 385">
          <a:extLst>
            <a:ext uri="{FF2B5EF4-FFF2-40B4-BE49-F238E27FC236}">
              <a16:creationId xmlns:a16="http://schemas.microsoft.com/office/drawing/2014/main" xmlns="" id="{00000000-0008-0000-0400-000082010000}"/>
            </a:ext>
          </a:extLst>
        </xdr:cNvPr>
        <xdr:cNvSpPr txBox="1"/>
      </xdr:nvSpPr>
      <xdr:spPr>
        <a:xfrm>
          <a:off x="939800" y="1276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xmlns=""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xmlns=""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xmlns=""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xmlns=""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xmlns=""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xmlns=""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xmlns=""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xmlns=""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xmlns=""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xmlns=""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xmlns=""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公債費以外は、類似団体平均を上回っている。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前年度からは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ポイント増加しており、公債費以外の占める割合は、人件費が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ポイントと最も高く、次いで補助費等が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今後の対策として、税収の確保に努めるとともに、補助費等の見直しや経費の削減をより一層図っていく。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xmlns=""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xmlns=""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xmlns=""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a:extLst>
            <a:ext uri="{FF2B5EF4-FFF2-40B4-BE49-F238E27FC236}">
              <a16:creationId xmlns:a16="http://schemas.microsoft.com/office/drawing/2014/main" xmlns="" id="{00000000-0008-0000-0400-00009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a:extLst>
            <a:ext uri="{FF2B5EF4-FFF2-40B4-BE49-F238E27FC236}">
              <a16:creationId xmlns:a16="http://schemas.microsoft.com/office/drawing/2014/main" xmlns="" id="{00000000-0008-0000-0400-00009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a:extLst>
            <a:ext uri="{FF2B5EF4-FFF2-40B4-BE49-F238E27FC236}">
              <a16:creationId xmlns:a16="http://schemas.microsoft.com/office/drawing/2014/main" xmlns="" id="{00000000-0008-0000-0400-00009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a:extLst>
            <a:ext uri="{FF2B5EF4-FFF2-40B4-BE49-F238E27FC236}">
              <a16:creationId xmlns:a16="http://schemas.microsoft.com/office/drawing/2014/main" xmlns="" id="{00000000-0008-0000-0400-00009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a:extLst>
            <a:ext uri="{FF2B5EF4-FFF2-40B4-BE49-F238E27FC236}">
              <a16:creationId xmlns:a16="http://schemas.microsoft.com/office/drawing/2014/main" xmlns="" id="{00000000-0008-0000-0400-00009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a:extLst>
            <a:ext uri="{FF2B5EF4-FFF2-40B4-BE49-F238E27FC236}">
              <a16:creationId xmlns:a16="http://schemas.microsoft.com/office/drawing/2014/main" xmlns="" id="{00000000-0008-0000-0400-00009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a:extLst>
            <a:ext uri="{FF2B5EF4-FFF2-40B4-BE49-F238E27FC236}">
              <a16:creationId xmlns:a16="http://schemas.microsoft.com/office/drawing/2014/main" xmlns="" id="{00000000-0008-0000-0400-00009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a:extLst>
            <a:ext uri="{FF2B5EF4-FFF2-40B4-BE49-F238E27FC236}">
              <a16:creationId xmlns:a16="http://schemas.microsoft.com/office/drawing/2014/main" xmlns="" id="{00000000-0008-0000-0400-00009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a:extLst>
            <a:ext uri="{FF2B5EF4-FFF2-40B4-BE49-F238E27FC236}">
              <a16:creationId xmlns:a16="http://schemas.microsoft.com/office/drawing/2014/main" xmlns="" id="{00000000-0008-0000-0400-00009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a:extLst>
            <a:ext uri="{FF2B5EF4-FFF2-40B4-BE49-F238E27FC236}">
              <a16:creationId xmlns:a16="http://schemas.microsoft.com/office/drawing/2014/main" xmlns="" id="{00000000-0008-0000-0400-00009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a:extLst>
            <a:ext uri="{FF2B5EF4-FFF2-40B4-BE49-F238E27FC236}">
              <a16:creationId xmlns:a16="http://schemas.microsoft.com/office/drawing/2014/main" xmlns="" id="{00000000-0008-0000-0400-00009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65278</xdr:rowOff>
    </xdr:from>
    <xdr:to>
      <xdr:col>82</xdr:col>
      <xdr:colOff>107950</xdr:colOff>
      <xdr:row>80</xdr:row>
      <xdr:rowOff>120142</xdr:rowOff>
    </xdr:to>
    <xdr:cxnSp macro="">
      <xdr:nvCxnSpPr>
        <xdr:cNvPr id="412" name="直線コネクタ 411">
          <a:extLst>
            <a:ext uri="{FF2B5EF4-FFF2-40B4-BE49-F238E27FC236}">
              <a16:creationId xmlns:a16="http://schemas.microsoft.com/office/drawing/2014/main" xmlns="" id="{00000000-0008-0000-0400-00009C010000}"/>
            </a:ext>
          </a:extLst>
        </xdr:cNvPr>
        <xdr:cNvCxnSpPr/>
      </xdr:nvCxnSpPr>
      <xdr:spPr>
        <a:xfrm flipV="1">
          <a:off x="16510000" y="12581128"/>
          <a:ext cx="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92219</xdr:rowOff>
    </xdr:from>
    <xdr:ext cx="762000" cy="259045"/>
    <xdr:sp macro="" textlink="">
      <xdr:nvSpPr>
        <xdr:cNvPr id="413" name="公債費以外最小値テキスト">
          <a:extLst>
            <a:ext uri="{FF2B5EF4-FFF2-40B4-BE49-F238E27FC236}">
              <a16:creationId xmlns:a16="http://schemas.microsoft.com/office/drawing/2014/main" xmlns="" id="{00000000-0008-0000-0400-00009D010000}"/>
            </a:ext>
          </a:extLst>
        </xdr:cNvPr>
        <xdr:cNvSpPr txBox="1"/>
      </xdr:nvSpPr>
      <xdr:spPr>
        <a:xfrm>
          <a:off x="16598900" y="13808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120142</xdr:rowOff>
    </xdr:from>
    <xdr:to>
      <xdr:col>82</xdr:col>
      <xdr:colOff>196850</xdr:colOff>
      <xdr:row>80</xdr:row>
      <xdr:rowOff>120142</xdr:rowOff>
    </xdr:to>
    <xdr:cxnSp macro="">
      <xdr:nvCxnSpPr>
        <xdr:cNvPr id="414" name="直線コネクタ 413">
          <a:extLst>
            <a:ext uri="{FF2B5EF4-FFF2-40B4-BE49-F238E27FC236}">
              <a16:creationId xmlns:a16="http://schemas.microsoft.com/office/drawing/2014/main" xmlns="" id="{00000000-0008-0000-0400-00009E010000}"/>
            </a:ext>
          </a:extLst>
        </xdr:cNvPr>
        <xdr:cNvCxnSpPr/>
      </xdr:nvCxnSpPr>
      <xdr:spPr>
        <a:xfrm>
          <a:off x="16421100" y="1383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151655</xdr:rowOff>
    </xdr:from>
    <xdr:ext cx="762000" cy="259045"/>
    <xdr:sp macro="" textlink="">
      <xdr:nvSpPr>
        <xdr:cNvPr id="415" name="公債費以外最大値テキスト">
          <a:extLst>
            <a:ext uri="{FF2B5EF4-FFF2-40B4-BE49-F238E27FC236}">
              <a16:creationId xmlns:a16="http://schemas.microsoft.com/office/drawing/2014/main" xmlns="" id="{00000000-0008-0000-0400-00009F010000}"/>
            </a:ext>
          </a:extLst>
        </xdr:cNvPr>
        <xdr:cNvSpPr txBox="1"/>
      </xdr:nvSpPr>
      <xdr:spPr>
        <a:xfrm>
          <a:off x="16598900" y="1232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65278</xdr:rowOff>
    </xdr:from>
    <xdr:to>
      <xdr:col>82</xdr:col>
      <xdr:colOff>196850</xdr:colOff>
      <xdr:row>73</xdr:row>
      <xdr:rowOff>65278</xdr:rowOff>
    </xdr:to>
    <xdr:cxnSp macro="">
      <xdr:nvCxnSpPr>
        <xdr:cNvPr id="416" name="直線コネクタ 415">
          <a:extLst>
            <a:ext uri="{FF2B5EF4-FFF2-40B4-BE49-F238E27FC236}">
              <a16:creationId xmlns:a16="http://schemas.microsoft.com/office/drawing/2014/main" xmlns="" id="{00000000-0008-0000-0400-0000A0010000}"/>
            </a:ext>
          </a:extLst>
        </xdr:cNvPr>
        <xdr:cNvCxnSpPr/>
      </xdr:nvCxnSpPr>
      <xdr:spPr>
        <a:xfrm>
          <a:off x="16421100" y="1258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26415</xdr:rowOff>
    </xdr:from>
    <xdr:to>
      <xdr:col>82</xdr:col>
      <xdr:colOff>107950</xdr:colOff>
      <xdr:row>78</xdr:row>
      <xdr:rowOff>40132</xdr:rowOff>
    </xdr:to>
    <xdr:cxnSp macro="">
      <xdr:nvCxnSpPr>
        <xdr:cNvPr id="417" name="直線コネクタ 416">
          <a:extLst>
            <a:ext uri="{FF2B5EF4-FFF2-40B4-BE49-F238E27FC236}">
              <a16:creationId xmlns:a16="http://schemas.microsoft.com/office/drawing/2014/main" xmlns="" id="{00000000-0008-0000-0400-0000A1010000}"/>
            </a:ext>
          </a:extLst>
        </xdr:cNvPr>
        <xdr:cNvCxnSpPr/>
      </xdr:nvCxnSpPr>
      <xdr:spPr>
        <a:xfrm>
          <a:off x="15671800" y="13399515"/>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138447</xdr:rowOff>
    </xdr:from>
    <xdr:ext cx="762000" cy="259045"/>
    <xdr:sp macro="" textlink="">
      <xdr:nvSpPr>
        <xdr:cNvPr id="418" name="公債費以外平均値テキスト">
          <a:extLst>
            <a:ext uri="{FF2B5EF4-FFF2-40B4-BE49-F238E27FC236}">
              <a16:creationId xmlns:a16="http://schemas.microsoft.com/office/drawing/2014/main" xmlns="" id="{00000000-0008-0000-0400-0000A2010000}"/>
            </a:ext>
          </a:extLst>
        </xdr:cNvPr>
        <xdr:cNvSpPr txBox="1"/>
      </xdr:nvSpPr>
      <xdr:spPr>
        <a:xfrm>
          <a:off x="16598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19" name="フローチャート: 判断 418">
          <a:extLst>
            <a:ext uri="{FF2B5EF4-FFF2-40B4-BE49-F238E27FC236}">
              <a16:creationId xmlns:a16="http://schemas.microsoft.com/office/drawing/2014/main" xmlns="" id="{00000000-0008-0000-0400-0000A3010000}"/>
            </a:ext>
          </a:extLst>
        </xdr:cNvPr>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33274</xdr:rowOff>
    </xdr:from>
    <xdr:to>
      <xdr:col>78</xdr:col>
      <xdr:colOff>69850</xdr:colOff>
      <xdr:row>78</xdr:row>
      <xdr:rowOff>26415</xdr:rowOff>
    </xdr:to>
    <xdr:cxnSp macro="">
      <xdr:nvCxnSpPr>
        <xdr:cNvPr id="420" name="直線コネクタ 419">
          <a:extLst>
            <a:ext uri="{FF2B5EF4-FFF2-40B4-BE49-F238E27FC236}">
              <a16:creationId xmlns:a16="http://schemas.microsoft.com/office/drawing/2014/main" xmlns="" id="{00000000-0008-0000-0400-0000A4010000}"/>
            </a:ext>
          </a:extLst>
        </xdr:cNvPr>
        <xdr:cNvCxnSpPr/>
      </xdr:nvCxnSpPr>
      <xdr:spPr>
        <a:xfrm>
          <a:off x="14782800" y="13234924"/>
          <a:ext cx="889000" cy="16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83058</xdr:rowOff>
    </xdr:from>
    <xdr:to>
      <xdr:col>78</xdr:col>
      <xdr:colOff>120650</xdr:colOff>
      <xdr:row>77</xdr:row>
      <xdr:rowOff>13208</xdr:rowOff>
    </xdr:to>
    <xdr:sp macro="" textlink="">
      <xdr:nvSpPr>
        <xdr:cNvPr id="421" name="フローチャート: 判断 420">
          <a:extLst>
            <a:ext uri="{FF2B5EF4-FFF2-40B4-BE49-F238E27FC236}">
              <a16:creationId xmlns:a16="http://schemas.microsoft.com/office/drawing/2014/main" xmlns="" id="{00000000-0008-0000-0400-0000A5010000}"/>
            </a:ext>
          </a:extLst>
        </xdr:cNvPr>
        <xdr:cNvSpPr/>
      </xdr:nvSpPr>
      <xdr:spPr>
        <a:xfrm>
          <a:off x="15621000" y="1311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23385</xdr:rowOff>
    </xdr:from>
    <xdr:ext cx="736600" cy="259045"/>
    <xdr:sp macro="" textlink="">
      <xdr:nvSpPr>
        <xdr:cNvPr id="422" name="テキスト ボックス 421">
          <a:extLst>
            <a:ext uri="{FF2B5EF4-FFF2-40B4-BE49-F238E27FC236}">
              <a16:creationId xmlns:a16="http://schemas.microsoft.com/office/drawing/2014/main" xmlns="" id="{00000000-0008-0000-0400-0000A6010000}"/>
            </a:ext>
          </a:extLst>
        </xdr:cNvPr>
        <xdr:cNvSpPr txBox="1"/>
      </xdr:nvSpPr>
      <xdr:spPr>
        <a:xfrm>
          <a:off x="15290800" y="12882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33274</xdr:rowOff>
    </xdr:from>
    <xdr:to>
      <xdr:col>73</xdr:col>
      <xdr:colOff>180975</xdr:colOff>
      <xdr:row>77</xdr:row>
      <xdr:rowOff>92711</xdr:rowOff>
    </xdr:to>
    <xdr:cxnSp macro="">
      <xdr:nvCxnSpPr>
        <xdr:cNvPr id="423" name="直線コネクタ 422">
          <a:extLst>
            <a:ext uri="{FF2B5EF4-FFF2-40B4-BE49-F238E27FC236}">
              <a16:creationId xmlns:a16="http://schemas.microsoft.com/office/drawing/2014/main" xmlns="" id="{00000000-0008-0000-0400-0000A7010000}"/>
            </a:ext>
          </a:extLst>
        </xdr:cNvPr>
        <xdr:cNvCxnSpPr/>
      </xdr:nvCxnSpPr>
      <xdr:spPr>
        <a:xfrm flipV="1">
          <a:off x="13893800" y="13234924"/>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39624</xdr:rowOff>
    </xdr:from>
    <xdr:to>
      <xdr:col>74</xdr:col>
      <xdr:colOff>31750</xdr:colOff>
      <xdr:row>76</xdr:row>
      <xdr:rowOff>141224</xdr:rowOff>
    </xdr:to>
    <xdr:sp macro="" textlink="">
      <xdr:nvSpPr>
        <xdr:cNvPr id="424" name="フローチャート: 判断 423">
          <a:extLst>
            <a:ext uri="{FF2B5EF4-FFF2-40B4-BE49-F238E27FC236}">
              <a16:creationId xmlns:a16="http://schemas.microsoft.com/office/drawing/2014/main" xmlns="" id="{00000000-0008-0000-0400-0000A8010000}"/>
            </a:ext>
          </a:extLst>
        </xdr:cNvPr>
        <xdr:cNvSpPr/>
      </xdr:nvSpPr>
      <xdr:spPr>
        <a:xfrm>
          <a:off x="147320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151401</xdr:rowOff>
    </xdr:from>
    <xdr:ext cx="762000" cy="259045"/>
    <xdr:sp macro="" textlink="">
      <xdr:nvSpPr>
        <xdr:cNvPr id="425" name="テキスト ボックス 424">
          <a:extLst>
            <a:ext uri="{FF2B5EF4-FFF2-40B4-BE49-F238E27FC236}">
              <a16:creationId xmlns:a16="http://schemas.microsoft.com/office/drawing/2014/main" xmlns="" id="{00000000-0008-0000-0400-0000A9010000}"/>
            </a:ext>
          </a:extLst>
        </xdr:cNvPr>
        <xdr:cNvSpPr txBox="1"/>
      </xdr:nvSpPr>
      <xdr:spPr>
        <a:xfrm>
          <a:off x="14401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92711</xdr:rowOff>
    </xdr:from>
    <xdr:to>
      <xdr:col>69</xdr:col>
      <xdr:colOff>92075</xdr:colOff>
      <xdr:row>78</xdr:row>
      <xdr:rowOff>37846</xdr:rowOff>
    </xdr:to>
    <xdr:cxnSp macro="">
      <xdr:nvCxnSpPr>
        <xdr:cNvPr id="426" name="直線コネクタ 425">
          <a:extLst>
            <a:ext uri="{FF2B5EF4-FFF2-40B4-BE49-F238E27FC236}">
              <a16:creationId xmlns:a16="http://schemas.microsoft.com/office/drawing/2014/main" xmlns="" id="{00000000-0008-0000-0400-0000AA010000}"/>
            </a:ext>
          </a:extLst>
        </xdr:cNvPr>
        <xdr:cNvCxnSpPr/>
      </xdr:nvCxnSpPr>
      <xdr:spPr>
        <a:xfrm flipV="1">
          <a:off x="13004800" y="13294361"/>
          <a:ext cx="889000" cy="116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5335</xdr:rowOff>
    </xdr:from>
    <xdr:to>
      <xdr:col>69</xdr:col>
      <xdr:colOff>142875</xdr:colOff>
      <xdr:row>76</xdr:row>
      <xdr:rowOff>106935</xdr:rowOff>
    </xdr:to>
    <xdr:sp macro="" textlink="">
      <xdr:nvSpPr>
        <xdr:cNvPr id="427" name="フローチャート: 判断 426">
          <a:extLst>
            <a:ext uri="{FF2B5EF4-FFF2-40B4-BE49-F238E27FC236}">
              <a16:creationId xmlns:a16="http://schemas.microsoft.com/office/drawing/2014/main" xmlns="" id="{00000000-0008-0000-0400-0000AB010000}"/>
            </a:ext>
          </a:extLst>
        </xdr:cNvPr>
        <xdr:cNvSpPr/>
      </xdr:nvSpPr>
      <xdr:spPr>
        <a:xfrm>
          <a:off x="13843000" y="1303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117111</xdr:rowOff>
    </xdr:from>
    <xdr:ext cx="762000" cy="259045"/>
    <xdr:sp macro="" textlink="">
      <xdr:nvSpPr>
        <xdr:cNvPr id="428" name="テキスト ボックス 427">
          <a:extLst>
            <a:ext uri="{FF2B5EF4-FFF2-40B4-BE49-F238E27FC236}">
              <a16:creationId xmlns:a16="http://schemas.microsoft.com/office/drawing/2014/main" xmlns="" id="{00000000-0008-0000-0400-0000AC010000}"/>
            </a:ext>
          </a:extLst>
        </xdr:cNvPr>
        <xdr:cNvSpPr txBox="1"/>
      </xdr:nvSpPr>
      <xdr:spPr>
        <a:xfrm>
          <a:off x="13512800" y="1280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32765</xdr:rowOff>
    </xdr:from>
    <xdr:to>
      <xdr:col>65</xdr:col>
      <xdr:colOff>53975</xdr:colOff>
      <xdr:row>76</xdr:row>
      <xdr:rowOff>134365</xdr:rowOff>
    </xdr:to>
    <xdr:sp macro="" textlink="">
      <xdr:nvSpPr>
        <xdr:cNvPr id="429" name="フローチャート: 判断 428">
          <a:extLst>
            <a:ext uri="{FF2B5EF4-FFF2-40B4-BE49-F238E27FC236}">
              <a16:creationId xmlns:a16="http://schemas.microsoft.com/office/drawing/2014/main" xmlns="" id="{00000000-0008-0000-0400-0000AD010000}"/>
            </a:ext>
          </a:extLst>
        </xdr:cNvPr>
        <xdr:cNvSpPr/>
      </xdr:nvSpPr>
      <xdr:spPr>
        <a:xfrm>
          <a:off x="12954000" y="130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144543</xdr:rowOff>
    </xdr:from>
    <xdr:ext cx="762000" cy="259045"/>
    <xdr:sp macro="" textlink="">
      <xdr:nvSpPr>
        <xdr:cNvPr id="430" name="テキスト ボックス 429">
          <a:extLst>
            <a:ext uri="{FF2B5EF4-FFF2-40B4-BE49-F238E27FC236}">
              <a16:creationId xmlns:a16="http://schemas.microsoft.com/office/drawing/2014/main" xmlns="" id="{00000000-0008-0000-0400-0000AE010000}"/>
            </a:ext>
          </a:extLst>
        </xdr:cNvPr>
        <xdr:cNvSpPr txBox="1"/>
      </xdr:nvSpPr>
      <xdr:spPr>
        <a:xfrm>
          <a:off x="12623800" y="1283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a:extLst>
            <a:ext uri="{FF2B5EF4-FFF2-40B4-BE49-F238E27FC236}">
              <a16:creationId xmlns:a16="http://schemas.microsoft.com/office/drawing/2014/main" xmlns="" id="{00000000-0008-0000-0400-0000A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a:extLst>
            <a:ext uri="{FF2B5EF4-FFF2-40B4-BE49-F238E27FC236}">
              <a16:creationId xmlns:a16="http://schemas.microsoft.com/office/drawing/2014/main" xmlns="" id="{00000000-0008-0000-0400-0000B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a:extLst>
            <a:ext uri="{FF2B5EF4-FFF2-40B4-BE49-F238E27FC236}">
              <a16:creationId xmlns:a16="http://schemas.microsoft.com/office/drawing/2014/main" xmlns="" id="{00000000-0008-0000-0400-0000B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a:extLst>
            <a:ext uri="{FF2B5EF4-FFF2-40B4-BE49-F238E27FC236}">
              <a16:creationId xmlns:a16="http://schemas.microsoft.com/office/drawing/2014/main" xmlns="" id="{00000000-0008-0000-0400-0000B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a:extLst>
            <a:ext uri="{FF2B5EF4-FFF2-40B4-BE49-F238E27FC236}">
              <a16:creationId xmlns:a16="http://schemas.microsoft.com/office/drawing/2014/main" xmlns="" id="{00000000-0008-0000-0400-0000B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160782</xdr:rowOff>
    </xdr:from>
    <xdr:to>
      <xdr:col>82</xdr:col>
      <xdr:colOff>158750</xdr:colOff>
      <xdr:row>78</xdr:row>
      <xdr:rowOff>90932</xdr:rowOff>
    </xdr:to>
    <xdr:sp macro="" textlink="">
      <xdr:nvSpPr>
        <xdr:cNvPr id="436" name="楕円 435">
          <a:extLst>
            <a:ext uri="{FF2B5EF4-FFF2-40B4-BE49-F238E27FC236}">
              <a16:creationId xmlns:a16="http://schemas.microsoft.com/office/drawing/2014/main" xmlns="" id="{00000000-0008-0000-0400-0000B4010000}"/>
            </a:ext>
          </a:extLst>
        </xdr:cNvPr>
        <xdr:cNvSpPr/>
      </xdr:nvSpPr>
      <xdr:spPr>
        <a:xfrm>
          <a:off x="164592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132859</xdr:rowOff>
    </xdr:from>
    <xdr:ext cx="762000" cy="259045"/>
    <xdr:sp macro="" textlink="">
      <xdr:nvSpPr>
        <xdr:cNvPr id="437" name="公債費以外該当値テキスト">
          <a:extLst>
            <a:ext uri="{FF2B5EF4-FFF2-40B4-BE49-F238E27FC236}">
              <a16:creationId xmlns:a16="http://schemas.microsoft.com/office/drawing/2014/main" xmlns="" id="{00000000-0008-0000-0400-0000B5010000}"/>
            </a:ext>
          </a:extLst>
        </xdr:cNvPr>
        <xdr:cNvSpPr txBox="1"/>
      </xdr:nvSpPr>
      <xdr:spPr>
        <a:xfrm>
          <a:off x="165989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147065</xdr:rowOff>
    </xdr:from>
    <xdr:to>
      <xdr:col>78</xdr:col>
      <xdr:colOff>120650</xdr:colOff>
      <xdr:row>78</xdr:row>
      <xdr:rowOff>77215</xdr:rowOff>
    </xdr:to>
    <xdr:sp macro="" textlink="">
      <xdr:nvSpPr>
        <xdr:cNvPr id="438" name="楕円 437">
          <a:extLst>
            <a:ext uri="{FF2B5EF4-FFF2-40B4-BE49-F238E27FC236}">
              <a16:creationId xmlns:a16="http://schemas.microsoft.com/office/drawing/2014/main" xmlns="" id="{00000000-0008-0000-0400-0000B6010000}"/>
            </a:ext>
          </a:extLst>
        </xdr:cNvPr>
        <xdr:cNvSpPr/>
      </xdr:nvSpPr>
      <xdr:spPr>
        <a:xfrm>
          <a:off x="15621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61992</xdr:rowOff>
    </xdr:from>
    <xdr:ext cx="736600" cy="259045"/>
    <xdr:sp macro="" textlink="">
      <xdr:nvSpPr>
        <xdr:cNvPr id="439" name="テキスト ボックス 438">
          <a:extLst>
            <a:ext uri="{FF2B5EF4-FFF2-40B4-BE49-F238E27FC236}">
              <a16:creationId xmlns:a16="http://schemas.microsoft.com/office/drawing/2014/main" xmlns="" id="{00000000-0008-0000-0400-0000B7010000}"/>
            </a:ext>
          </a:extLst>
        </xdr:cNvPr>
        <xdr:cNvSpPr txBox="1"/>
      </xdr:nvSpPr>
      <xdr:spPr>
        <a:xfrm>
          <a:off x="15290800" y="13435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153924</xdr:rowOff>
    </xdr:from>
    <xdr:to>
      <xdr:col>74</xdr:col>
      <xdr:colOff>31750</xdr:colOff>
      <xdr:row>77</xdr:row>
      <xdr:rowOff>84074</xdr:rowOff>
    </xdr:to>
    <xdr:sp macro="" textlink="">
      <xdr:nvSpPr>
        <xdr:cNvPr id="440" name="楕円 439">
          <a:extLst>
            <a:ext uri="{FF2B5EF4-FFF2-40B4-BE49-F238E27FC236}">
              <a16:creationId xmlns:a16="http://schemas.microsoft.com/office/drawing/2014/main" xmlns="" id="{00000000-0008-0000-0400-0000B8010000}"/>
            </a:ext>
          </a:extLst>
        </xdr:cNvPr>
        <xdr:cNvSpPr/>
      </xdr:nvSpPr>
      <xdr:spPr>
        <a:xfrm>
          <a:off x="14732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68851</xdr:rowOff>
    </xdr:from>
    <xdr:ext cx="762000" cy="259045"/>
    <xdr:sp macro="" textlink="">
      <xdr:nvSpPr>
        <xdr:cNvPr id="441" name="テキスト ボックス 440">
          <a:extLst>
            <a:ext uri="{FF2B5EF4-FFF2-40B4-BE49-F238E27FC236}">
              <a16:creationId xmlns:a16="http://schemas.microsoft.com/office/drawing/2014/main" xmlns="" id="{00000000-0008-0000-0400-0000B9010000}"/>
            </a:ext>
          </a:extLst>
        </xdr:cNvPr>
        <xdr:cNvSpPr txBox="1"/>
      </xdr:nvSpPr>
      <xdr:spPr>
        <a:xfrm>
          <a:off x="14401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41911</xdr:rowOff>
    </xdr:from>
    <xdr:to>
      <xdr:col>69</xdr:col>
      <xdr:colOff>142875</xdr:colOff>
      <xdr:row>77</xdr:row>
      <xdr:rowOff>143511</xdr:rowOff>
    </xdr:to>
    <xdr:sp macro="" textlink="">
      <xdr:nvSpPr>
        <xdr:cNvPr id="442" name="楕円 441">
          <a:extLst>
            <a:ext uri="{FF2B5EF4-FFF2-40B4-BE49-F238E27FC236}">
              <a16:creationId xmlns:a16="http://schemas.microsoft.com/office/drawing/2014/main" xmlns="" id="{00000000-0008-0000-0400-0000BA010000}"/>
            </a:ext>
          </a:extLst>
        </xdr:cNvPr>
        <xdr:cNvSpPr/>
      </xdr:nvSpPr>
      <xdr:spPr>
        <a:xfrm>
          <a:off x="13843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128288</xdr:rowOff>
    </xdr:from>
    <xdr:ext cx="762000" cy="259045"/>
    <xdr:sp macro="" textlink="">
      <xdr:nvSpPr>
        <xdr:cNvPr id="443" name="テキスト ボックス 442">
          <a:extLst>
            <a:ext uri="{FF2B5EF4-FFF2-40B4-BE49-F238E27FC236}">
              <a16:creationId xmlns:a16="http://schemas.microsoft.com/office/drawing/2014/main" xmlns="" id="{00000000-0008-0000-0400-0000BB010000}"/>
            </a:ext>
          </a:extLst>
        </xdr:cNvPr>
        <xdr:cNvSpPr txBox="1"/>
      </xdr:nvSpPr>
      <xdr:spPr>
        <a:xfrm>
          <a:off x="13512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158496</xdr:rowOff>
    </xdr:from>
    <xdr:to>
      <xdr:col>65</xdr:col>
      <xdr:colOff>53975</xdr:colOff>
      <xdr:row>78</xdr:row>
      <xdr:rowOff>88646</xdr:rowOff>
    </xdr:to>
    <xdr:sp macro="" textlink="">
      <xdr:nvSpPr>
        <xdr:cNvPr id="444" name="楕円 443">
          <a:extLst>
            <a:ext uri="{FF2B5EF4-FFF2-40B4-BE49-F238E27FC236}">
              <a16:creationId xmlns:a16="http://schemas.microsoft.com/office/drawing/2014/main" xmlns="" id="{00000000-0008-0000-0400-0000BC010000}"/>
            </a:ext>
          </a:extLst>
        </xdr:cNvPr>
        <xdr:cNvSpPr/>
      </xdr:nvSpPr>
      <xdr:spPr>
        <a:xfrm>
          <a:off x="12954000" y="13360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73423</xdr:rowOff>
    </xdr:from>
    <xdr:ext cx="762000" cy="259045"/>
    <xdr:sp macro="" textlink="">
      <xdr:nvSpPr>
        <xdr:cNvPr id="445" name="テキスト ボックス 444">
          <a:extLst>
            <a:ext uri="{FF2B5EF4-FFF2-40B4-BE49-F238E27FC236}">
              <a16:creationId xmlns:a16="http://schemas.microsoft.com/office/drawing/2014/main" xmlns="" id="{00000000-0008-0000-0400-0000BD010000}"/>
            </a:ext>
          </a:extLst>
        </xdr:cNvPr>
        <xdr:cNvSpPr txBox="1"/>
      </xdr:nvSpPr>
      <xdr:spPr>
        <a:xfrm>
          <a:off x="12623800" y="13446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高知県本山町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xmlns=""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xmlns=""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xmlns=""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xmlns=""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xmlns=""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xmlns=""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xmlns=""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xmlns=""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xmlns=""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xmlns=""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xmlns=""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xmlns=""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xmlns=""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106645</xdr:rowOff>
    </xdr:from>
    <xdr:to>
      <xdr:col>29</xdr:col>
      <xdr:colOff>127000</xdr:colOff>
      <xdr:row>19</xdr:row>
      <xdr:rowOff>60948</xdr:rowOff>
    </xdr:to>
    <xdr:cxnSp macro="">
      <xdr:nvCxnSpPr>
        <xdr:cNvPr id="44" name="直線コネクタ 43">
          <a:extLst>
            <a:ext uri="{FF2B5EF4-FFF2-40B4-BE49-F238E27FC236}">
              <a16:creationId xmlns:a16="http://schemas.microsoft.com/office/drawing/2014/main" xmlns="" id="{00000000-0008-0000-0500-00002C000000}"/>
            </a:ext>
          </a:extLst>
        </xdr:cNvPr>
        <xdr:cNvCxnSpPr/>
      </xdr:nvCxnSpPr>
      <xdr:spPr bwMode="auto">
        <a:xfrm flipV="1">
          <a:off x="5651500" y="2211670"/>
          <a:ext cx="0" cy="11544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33025</xdr:rowOff>
    </xdr:from>
    <xdr:ext cx="762000" cy="259045"/>
    <xdr:sp macro="" textlink="">
      <xdr:nvSpPr>
        <xdr:cNvPr id="45" name="人口1人当たり決算額の推移最小値テキスト130">
          <a:extLst>
            <a:ext uri="{FF2B5EF4-FFF2-40B4-BE49-F238E27FC236}">
              <a16:creationId xmlns:a16="http://schemas.microsoft.com/office/drawing/2014/main" xmlns="" id="{00000000-0008-0000-0500-00002D000000}"/>
            </a:ext>
          </a:extLst>
        </xdr:cNvPr>
        <xdr:cNvSpPr txBox="1"/>
      </xdr:nvSpPr>
      <xdr:spPr>
        <a:xfrm>
          <a:off x="5740400" y="333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60948</xdr:rowOff>
    </xdr:from>
    <xdr:to>
      <xdr:col>30</xdr:col>
      <xdr:colOff>25400</xdr:colOff>
      <xdr:row>19</xdr:row>
      <xdr:rowOff>60948</xdr:rowOff>
    </xdr:to>
    <xdr:cxnSp macro="">
      <xdr:nvCxnSpPr>
        <xdr:cNvPr id="46" name="直線コネクタ 45">
          <a:extLst>
            <a:ext uri="{FF2B5EF4-FFF2-40B4-BE49-F238E27FC236}">
              <a16:creationId xmlns:a16="http://schemas.microsoft.com/office/drawing/2014/main" xmlns="" id="{00000000-0008-0000-0500-00002E000000}"/>
            </a:ext>
          </a:extLst>
        </xdr:cNvPr>
        <xdr:cNvCxnSpPr/>
      </xdr:nvCxnSpPr>
      <xdr:spPr bwMode="auto">
        <a:xfrm>
          <a:off x="5562600" y="33661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21572</xdr:rowOff>
    </xdr:from>
    <xdr:ext cx="762000" cy="259045"/>
    <xdr:sp macro="" textlink="">
      <xdr:nvSpPr>
        <xdr:cNvPr id="47" name="人口1人当たり決算額の推移最大値テキスト130">
          <a:extLst>
            <a:ext uri="{FF2B5EF4-FFF2-40B4-BE49-F238E27FC236}">
              <a16:creationId xmlns:a16="http://schemas.microsoft.com/office/drawing/2014/main" xmlns="" id="{00000000-0008-0000-0500-00002F000000}"/>
            </a:ext>
          </a:extLst>
        </xdr:cNvPr>
        <xdr:cNvSpPr txBox="1"/>
      </xdr:nvSpPr>
      <xdr:spPr>
        <a:xfrm>
          <a:off x="5740400" y="19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106645</xdr:rowOff>
    </xdr:from>
    <xdr:to>
      <xdr:col>30</xdr:col>
      <xdr:colOff>25400</xdr:colOff>
      <xdr:row>12</xdr:row>
      <xdr:rowOff>106645</xdr:rowOff>
    </xdr:to>
    <xdr:cxnSp macro="">
      <xdr:nvCxnSpPr>
        <xdr:cNvPr id="48" name="直線コネクタ 47">
          <a:extLst>
            <a:ext uri="{FF2B5EF4-FFF2-40B4-BE49-F238E27FC236}">
              <a16:creationId xmlns:a16="http://schemas.microsoft.com/office/drawing/2014/main" xmlns="" id="{00000000-0008-0000-0500-000030000000}"/>
            </a:ext>
          </a:extLst>
        </xdr:cNvPr>
        <xdr:cNvCxnSpPr/>
      </xdr:nvCxnSpPr>
      <xdr:spPr bwMode="auto">
        <a:xfrm>
          <a:off x="5562600" y="22116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149871</xdr:rowOff>
    </xdr:from>
    <xdr:to>
      <xdr:col>29</xdr:col>
      <xdr:colOff>127000</xdr:colOff>
      <xdr:row>17</xdr:row>
      <xdr:rowOff>162292</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flipV="1">
          <a:off x="5003800" y="3112146"/>
          <a:ext cx="647700" cy="124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96629</xdr:rowOff>
    </xdr:from>
    <xdr:ext cx="762000" cy="259045"/>
    <xdr:sp macro="" textlink="">
      <xdr:nvSpPr>
        <xdr:cNvPr id="50" name="人口1人当たり決算額の推移平均値テキスト130">
          <a:extLst>
            <a:ext uri="{FF2B5EF4-FFF2-40B4-BE49-F238E27FC236}">
              <a16:creationId xmlns:a16="http://schemas.microsoft.com/office/drawing/2014/main" xmlns="" id="{00000000-0008-0000-0500-000032000000}"/>
            </a:ext>
          </a:extLst>
        </xdr:cNvPr>
        <xdr:cNvSpPr txBox="1"/>
      </xdr:nvSpPr>
      <xdr:spPr>
        <a:xfrm>
          <a:off x="5740400" y="2887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80102</xdr:rowOff>
    </xdr:from>
    <xdr:to>
      <xdr:col>29</xdr:col>
      <xdr:colOff>177800</xdr:colOff>
      <xdr:row>18</xdr:row>
      <xdr:rowOff>10252</xdr:rowOff>
    </xdr:to>
    <xdr:sp macro="" textlink="">
      <xdr:nvSpPr>
        <xdr:cNvPr id="51" name="フローチャート: 判断 50">
          <a:extLst>
            <a:ext uri="{FF2B5EF4-FFF2-40B4-BE49-F238E27FC236}">
              <a16:creationId xmlns:a16="http://schemas.microsoft.com/office/drawing/2014/main" xmlns="" id="{00000000-0008-0000-0500-000033000000}"/>
            </a:ext>
          </a:extLst>
        </xdr:cNvPr>
        <xdr:cNvSpPr/>
      </xdr:nvSpPr>
      <xdr:spPr bwMode="auto">
        <a:xfrm>
          <a:off x="56007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148445</xdr:rowOff>
    </xdr:from>
    <xdr:to>
      <xdr:col>26</xdr:col>
      <xdr:colOff>50800</xdr:colOff>
      <xdr:row>17</xdr:row>
      <xdr:rowOff>162292</xdr:rowOff>
    </xdr:to>
    <xdr:cxnSp macro="">
      <xdr:nvCxnSpPr>
        <xdr:cNvPr id="52" name="直線コネクタ 51">
          <a:extLst>
            <a:ext uri="{FF2B5EF4-FFF2-40B4-BE49-F238E27FC236}">
              <a16:creationId xmlns:a16="http://schemas.microsoft.com/office/drawing/2014/main" xmlns="" id="{00000000-0008-0000-0500-000034000000}"/>
            </a:ext>
          </a:extLst>
        </xdr:cNvPr>
        <xdr:cNvCxnSpPr/>
      </xdr:nvCxnSpPr>
      <xdr:spPr bwMode="auto">
        <a:xfrm>
          <a:off x="4305300" y="3110720"/>
          <a:ext cx="698500" cy="138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84658</xdr:rowOff>
    </xdr:from>
    <xdr:to>
      <xdr:col>26</xdr:col>
      <xdr:colOff>101600</xdr:colOff>
      <xdr:row>18</xdr:row>
      <xdr:rowOff>14808</xdr:rowOff>
    </xdr:to>
    <xdr:sp macro="" textlink="">
      <xdr:nvSpPr>
        <xdr:cNvPr id="53" name="フローチャート: 判断 52">
          <a:extLst>
            <a:ext uri="{FF2B5EF4-FFF2-40B4-BE49-F238E27FC236}">
              <a16:creationId xmlns:a16="http://schemas.microsoft.com/office/drawing/2014/main" xmlns="" id="{00000000-0008-0000-0500-000035000000}"/>
            </a:ext>
          </a:extLst>
        </xdr:cNvPr>
        <xdr:cNvSpPr/>
      </xdr:nvSpPr>
      <xdr:spPr bwMode="auto">
        <a:xfrm>
          <a:off x="4953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24985</xdr:rowOff>
    </xdr:from>
    <xdr:ext cx="736600" cy="259045"/>
    <xdr:sp macro="" textlink="">
      <xdr:nvSpPr>
        <xdr:cNvPr id="54" name="テキスト ボックス 53">
          <a:extLst>
            <a:ext uri="{FF2B5EF4-FFF2-40B4-BE49-F238E27FC236}">
              <a16:creationId xmlns:a16="http://schemas.microsoft.com/office/drawing/2014/main" xmlns="" id="{00000000-0008-0000-0500-000036000000}"/>
            </a:ext>
          </a:extLst>
        </xdr:cNvPr>
        <xdr:cNvSpPr txBox="1"/>
      </xdr:nvSpPr>
      <xdr:spPr>
        <a:xfrm>
          <a:off x="4622800" y="2815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130229</xdr:rowOff>
    </xdr:from>
    <xdr:to>
      <xdr:col>22</xdr:col>
      <xdr:colOff>114300</xdr:colOff>
      <xdr:row>17</xdr:row>
      <xdr:rowOff>148445</xdr:rowOff>
    </xdr:to>
    <xdr:cxnSp macro="">
      <xdr:nvCxnSpPr>
        <xdr:cNvPr id="55" name="直線コネクタ 54">
          <a:extLst>
            <a:ext uri="{FF2B5EF4-FFF2-40B4-BE49-F238E27FC236}">
              <a16:creationId xmlns:a16="http://schemas.microsoft.com/office/drawing/2014/main" xmlns="" id="{00000000-0008-0000-0500-000037000000}"/>
            </a:ext>
          </a:extLst>
        </xdr:cNvPr>
        <xdr:cNvCxnSpPr/>
      </xdr:nvCxnSpPr>
      <xdr:spPr bwMode="auto">
        <a:xfrm>
          <a:off x="3606800" y="3092504"/>
          <a:ext cx="698500" cy="182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88819</xdr:rowOff>
    </xdr:from>
    <xdr:to>
      <xdr:col>22</xdr:col>
      <xdr:colOff>165100</xdr:colOff>
      <xdr:row>18</xdr:row>
      <xdr:rowOff>18969</xdr:rowOff>
    </xdr:to>
    <xdr:sp macro="" textlink="">
      <xdr:nvSpPr>
        <xdr:cNvPr id="56" name="フローチャート: 判断 55">
          <a:extLst>
            <a:ext uri="{FF2B5EF4-FFF2-40B4-BE49-F238E27FC236}">
              <a16:creationId xmlns:a16="http://schemas.microsoft.com/office/drawing/2014/main" xmlns="" id="{00000000-0008-0000-0500-000038000000}"/>
            </a:ext>
          </a:extLst>
        </xdr:cNvPr>
        <xdr:cNvSpPr/>
      </xdr:nvSpPr>
      <xdr:spPr bwMode="auto">
        <a:xfrm>
          <a:off x="4254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29146</xdr:rowOff>
    </xdr:from>
    <xdr:ext cx="762000" cy="259045"/>
    <xdr:sp macro="" textlink="">
      <xdr:nvSpPr>
        <xdr:cNvPr id="57" name="テキスト ボックス 56">
          <a:extLst>
            <a:ext uri="{FF2B5EF4-FFF2-40B4-BE49-F238E27FC236}">
              <a16:creationId xmlns:a16="http://schemas.microsoft.com/office/drawing/2014/main" xmlns="" id="{00000000-0008-0000-0500-000039000000}"/>
            </a:ext>
          </a:extLst>
        </xdr:cNvPr>
        <xdr:cNvSpPr txBox="1"/>
      </xdr:nvSpPr>
      <xdr:spPr>
        <a:xfrm>
          <a:off x="3924300" y="281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130229</xdr:rowOff>
    </xdr:from>
    <xdr:to>
      <xdr:col>18</xdr:col>
      <xdr:colOff>177800</xdr:colOff>
      <xdr:row>17</xdr:row>
      <xdr:rowOff>148450</xdr:rowOff>
    </xdr:to>
    <xdr:cxnSp macro="">
      <xdr:nvCxnSpPr>
        <xdr:cNvPr id="58" name="直線コネクタ 57">
          <a:extLst>
            <a:ext uri="{FF2B5EF4-FFF2-40B4-BE49-F238E27FC236}">
              <a16:creationId xmlns:a16="http://schemas.microsoft.com/office/drawing/2014/main" xmlns="" id="{00000000-0008-0000-0500-00003A000000}"/>
            </a:ext>
          </a:extLst>
        </xdr:cNvPr>
        <xdr:cNvCxnSpPr/>
      </xdr:nvCxnSpPr>
      <xdr:spPr bwMode="auto">
        <a:xfrm flipV="1">
          <a:off x="2908300" y="3092504"/>
          <a:ext cx="698500" cy="182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98997</xdr:rowOff>
    </xdr:from>
    <xdr:to>
      <xdr:col>19</xdr:col>
      <xdr:colOff>38100</xdr:colOff>
      <xdr:row>18</xdr:row>
      <xdr:rowOff>29147</xdr:rowOff>
    </xdr:to>
    <xdr:sp macro="" textlink="">
      <xdr:nvSpPr>
        <xdr:cNvPr id="59" name="フローチャート: 判断 58">
          <a:extLst>
            <a:ext uri="{FF2B5EF4-FFF2-40B4-BE49-F238E27FC236}">
              <a16:creationId xmlns:a16="http://schemas.microsoft.com/office/drawing/2014/main" xmlns="" id="{00000000-0008-0000-0500-00003B000000}"/>
            </a:ext>
          </a:extLst>
        </xdr:cNvPr>
        <xdr:cNvSpPr/>
      </xdr:nvSpPr>
      <xdr:spPr bwMode="auto">
        <a:xfrm>
          <a:off x="35560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13924</xdr:rowOff>
    </xdr:from>
    <xdr:ext cx="762000" cy="259045"/>
    <xdr:sp macro="" textlink="">
      <xdr:nvSpPr>
        <xdr:cNvPr id="60" name="テキスト ボックス 59">
          <a:extLst>
            <a:ext uri="{FF2B5EF4-FFF2-40B4-BE49-F238E27FC236}">
              <a16:creationId xmlns:a16="http://schemas.microsoft.com/office/drawing/2014/main" xmlns="" id="{00000000-0008-0000-0500-00003C000000}"/>
            </a:ext>
          </a:extLst>
        </xdr:cNvPr>
        <xdr:cNvSpPr txBox="1"/>
      </xdr:nvSpPr>
      <xdr:spPr>
        <a:xfrm>
          <a:off x="3225800" y="31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100976</xdr:rowOff>
    </xdr:from>
    <xdr:to>
      <xdr:col>15</xdr:col>
      <xdr:colOff>101600</xdr:colOff>
      <xdr:row>18</xdr:row>
      <xdr:rowOff>31126</xdr:rowOff>
    </xdr:to>
    <xdr:sp macro="" textlink="">
      <xdr:nvSpPr>
        <xdr:cNvPr id="61" name="フローチャート: 判断 60">
          <a:extLst>
            <a:ext uri="{FF2B5EF4-FFF2-40B4-BE49-F238E27FC236}">
              <a16:creationId xmlns:a16="http://schemas.microsoft.com/office/drawing/2014/main" xmlns="" id="{00000000-0008-0000-0500-00003D000000}"/>
            </a:ext>
          </a:extLst>
        </xdr:cNvPr>
        <xdr:cNvSpPr/>
      </xdr:nvSpPr>
      <xdr:spPr bwMode="auto">
        <a:xfrm>
          <a:off x="28575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15903</xdr:rowOff>
    </xdr:from>
    <xdr:ext cx="762000" cy="259045"/>
    <xdr:sp macro="" textlink="">
      <xdr:nvSpPr>
        <xdr:cNvPr id="62" name="テキスト ボックス 61">
          <a:extLst>
            <a:ext uri="{FF2B5EF4-FFF2-40B4-BE49-F238E27FC236}">
              <a16:creationId xmlns:a16="http://schemas.microsoft.com/office/drawing/2014/main" xmlns="" id="{00000000-0008-0000-0500-00003E000000}"/>
            </a:ext>
          </a:extLst>
        </xdr:cNvPr>
        <xdr:cNvSpPr txBox="1"/>
      </xdr:nvSpPr>
      <xdr:spPr>
        <a:xfrm>
          <a:off x="2527300" y="3149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xmlns=""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99071</xdr:rowOff>
    </xdr:from>
    <xdr:to>
      <xdr:col>29</xdr:col>
      <xdr:colOff>177800</xdr:colOff>
      <xdr:row>18</xdr:row>
      <xdr:rowOff>29221</xdr:rowOff>
    </xdr:to>
    <xdr:sp macro="" textlink="">
      <xdr:nvSpPr>
        <xdr:cNvPr id="68" name="楕円 67">
          <a:extLst>
            <a:ext uri="{FF2B5EF4-FFF2-40B4-BE49-F238E27FC236}">
              <a16:creationId xmlns:a16="http://schemas.microsoft.com/office/drawing/2014/main" xmlns="" id="{00000000-0008-0000-0500-000044000000}"/>
            </a:ext>
          </a:extLst>
        </xdr:cNvPr>
        <xdr:cNvSpPr/>
      </xdr:nvSpPr>
      <xdr:spPr bwMode="auto">
        <a:xfrm>
          <a:off x="5600700" y="30613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71148</xdr:rowOff>
    </xdr:from>
    <xdr:ext cx="762000" cy="259045"/>
    <xdr:sp macro="" textlink="">
      <xdr:nvSpPr>
        <xdr:cNvPr id="69" name="人口1人当たり決算額の推移該当値テキスト130">
          <a:extLst>
            <a:ext uri="{FF2B5EF4-FFF2-40B4-BE49-F238E27FC236}">
              <a16:creationId xmlns:a16="http://schemas.microsoft.com/office/drawing/2014/main" xmlns="" id="{00000000-0008-0000-0500-000045000000}"/>
            </a:ext>
          </a:extLst>
        </xdr:cNvPr>
        <xdr:cNvSpPr txBox="1"/>
      </xdr:nvSpPr>
      <xdr:spPr>
        <a:xfrm>
          <a:off x="5740400" y="3033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111492</xdr:rowOff>
    </xdr:from>
    <xdr:to>
      <xdr:col>26</xdr:col>
      <xdr:colOff>101600</xdr:colOff>
      <xdr:row>18</xdr:row>
      <xdr:rowOff>41642</xdr:rowOff>
    </xdr:to>
    <xdr:sp macro="" textlink="">
      <xdr:nvSpPr>
        <xdr:cNvPr id="70" name="楕円 69">
          <a:extLst>
            <a:ext uri="{FF2B5EF4-FFF2-40B4-BE49-F238E27FC236}">
              <a16:creationId xmlns:a16="http://schemas.microsoft.com/office/drawing/2014/main" xmlns="" id="{00000000-0008-0000-0500-000046000000}"/>
            </a:ext>
          </a:extLst>
        </xdr:cNvPr>
        <xdr:cNvSpPr/>
      </xdr:nvSpPr>
      <xdr:spPr bwMode="auto">
        <a:xfrm>
          <a:off x="4953000" y="30737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26419</xdr:rowOff>
    </xdr:from>
    <xdr:ext cx="736600" cy="259045"/>
    <xdr:sp macro="" textlink="">
      <xdr:nvSpPr>
        <xdr:cNvPr id="71" name="テキスト ボックス 70">
          <a:extLst>
            <a:ext uri="{FF2B5EF4-FFF2-40B4-BE49-F238E27FC236}">
              <a16:creationId xmlns:a16="http://schemas.microsoft.com/office/drawing/2014/main" xmlns="" id="{00000000-0008-0000-0500-000047000000}"/>
            </a:ext>
          </a:extLst>
        </xdr:cNvPr>
        <xdr:cNvSpPr txBox="1"/>
      </xdr:nvSpPr>
      <xdr:spPr>
        <a:xfrm>
          <a:off x="4622800" y="3160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97645</xdr:rowOff>
    </xdr:from>
    <xdr:to>
      <xdr:col>22</xdr:col>
      <xdr:colOff>165100</xdr:colOff>
      <xdr:row>18</xdr:row>
      <xdr:rowOff>27795</xdr:rowOff>
    </xdr:to>
    <xdr:sp macro="" textlink="">
      <xdr:nvSpPr>
        <xdr:cNvPr id="72" name="楕円 71">
          <a:extLst>
            <a:ext uri="{FF2B5EF4-FFF2-40B4-BE49-F238E27FC236}">
              <a16:creationId xmlns:a16="http://schemas.microsoft.com/office/drawing/2014/main" xmlns="" id="{00000000-0008-0000-0500-000048000000}"/>
            </a:ext>
          </a:extLst>
        </xdr:cNvPr>
        <xdr:cNvSpPr/>
      </xdr:nvSpPr>
      <xdr:spPr bwMode="auto">
        <a:xfrm>
          <a:off x="4254500" y="30599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12572</xdr:rowOff>
    </xdr:from>
    <xdr:ext cx="762000" cy="259045"/>
    <xdr:sp macro="" textlink="">
      <xdr:nvSpPr>
        <xdr:cNvPr id="73" name="テキスト ボックス 72">
          <a:extLst>
            <a:ext uri="{FF2B5EF4-FFF2-40B4-BE49-F238E27FC236}">
              <a16:creationId xmlns:a16="http://schemas.microsoft.com/office/drawing/2014/main" xmlns="" id="{00000000-0008-0000-0500-000049000000}"/>
            </a:ext>
          </a:extLst>
        </xdr:cNvPr>
        <xdr:cNvSpPr txBox="1"/>
      </xdr:nvSpPr>
      <xdr:spPr>
        <a:xfrm>
          <a:off x="3924300" y="314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79429</xdr:rowOff>
    </xdr:from>
    <xdr:to>
      <xdr:col>19</xdr:col>
      <xdr:colOff>38100</xdr:colOff>
      <xdr:row>18</xdr:row>
      <xdr:rowOff>9579</xdr:rowOff>
    </xdr:to>
    <xdr:sp macro="" textlink="">
      <xdr:nvSpPr>
        <xdr:cNvPr id="74" name="楕円 73">
          <a:extLst>
            <a:ext uri="{FF2B5EF4-FFF2-40B4-BE49-F238E27FC236}">
              <a16:creationId xmlns:a16="http://schemas.microsoft.com/office/drawing/2014/main" xmlns="" id="{00000000-0008-0000-0500-00004A000000}"/>
            </a:ext>
          </a:extLst>
        </xdr:cNvPr>
        <xdr:cNvSpPr/>
      </xdr:nvSpPr>
      <xdr:spPr bwMode="auto">
        <a:xfrm>
          <a:off x="3556000" y="30417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19756</xdr:rowOff>
    </xdr:from>
    <xdr:ext cx="762000" cy="259045"/>
    <xdr:sp macro="" textlink="">
      <xdr:nvSpPr>
        <xdr:cNvPr id="75" name="テキスト ボックス 74">
          <a:extLst>
            <a:ext uri="{FF2B5EF4-FFF2-40B4-BE49-F238E27FC236}">
              <a16:creationId xmlns:a16="http://schemas.microsoft.com/office/drawing/2014/main" xmlns="" id="{00000000-0008-0000-0500-00004B000000}"/>
            </a:ext>
          </a:extLst>
        </xdr:cNvPr>
        <xdr:cNvSpPr txBox="1"/>
      </xdr:nvSpPr>
      <xdr:spPr>
        <a:xfrm>
          <a:off x="3225800" y="2810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97650</xdr:rowOff>
    </xdr:from>
    <xdr:to>
      <xdr:col>15</xdr:col>
      <xdr:colOff>101600</xdr:colOff>
      <xdr:row>18</xdr:row>
      <xdr:rowOff>27800</xdr:rowOff>
    </xdr:to>
    <xdr:sp macro="" textlink="">
      <xdr:nvSpPr>
        <xdr:cNvPr id="76" name="楕円 75">
          <a:extLst>
            <a:ext uri="{FF2B5EF4-FFF2-40B4-BE49-F238E27FC236}">
              <a16:creationId xmlns:a16="http://schemas.microsoft.com/office/drawing/2014/main" xmlns="" id="{00000000-0008-0000-0500-00004C000000}"/>
            </a:ext>
          </a:extLst>
        </xdr:cNvPr>
        <xdr:cNvSpPr/>
      </xdr:nvSpPr>
      <xdr:spPr bwMode="auto">
        <a:xfrm>
          <a:off x="2857500" y="30599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37977</xdr:rowOff>
    </xdr:from>
    <xdr:ext cx="762000" cy="259045"/>
    <xdr:sp macro="" textlink="">
      <xdr:nvSpPr>
        <xdr:cNvPr id="77" name="テキスト ボックス 76">
          <a:extLst>
            <a:ext uri="{FF2B5EF4-FFF2-40B4-BE49-F238E27FC236}">
              <a16:creationId xmlns:a16="http://schemas.microsoft.com/office/drawing/2014/main" xmlns="" id="{00000000-0008-0000-0500-00004D000000}"/>
            </a:ext>
          </a:extLst>
        </xdr:cNvPr>
        <xdr:cNvSpPr txBox="1"/>
      </xdr:nvSpPr>
      <xdr:spPr>
        <a:xfrm>
          <a:off x="2527300" y="282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xmlns=""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xmlns=""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xmlns=""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xmlns=""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xmlns=""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xmlns=""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xmlns=""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xmlns=""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xmlns=""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xmlns=""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xmlns=""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xmlns=""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xmlns=""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xmlns=""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xmlns=""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xmlns=""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xmlns=""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xmlns=""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xmlns=""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xmlns=""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xmlns=""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277976</xdr:rowOff>
    </xdr:from>
    <xdr:to>
      <xdr:col>29</xdr:col>
      <xdr:colOff>127000</xdr:colOff>
      <xdr:row>37</xdr:row>
      <xdr:rowOff>71738</xdr:rowOff>
    </xdr:to>
    <xdr:cxnSp macro="">
      <xdr:nvCxnSpPr>
        <xdr:cNvPr id="103" name="直線コネクタ 102">
          <a:extLst>
            <a:ext uri="{FF2B5EF4-FFF2-40B4-BE49-F238E27FC236}">
              <a16:creationId xmlns:a16="http://schemas.microsoft.com/office/drawing/2014/main" xmlns="" id="{00000000-0008-0000-0500-000067000000}"/>
            </a:ext>
          </a:extLst>
        </xdr:cNvPr>
        <xdr:cNvCxnSpPr/>
      </xdr:nvCxnSpPr>
      <xdr:spPr bwMode="auto">
        <a:xfrm flipV="1">
          <a:off x="5651500" y="6202526"/>
          <a:ext cx="0" cy="9939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43815</xdr:rowOff>
    </xdr:from>
    <xdr:ext cx="762000" cy="259045"/>
    <xdr:sp macro="" textlink="">
      <xdr:nvSpPr>
        <xdr:cNvPr id="104" name="人口1人当たり決算額の推移最小値テキスト445">
          <a:extLst>
            <a:ext uri="{FF2B5EF4-FFF2-40B4-BE49-F238E27FC236}">
              <a16:creationId xmlns:a16="http://schemas.microsoft.com/office/drawing/2014/main" xmlns="" id="{00000000-0008-0000-0500-000068000000}"/>
            </a:ext>
          </a:extLst>
        </xdr:cNvPr>
        <xdr:cNvSpPr txBox="1"/>
      </xdr:nvSpPr>
      <xdr:spPr>
        <a:xfrm>
          <a:off x="5740400" y="716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71738</xdr:rowOff>
    </xdr:from>
    <xdr:to>
      <xdr:col>30</xdr:col>
      <xdr:colOff>25400</xdr:colOff>
      <xdr:row>37</xdr:row>
      <xdr:rowOff>71738</xdr:rowOff>
    </xdr:to>
    <xdr:cxnSp macro="">
      <xdr:nvCxnSpPr>
        <xdr:cNvPr id="105" name="直線コネクタ 104">
          <a:extLst>
            <a:ext uri="{FF2B5EF4-FFF2-40B4-BE49-F238E27FC236}">
              <a16:creationId xmlns:a16="http://schemas.microsoft.com/office/drawing/2014/main" xmlns="" id="{00000000-0008-0000-0500-000069000000}"/>
            </a:ext>
          </a:extLst>
        </xdr:cNvPr>
        <xdr:cNvCxnSpPr/>
      </xdr:nvCxnSpPr>
      <xdr:spPr bwMode="auto">
        <a:xfrm>
          <a:off x="5562600" y="71964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21453</xdr:rowOff>
    </xdr:from>
    <xdr:ext cx="762000" cy="259045"/>
    <xdr:sp macro="" textlink="">
      <xdr:nvSpPr>
        <xdr:cNvPr id="106" name="人口1人当たり決算額の推移最大値テキスト445">
          <a:extLst>
            <a:ext uri="{FF2B5EF4-FFF2-40B4-BE49-F238E27FC236}">
              <a16:creationId xmlns:a16="http://schemas.microsoft.com/office/drawing/2014/main" xmlns="" id="{00000000-0008-0000-0500-00006A000000}"/>
            </a:ext>
          </a:extLst>
        </xdr:cNvPr>
        <xdr:cNvSpPr txBox="1"/>
      </xdr:nvSpPr>
      <xdr:spPr>
        <a:xfrm>
          <a:off x="5740400" y="5946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277976</xdr:rowOff>
    </xdr:from>
    <xdr:to>
      <xdr:col>30</xdr:col>
      <xdr:colOff>25400</xdr:colOff>
      <xdr:row>33</xdr:row>
      <xdr:rowOff>277976</xdr:rowOff>
    </xdr:to>
    <xdr:cxnSp macro="">
      <xdr:nvCxnSpPr>
        <xdr:cNvPr id="107" name="直線コネクタ 106">
          <a:extLst>
            <a:ext uri="{FF2B5EF4-FFF2-40B4-BE49-F238E27FC236}">
              <a16:creationId xmlns:a16="http://schemas.microsoft.com/office/drawing/2014/main" xmlns="" id="{00000000-0008-0000-0500-00006B000000}"/>
            </a:ext>
          </a:extLst>
        </xdr:cNvPr>
        <xdr:cNvCxnSpPr/>
      </xdr:nvCxnSpPr>
      <xdr:spPr bwMode="auto">
        <a:xfrm>
          <a:off x="5562600" y="62025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222422</xdr:rowOff>
    </xdr:from>
    <xdr:to>
      <xdr:col>29</xdr:col>
      <xdr:colOff>127000</xdr:colOff>
      <xdr:row>35</xdr:row>
      <xdr:rowOff>244697</xdr:rowOff>
    </xdr:to>
    <xdr:cxnSp macro="">
      <xdr:nvCxnSpPr>
        <xdr:cNvPr id="108" name="直線コネクタ 107">
          <a:extLst>
            <a:ext uri="{FF2B5EF4-FFF2-40B4-BE49-F238E27FC236}">
              <a16:creationId xmlns:a16="http://schemas.microsoft.com/office/drawing/2014/main" xmlns="" id="{00000000-0008-0000-0500-00006C000000}"/>
            </a:ext>
          </a:extLst>
        </xdr:cNvPr>
        <xdr:cNvCxnSpPr/>
      </xdr:nvCxnSpPr>
      <xdr:spPr bwMode="auto">
        <a:xfrm flipV="1">
          <a:off x="5003800" y="6832772"/>
          <a:ext cx="647700" cy="222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10838</xdr:rowOff>
    </xdr:from>
    <xdr:ext cx="762000" cy="259045"/>
    <xdr:sp macro="" textlink="">
      <xdr:nvSpPr>
        <xdr:cNvPr id="109" name="人口1人当たり決算額の推移平均値テキスト445">
          <a:extLst>
            <a:ext uri="{FF2B5EF4-FFF2-40B4-BE49-F238E27FC236}">
              <a16:creationId xmlns:a16="http://schemas.microsoft.com/office/drawing/2014/main" xmlns="" id="{00000000-0008-0000-0500-00006D000000}"/>
            </a:ext>
          </a:extLst>
        </xdr:cNvPr>
        <xdr:cNvSpPr txBox="1"/>
      </xdr:nvSpPr>
      <xdr:spPr>
        <a:xfrm>
          <a:off x="5740400" y="6621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165761</xdr:rowOff>
    </xdr:from>
    <xdr:to>
      <xdr:col>29</xdr:col>
      <xdr:colOff>177800</xdr:colOff>
      <xdr:row>35</xdr:row>
      <xdr:rowOff>267361</xdr:rowOff>
    </xdr:to>
    <xdr:sp macro="" textlink="">
      <xdr:nvSpPr>
        <xdr:cNvPr id="110" name="フローチャート: 判断 109">
          <a:extLst>
            <a:ext uri="{FF2B5EF4-FFF2-40B4-BE49-F238E27FC236}">
              <a16:creationId xmlns:a16="http://schemas.microsoft.com/office/drawing/2014/main" xmlns="" id="{00000000-0008-0000-0500-00006E000000}"/>
            </a:ext>
          </a:extLst>
        </xdr:cNvPr>
        <xdr:cNvSpPr/>
      </xdr:nvSpPr>
      <xdr:spPr bwMode="auto">
        <a:xfrm>
          <a:off x="56007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244697</xdr:rowOff>
    </xdr:from>
    <xdr:to>
      <xdr:col>26</xdr:col>
      <xdr:colOff>50800</xdr:colOff>
      <xdr:row>35</xdr:row>
      <xdr:rowOff>265267</xdr:rowOff>
    </xdr:to>
    <xdr:cxnSp macro="">
      <xdr:nvCxnSpPr>
        <xdr:cNvPr id="111" name="直線コネクタ 110">
          <a:extLst>
            <a:ext uri="{FF2B5EF4-FFF2-40B4-BE49-F238E27FC236}">
              <a16:creationId xmlns:a16="http://schemas.microsoft.com/office/drawing/2014/main" xmlns="" id="{00000000-0008-0000-0500-00006F000000}"/>
            </a:ext>
          </a:extLst>
        </xdr:cNvPr>
        <xdr:cNvCxnSpPr/>
      </xdr:nvCxnSpPr>
      <xdr:spPr bwMode="auto">
        <a:xfrm flipV="1">
          <a:off x="4305300" y="6855047"/>
          <a:ext cx="698500" cy="205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163192</xdr:rowOff>
    </xdr:from>
    <xdr:to>
      <xdr:col>26</xdr:col>
      <xdr:colOff>101600</xdr:colOff>
      <xdr:row>35</xdr:row>
      <xdr:rowOff>264792</xdr:rowOff>
    </xdr:to>
    <xdr:sp macro="" textlink="">
      <xdr:nvSpPr>
        <xdr:cNvPr id="112" name="フローチャート: 判断 111">
          <a:extLst>
            <a:ext uri="{FF2B5EF4-FFF2-40B4-BE49-F238E27FC236}">
              <a16:creationId xmlns:a16="http://schemas.microsoft.com/office/drawing/2014/main" xmlns="" id="{00000000-0008-0000-0500-000070000000}"/>
            </a:ext>
          </a:extLst>
        </xdr:cNvPr>
        <xdr:cNvSpPr/>
      </xdr:nvSpPr>
      <xdr:spPr bwMode="auto">
        <a:xfrm>
          <a:off x="49530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274969</xdr:rowOff>
    </xdr:from>
    <xdr:ext cx="736600" cy="259045"/>
    <xdr:sp macro="" textlink="">
      <xdr:nvSpPr>
        <xdr:cNvPr id="113" name="テキスト ボックス 112">
          <a:extLst>
            <a:ext uri="{FF2B5EF4-FFF2-40B4-BE49-F238E27FC236}">
              <a16:creationId xmlns:a16="http://schemas.microsoft.com/office/drawing/2014/main" xmlns="" id="{00000000-0008-0000-0500-000071000000}"/>
            </a:ext>
          </a:extLst>
        </xdr:cNvPr>
        <xdr:cNvSpPr txBox="1"/>
      </xdr:nvSpPr>
      <xdr:spPr>
        <a:xfrm>
          <a:off x="4622800" y="654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265267</xdr:rowOff>
    </xdr:from>
    <xdr:to>
      <xdr:col>22</xdr:col>
      <xdr:colOff>114300</xdr:colOff>
      <xdr:row>35</xdr:row>
      <xdr:rowOff>277744</xdr:rowOff>
    </xdr:to>
    <xdr:cxnSp macro="">
      <xdr:nvCxnSpPr>
        <xdr:cNvPr id="114" name="直線コネクタ 113">
          <a:extLst>
            <a:ext uri="{FF2B5EF4-FFF2-40B4-BE49-F238E27FC236}">
              <a16:creationId xmlns:a16="http://schemas.microsoft.com/office/drawing/2014/main" xmlns="" id="{00000000-0008-0000-0500-000072000000}"/>
            </a:ext>
          </a:extLst>
        </xdr:cNvPr>
        <xdr:cNvCxnSpPr/>
      </xdr:nvCxnSpPr>
      <xdr:spPr bwMode="auto">
        <a:xfrm flipV="1">
          <a:off x="3606800" y="6875617"/>
          <a:ext cx="698500" cy="124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166612</xdr:rowOff>
    </xdr:from>
    <xdr:to>
      <xdr:col>22</xdr:col>
      <xdr:colOff>165100</xdr:colOff>
      <xdr:row>35</xdr:row>
      <xdr:rowOff>268212</xdr:rowOff>
    </xdr:to>
    <xdr:sp macro="" textlink="">
      <xdr:nvSpPr>
        <xdr:cNvPr id="115" name="フローチャート: 判断 114">
          <a:extLst>
            <a:ext uri="{FF2B5EF4-FFF2-40B4-BE49-F238E27FC236}">
              <a16:creationId xmlns:a16="http://schemas.microsoft.com/office/drawing/2014/main" xmlns="" id="{00000000-0008-0000-0500-000073000000}"/>
            </a:ext>
          </a:extLst>
        </xdr:cNvPr>
        <xdr:cNvSpPr/>
      </xdr:nvSpPr>
      <xdr:spPr bwMode="auto">
        <a:xfrm>
          <a:off x="42545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278389</xdr:rowOff>
    </xdr:from>
    <xdr:ext cx="762000" cy="259045"/>
    <xdr:sp macro="" textlink="">
      <xdr:nvSpPr>
        <xdr:cNvPr id="116" name="テキスト ボックス 115">
          <a:extLst>
            <a:ext uri="{FF2B5EF4-FFF2-40B4-BE49-F238E27FC236}">
              <a16:creationId xmlns:a16="http://schemas.microsoft.com/office/drawing/2014/main" xmlns="" id="{00000000-0008-0000-0500-000074000000}"/>
            </a:ext>
          </a:extLst>
        </xdr:cNvPr>
        <xdr:cNvSpPr txBox="1"/>
      </xdr:nvSpPr>
      <xdr:spPr>
        <a:xfrm>
          <a:off x="3924300" y="654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264892</xdr:rowOff>
    </xdr:from>
    <xdr:to>
      <xdr:col>18</xdr:col>
      <xdr:colOff>177800</xdr:colOff>
      <xdr:row>35</xdr:row>
      <xdr:rowOff>277744</xdr:rowOff>
    </xdr:to>
    <xdr:cxnSp macro="">
      <xdr:nvCxnSpPr>
        <xdr:cNvPr id="117" name="直線コネクタ 116">
          <a:extLst>
            <a:ext uri="{FF2B5EF4-FFF2-40B4-BE49-F238E27FC236}">
              <a16:creationId xmlns:a16="http://schemas.microsoft.com/office/drawing/2014/main" xmlns="" id="{00000000-0008-0000-0500-000075000000}"/>
            </a:ext>
          </a:extLst>
        </xdr:cNvPr>
        <xdr:cNvCxnSpPr/>
      </xdr:nvCxnSpPr>
      <xdr:spPr bwMode="auto">
        <a:xfrm>
          <a:off x="2908300" y="6875242"/>
          <a:ext cx="698500" cy="128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168376</xdr:rowOff>
    </xdr:from>
    <xdr:to>
      <xdr:col>19</xdr:col>
      <xdr:colOff>38100</xdr:colOff>
      <xdr:row>35</xdr:row>
      <xdr:rowOff>269976</xdr:rowOff>
    </xdr:to>
    <xdr:sp macro="" textlink="">
      <xdr:nvSpPr>
        <xdr:cNvPr id="118" name="フローチャート: 判断 117">
          <a:extLst>
            <a:ext uri="{FF2B5EF4-FFF2-40B4-BE49-F238E27FC236}">
              <a16:creationId xmlns:a16="http://schemas.microsoft.com/office/drawing/2014/main" xmlns="" id="{00000000-0008-0000-0500-000076000000}"/>
            </a:ext>
          </a:extLst>
        </xdr:cNvPr>
        <xdr:cNvSpPr/>
      </xdr:nvSpPr>
      <xdr:spPr bwMode="auto">
        <a:xfrm>
          <a:off x="3556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280153</xdr:rowOff>
    </xdr:from>
    <xdr:ext cx="762000" cy="259045"/>
    <xdr:sp macro="" textlink="">
      <xdr:nvSpPr>
        <xdr:cNvPr id="119" name="テキスト ボックス 118">
          <a:extLst>
            <a:ext uri="{FF2B5EF4-FFF2-40B4-BE49-F238E27FC236}">
              <a16:creationId xmlns:a16="http://schemas.microsoft.com/office/drawing/2014/main" xmlns="" id="{00000000-0008-0000-0500-000077000000}"/>
            </a:ext>
          </a:extLst>
        </xdr:cNvPr>
        <xdr:cNvSpPr txBox="1"/>
      </xdr:nvSpPr>
      <xdr:spPr>
        <a:xfrm>
          <a:off x="3225800" y="654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153819</xdr:rowOff>
    </xdr:from>
    <xdr:to>
      <xdr:col>15</xdr:col>
      <xdr:colOff>101600</xdr:colOff>
      <xdr:row>35</xdr:row>
      <xdr:rowOff>255419</xdr:rowOff>
    </xdr:to>
    <xdr:sp macro="" textlink="">
      <xdr:nvSpPr>
        <xdr:cNvPr id="120" name="フローチャート: 判断 119">
          <a:extLst>
            <a:ext uri="{FF2B5EF4-FFF2-40B4-BE49-F238E27FC236}">
              <a16:creationId xmlns:a16="http://schemas.microsoft.com/office/drawing/2014/main" xmlns="" id="{00000000-0008-0000-0500-000078000000}"/>
            </a:ext>
          </a:extLst>
        </xdr:cNvPr>
        <xdr:cNvSpPr/>
      </xdr:nvSpPr>
      <xdr:spPr bwMode="auto">
        <a:xfrm>
          <a:off x="28575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265596</xdr:rowOff>
    </xdr:from>
    <xdr:ext cx="762000" cy="259045"/>
    <xdr:sp macro="" textlink="">
      <xdr:nvSpPr>
        <xdr:cNvPr id="121" name="テキスト ボックス 120">
          <a:extLst>
            <a:ext uri="{FF2B5EF4-FFF2-40B4-BE49-F238E27FC236}">
              <a16:creationId xmlns:a16="http://schemas.microsoft.com/office/drawing/2014/main" xmlns="" id="{00000000-0008-0000-0500-000079000000}"/>
            </a:ext>
          </a:extLst>
        </xdr:cNvPr>
        <xdr:cNvSpPr txBox="1"/>
      </xdr:nvSpPr>
      <xdr:spPr>
        <a:xfrm>
          <a:off x="2527300" y="653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xmlns=""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xmlns=""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xmlns=""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171622</xdr:rowOff>
    </xdr:from>
    <xdr:to>
      <xdr:col>29</xdr:col>
      <xdr:colOff>177800</xdr:colOff>
      <xdr:row>35</xdr:row>
      <xdr:rowOff>273222</xdr:rowOff>
    </xdr:to>
    <xdr:sp macro="" textlink="">
      <xdr:nvSpPr>
        <xdr:cNvPr id="127" name="楕円 126">
          <a:extLst>
            <a:ext uri="{FF2B5EF4-FFF2-40B4-BE49-F238E27FC236}">
              <a16:creationId xmlns:a16="http://schemas.microsoft.com/office/drawing/2014/main" xmlns="" id="{00000000-0008-0000-0500-00007F000000}"/>
            </a:ext>
          </a:extLst>
        </xdr:cNvPr>
        <xdr:cNvSpPr/>
      </xdr:nvSpPr>
      <xdr:spPr bwMode="auto">
        <a:xfrm>
          <a:off x="5600700" y="67819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143699</xdr:rowOff>
    </xdr:from>
    <xdr:ext cx="762000" cy="259045"/>
    <xdr:sp macro="" textlink="">
      <xdr:nvSpPr>
        <xdr:cNvPr id="128" name="人口1人当たり決算額の推移該当値テキスト445">
          <a:extLst>
            <a:ext uri="{FF2B5EF4-FFF2-40B4-BE49-F238E27FC236}">
              <a16:creationId xmlns:a16="http://schemas.microsoft.com/office/drawing/2014/main" xmlns="" id="{00000000-0008-0000-0500-000080000000}"/>
            </a:ext>
          </a:extLst>
        </xdr:cNvPr>
        <xdr:cNvSpPr txBox="1"/>
      </xdr:nvSpPr>
      <xdr:spPr>
        <a:xfrm>
          <a:off x="5740400" y="675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193897</xdr:rowOff>
    </xdr:from>
    <xdr:to>
      <xdr:col>26</xdr:col>
      <xdr:colOff>101600</xdr:colOff>
      <xdr:row>35</xdr:row>
      <xdr:rowOff>295497</xdr:rowOff>
    </xdr:to>
    <xdr:sp macro="" textlink="">
      <xdr:nvSpPr>
        <xdr:cNvPr id="129" name="楕円 128">
          <a:extLst>
            <a:ext uri="{FF2B5EF4-FFF2-40B4-BE49-F238E27FC236}">
              <a16:creationId xmlns:a16="http://schemas.microsoft.com/office/drawing/2014/main" xmlns="" id="{00000000-0008-0000-0500-000081000000}"/>
            </a:ext>
          </a:extLst>
        </xdr:cNvPr>
        <xdr:cNvSpPr/>
      </xdr:nvSpPr>
      <xdr:spPr bwMode="auto">
        <a:xfrm>
          <a:off x="4953000" y="68042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280274</xdr:rowOff>
    </xdr:from>
    <xdr:ext cx="736600" cy="259045"/>
    <xdr:sp macro="" textlink="">
      <xdr:nvSpPr>
        <xdr:cNvPr id="130" name="テキスト ボックス 129">
          <a:extLst>
            <a:ext uri="{FF2B5EF4-FFF2-40B4-BE49-F238E27FC236}">
              <a16:creationId xmlns:a16="http://schemas.microsoft.com/office/drawing/2014/main" xmlns="" id="{00000000-0008-0000-0500-000082000000}"/>
            </a:ext>
          </a:extLst>
        </xdr:cNvPr>
        <xdr:cNvSpPr txBox="1"/>
      </xdr:nvSpPr>
      <xdr:spPr>
        <a:xfrm>
          <a:off x="4622800" y="68906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214467</xdr:rowOff>
    </xdr:from>
    <xdr:to>
      <xdr:col>22</xdr:col>
      <xdr:colOff>165100</xdr:colOff>
      <xdr:row>35</xdr:row>
      <xdr:rowOff>316067</xdr:rowOff>
    </xdr:to>
    <xdr:sp macro="" textlink="">
      <xdr:nvSpPr>
        <xdr:cNvPr id="131" name="楕円 130">
          <a:extLst>
            <a:ext uri="{FF2B5EF4-FFF2-40B4-BE49-F238E27FC236}">
              <a16:creationId xmlns:a16="http://schemas.microsoft.com/office/drawing/2014/main" xmlns="" id="{00000000-0008-0000-0500-000083000000}"/>
            </a:ext>
          </a:extLst>
        </xdr:cNvPr>
        <xdr:cNvSpPr/>
      </xdr:nvSpPr>
      <xdr:spPr bwMode="auto">
        <a:xfrm>
          <a:off x="4254500" y="68248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300844</xdr:rowOff>
    </xdr:from>
    <xdr:ext cx="762000" cy="259045"/>
    <xdr:sp macro="" textlink="">
      <xdr:nvSpPr>
        <xdr:cNvPr id="132" name="テキスト ボックス 131">
          <a:extLst>
            <a:ext uri="{FF2B5EF4-FFF2-40B4-BE49-F238E27FC236}">
              <a16:creationId xmlns:a16="http://schemas.microsoft.com/office/drawing/2014/main" xmlns="" id="{00000000-0008-0000-0500-000084000000}"/>
            </a:ext>
          </a:extLst>
        </xdr:cNvPr>
        <xdr:cNvSpPr txBox="1"/>
      </xdr:nvSpPr>
      <xdr:spPr>
        <a:xfrm>
          <a:off x="3924300" y="691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226944</xdr:rowOff>
    </xdr:from>
    <xdr:to>
      <xdr:col>19</xdr:col>
      <xdr:colOff>38100</xdr:colOff>
      <xdr:row>35</xdr:row>
      <xdr:rowOff>328544</xdr:rowOff>
    </xdr:to>
    <xdr:sp macro="" textlink="">
      <xdr:nvSpPr>
        <xdr:cNvPr id="133" name="楕円 132">
          <a:extLst>
            <a:ext uri="{FF2B5EF4-FFF2-40B4-BE49-F238E27FC236}">
              <a16:creationId xmlns:a16="http://schemas.microsoft.com/office/drawing/2014/main" xmlns="" id="{00000000-0008-0000-0500-000085000000}"/>
            </a:ext>
          </a:extLst>
        </xdr:cNvPr>
        <xdr:cNvSpPr/>
      </xdr:nvSpPr>
      <xdr:spPr bwMode="auto">
        <a:xfrm>
          <a:off x="3556000" y="68372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313321</xdr:rowOff>
    </xdr:from>
    <xdr:ext cx="762000" cy="259045"/>
    <xdr:sp macro="" textlink="">
      <xdr:nvSpPr>
        <xdr:cNvPr id="134" name="テキスト ボックス 133">
          <a:extLst>
            <a:ext uri="{FF2B5EF4-FFF2-40B4-BE49-F238E27FC236}">
              <a16:creationId xmlns:a16="http://schemas.microsoft.com/office/drawing/2014/main" xmlns="" id="{00000000-0008-0000-0500-000086000000}"/>
            </a:ext>
          </a:extLst>
        </xdr:cNvPr>
        <xdr:cNvSpPr txBox="1"/>
      </xdr:nvSpPr>
      <xdr:spPr>
        <a:xfrm>
          <a:off x="3225800" y="6923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214092</xdr:rowOff>
    </xdr:from>
    <xdr:to>
      <xdr:col>15</xdr:col>
      <xdr:colOff>101600</xdr:colOff>
      <xdr:row>35</xdr:row>
      <xdr:rowOff>315692</xdr:rowOff>
    </xdr:to>
    <xdr:sp macro="" textlink="">
      <xdr:nvSpPr>
        <xdr:cNvPr id="135" name="楕円 134">
          <a:extLst>
            <a:ext uri="{FF2B5EF4-FFF2-40B4-BE49-F238E27FC236}">
              <a16:creationId xmlns:a16="http://schemas.microsoft.com/office/drawing/2014/main" xmlns="" id="{00000000-0008-0000-0500-000087000000}"/>
            </a:ext>
          </a:extLst>
        </xdr:cNvPr>
        <xdr:cNvSpPr/>
      </xdr:nvSpPr>
      <xdr:spPr bwMode="auto">
        <a:xfrm>
          <a:off x="2857500" y="68244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300469</xdr:rowOff>
    </xdr:from>
    <xdr:ext cx="762000" cy="259045"/>
    <xdr:sp macro="" textlink="">
      <xdr:nvSpPr>
        <xdr:cNvPr id="136" name="テキスト ボックス 135">
          <a:extLst>
            <a:ext uri="{FF2B5EF4-FFF2-40B4-BE49-F238E27FC236}">
              <a16:creationId xmlns:a16="http://schemas.microsoft.com/office/drawing/2014/main" xmlns="" id="{00000000-0008-0000-0500-000088000000}"/>
            </a:ext>
          </a:extLst>
        </xdr:cNvPr>
        <xdr:cNvSpPr txBox="1"/>
      </xdr:nvSpPr>
      <xdr:spPr>
        <a:xfrm>
          <a:off x="2527300" y="6910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高知県本山町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3,503
3,481
134.22
4,566,779
4,243,976
252,282
2,195,597
5,621,683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26.4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xmlns=""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xmlns=""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xmlns=""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xmlns=""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xmlns=""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xmlns=""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xmlns=""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xmlns=""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xmlns=""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xmlns=""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xmlns=""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43505</xdr:rowOff>
    </xdr:from>
    <xdr:to>
      <xdr:col>24</xdr:col>
      <xdr:colOff>62865</xdr:colOff>
      <xdr:row>37</xdr:row>
      <xdr:rowOff>119268</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flipV="1">
          <a:off x="4633595" y="5187005"/>
          <a:ext cx="1270" cy="1275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123095</xdr:rowOff>
    </xdr:from>
    <xdr:ext cx="534377" cy="259045"/>
    <xdr:sp macro="" textlink="">
      <xdr:nvSpPr>
        <xdr:cNvPr id="54" name="人件費最小値テキスト">
          <a:extLst>
            <a:ext uri="{FF2B5EF4-FFF2-40B4-BE49-F238E27FC236}">
              <a16:creationId xmlns:a16="http://schemas.microsoft.com/office/drawing/2014/main" xmlns="" id="{00000000-0008-0000-0600-000036000000}"/>
            </a:ext>
          </a:extLst>
        </xdr:cNvPr>
        <xdr:cNvSpPr txBox="1"/>
      </xdr:nvSpPr>
      <xdr:spPr>
        <a:xfrm>
          <a:off x="4686300" y="646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119268</xdr:rowOff>
    </xdr:from>
    <xdr:to>
      <xdr:col>24</xdr:col>
      <xdr:colOff>152400</xdr:colOff>
      <xdr:row>37</xdr:row>
      <xdr:rowOff>119268</xdr:rowOff>
    </xdr:to>
    <xdr:cxnSp macro="">
      <xdr:nvCxnSpPr>
        <xdr:cNvPr id="55" name="直線コネクタ 54">
          <a:extLst>
            <a:ext uri="{FF2B5EF4-FFF2-40B4-BE49-F238E27FC236}">
              <a16:creationId xmlns:a16="http://schemas.microsoft.com/office/drawing/2014/main" xmlns="" id="{00000000-0008-0000-0600-000037000000}"/>
            </a:ext>
          </a:extLst>
        </xdr:cNvPr>
        <xdr:cNvCxnSpPr/>
      </xdr:nvCxnSpPr>
      <xdr:spPr>
        <a:xfrm>
          <a:off x="4546600" y="64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161632</xdr:rowOff>
    </xdr:from>
    <xdr:ext cx="599010" cy="259045"/>
    <xdr:sp macro="" textlink="">
      <xdr:nvSpPr>
        <xdr:cNvPr id="56" name="人件費最大値テキスト">
          <a:extLst>
            <a:ext uri="{FF2B5EF4-FFF2-40B4-BE49-F238E27FC236}">
              <a16:creationId xmlns:a16="http://schemas.microsoft.com/office/drawing/2014/main" xmlns="" id="{00000000-0008-0000-0600-000038000000}"/>
            </a:ext>
          </a:extLst>
        </xdr:cNvPr>
        <xdr:cNvSpPr txBox="1"/>
      </xdr:nvSpPr>
      <xdr:spPr>
        <a:xfrm>
          <a:off x="4686300" y="496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43505</xdr:rowOff>
    </xdr:from>
    <xdr:to>
      <xdr:col>24</xdr:col>
      <xdr:colOff>152400</xdr:colOff>
      <xdr:row>30</xdr:row>
      <xdr:rowOff>43505</xdr:rowOff>
    </xdr:to>
    <xdr:cxnSp macro="">
      <xdr:nvCxnSpPr>
        <xdr:cNvPr id="57" name="直線コネクタ 56">
          <a:extLst>
            <a:ext uri="{FF2B5EF4-FFF2-40B4-BE49-F238E27FC236}">
              <a16:creationId xmlns:a16="http://schemas.microsoft.com/office/drawing/2014/main" xmlns="" id="{00000000-0008-0000-0600-000039000000}"/>
            </a:ext>
          </a:extLst>
        </xdr:cNvPr>
        <xdr:cNvCxnSpPr/>
      </xdr:nvCxnSpPr>
      <xdr:spPr>
        <a:xfrm>
          <a:off x="4546600" y="518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75566</xdr:rowOff>
    </xdr:from>
    <xdr:to>
      <xdr:col>24</xdr:col>
      <xdr:colOff>63500</xdr:colOff>
      <xdr:row>36</xdr:row>
      <xdr:rowOff>78703</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a:off x="3797300" y="6247766"/>
          <a:ext cx="838200" cy="3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18735</xdr:rowOff>
    </xdr:from>
    <xdr:ext cx="599010" cy="259045"/>
    <xdr:sp macro="" textlink="">
      <xdr:nvSpPr>
        <xdr:cNvPr id="59" name="人件費平均値テキスト">
          <a:extLst>
            <a:ext uri="{FF2B5EF4-FFF2-40B4-BE49-F238E27FC236}">
              <a16:creationId xmlns:a16="http://schemas.microsoft.com/office/drawing/2014/main" xmlns="" id="{00000000-0008-0000-0600-00003B000000}"/>
            </a:ext>
          </a:extLst>
        </xdr:cNvPr>
        <xdr:cNvSpPr txBox="1"/>
      </xdr:nvSpPr>
      <xdr:spPr>
        <a:xfrm>
          <a:off x="4686300" y="60194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167308</xdr:rowOff>
    </xdr:from>
    <xdr:to>
      <xdr:col>24</xdr:col>
      <xdr:colOff>114300</xdr:colOff>
      <xdr:row>36</xdr:row>
      <xdr:rowOff>97458</xdr:rowOff>
    </xdr:to>
    <xdr:sp macro="" textlink="">
      <xdr:nvSpPr>
        <xdr:cNvPr id="60" name="フローチャート: 判断 59">
          <a:extLst>
            <a:ext uri="{FF2B5EF4-FFF2-40B4-BE49-F238E27FC236}">
              <a16:creationId xmlns:a16="http://schemas.microsoft.com/office/drawing/2014/main" xmlns="" id="{00000000-0008-0000-0600-00003C000000}"/>
            </a:ext>
          </a:extLst>
        </xdr:cNvPr>
        <xdr:cNvSpPr/>
      </xdr:nvSpPr>
      <xdr:spPr>
        <a:xfrm>
          <a:off x="4584700" y="616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75566</xdr:rowOff>
    </xdr:from>
    <xdr:to>
      <xdr:col>19</xdr:col>
      <xdr:colOff>177800</xdr:colOff>
      <xdr:row>36</xdr:row>
      <xdr:rowOff>81238</xdr:rowOff>
    </xdr:to>
    <xdr:cxnSp macro="">
      <xdr:nvCxnSpPr>
        <xdr:cNvPr id="61" name="直線コネクタ 60">
          <a:extLst>
            <a:ext uri="{FF2B5EF4-FFF2-40B4-BE49-F238E27FC236}">
              <a16:creationId xmlns:a16="http://schemas.microsoft.com/office/drawing/2014/main" xmlns="" id="{00000000-0008-0000-0600-00003D000000}"/>
            </a:ext>
          </a:extLst>
        </xdr:cNvPr>
        <xdr:cNvCxnSpPr/>
      </xdr:nvCxnSpPr>
      <xdr:spPr>
        <a:xfrm flipV="1">
          <a:off x="2908300" y="6247766"/>
          <a:ext cx="889000" cy="5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169518</xdr:rowOff>
    </xdr:from>
    <xdr:to>
      <xdr:col>20</xdr:col>
      <xdr:colOff>38100</xdr:colOff>
      <xdr:row>36</xdr:row>
      <xdr:rowOff>99668</xdr:rowOff>
    </xdr:to>
    <xdr:sp macro="" textlink="">
      <xdr:nvSpPr>
        <xdr:cNvPr id="62" name="フローチャート: 判断 61">
          <a:extLst>
            <a:ext uri="{FF2B5EF4-FFF2-40B4-BE49-F238E27FC236}">
              <a16:creationId xmlns:a16="http://schemas.microsoft.com/office/drawing/2014/main" xmlns="" id="{00000000-0008-0000-0600-00003E000000}"/>
            </a:ext>
          </a:extLst>
        </xdr:cNvPr>
        <xdr:cNvSpPr/>
      </xdr:nvSpPr>
      <xdr:spPr>
        <a:xfrm>
          <a:off x="37465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116195</xdr:rowOff>
    </xdr:from>
    <xdr:ext cx="599010" cy="259045"/>
    <xdr:sp macro="" textlink="">
      <xdr:nvSpPr>
        <xdr:cNvPr id="63" name="テキスト ボックス 62">
          <a:extLst>
            <a:ext uri="{FF2B5EF4-FFF2-40B4-BE49-F238E27FC236}">
              <a16:creationId xmlns:a16="http://schemas.microsoft.com/office/drawing/2014/main" xmlns="" id="{00000000-0008-0000-0600-00003F000000}"/>
            </a:ext>
          </a:extLst>
        </xdr:cNvPr>
        <xdr:cNvSpPr txBox="1"/>
      </xdr:nvSpPr>
      <xdr:spPr>
        <a:xfrm>
          <a:off x="3497795" y="5945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46534</xdr:rowOff>
    </xdr:from>
    <xdr:to>
      <xdr:col>15</xdr:col>
      <xdr:colOff>50800</xdr:colOff>
      <xdr:row>36</xdr:row>
      <xdr:rowOff>81238</xdr:rowOff>
    </xdr:to>
    <xdr:cxnSp macro="">
      <xdr:nvCxnSpPr>
        <xdr:cNvPr id="64" name="直線コネクタ 63">
          <a:extLst>
            <a:ext uri="{FF2B5EF4-FFF2-40B4-BE49-F238E27FC236}">
              <a16:creationId xmlns:a16="http://schemas.microsoft.com/office/drawing/2014/main" xmlns="" id="{00000000-0008-0000-0600-000040000000}"/>
            </a:ext>
          </a:extLst>
        </xdr:cNvPr>
        <xdr:cNvCxnSpPr/>
      </xdr:nvCxnSpPr>
      <xdr:spPr>
        <a:xfrm>
          <a:off x="2019300" y="6218734"/>
          <a:ext cx="889000" cy="34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169605</xdr:rowOff>
    </xdr:from>
    <xdr:to>
      <xdr:col>15</xdr:col>
      <xdr:colOff>101600</xdr:colOff>
      <xdr:row>36</xdr:row>
      <xdr:rowOff>99755</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2857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116282</xdr:rowOff>
    </xdr:from>
    <xdr:ext cx="599010" cy="259045"/>
    <xdr:sp macro="" textlink="">
      <xdr:nvSpPr>
        <xdr:cNvPr id="66" name="テキスト ボックス 65">
          <a:extLst>
            <a:ext uri="{FF2B5EF4-FFF2-40B4-BE49-F238E27FC236}">
              <a16:creationId xmlns:a16="http://schemas.microsoft.com/office/drawing/2014/main" xmlns="" id="{00000000-0008-0000-0600-000042000000}"/>
            </a:ext>
          </a:extLst>
        </xdr:cNvPr>
        <xdr:cNvSpPr txBox="1"/>
      </xdr:nvSpPr>
      <xdr:spPr>
        <a:xfrm>
          <a:off x="2608795" y="594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46534</xdr:rowOff>
    </xdr:from>
    <xdr:to>
      <xdr:col>10</xdr:col>
      <xdr:colOff>114300</xdr:colOff>
      <xdr:row>36</xdr:row>
      <xdr:rowOff>50306</xdr:rowOff>
    </xdr:to>
    <xdr:cxnSp macro="">
      <xdr:nvCxnSpPr>
        <xdr:cNvPr id="67" name="直線コネクタ 66">
          <a:extLst>
            <a:ext uri="{FF2B5EF4-FFF2-40B4-BE49-F238E27FC236}">
              <a16:creationId xmlns:a16="http://schemas.microsoft.com/office/drawing/2014/main" xmlns="" id="{00000000-0008-0000-0600-000043000000}"/>
            </a:ext>
          </a:extLst>
        </xdr:cNvPr>
        <xdr:cNvCxnSpPr/>
      </xdr:nvCxnSpPr>
      <xdr:spPr>
        <a:xfrm flipV="1">
          <a:off x="1130300" y="6218734"/>
          <a:ext cx="8890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3964</xdr:rowOff>
    </xdr:from>
    <xdr:to>
      <xdr:col>10</xdr:col>
      <xdr:colOff>165100</xdr:colOff>
      <xdr:row>36</xdr:row>
      <xdr:rowOff>105564</xdr:rowOff>
    </xdr:to>
    <xdr:sp macro="" textlink="">
      <xdr:nvSpPr>
        <xdr:cNvPr id="68" name="フローチャート: 判断 67">
          <a:extLst>
            <a:ext uri="{FF2B5EF4-FFF2-40B4-BE49-F238E27FC236}">
              <a16:creationId xmlns:a16="http://schemas.microsoft.com/office/drawing/2014/main" xmlns="" id="{00000000-0008-0000-0600-000044000000}"/>
            </a:ext>
          </a:extLst>
        </xdr:cNvPr>
        <xdr:cNvSpPr/>
      </xdr:nvSpPr>
      <xdr:spPr>
        <a:xfrm>
          <a:off x="1968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96691</xdr:rowOff>
    </xdr:from>
    <xdr:ext cx="599010" cy="259045"/>
    <xdr:sp macro="" textlink="">
      <xdr:nvSpPr>
        <xdr:cNvPr id="69" name="テキスト ボックス 68">
          <a:extLst>
            <a:ext uri="{FF2B5EF4-FFF2-40B4-BE49-F238E27FC236}">
              <a16:creationId xmlns:a16="http://schemas.microsoft.com/office/drawing/2014/main" xmlns="" id="{00000000-0008-0000-0600-000045000000}"/>
            </a:ext>
          </a:extLst>
        </xdr:cNvPr>
        <xdr:cNvSpPr txBox="1"/>
      </xdr:nvSpPr>
      <xdr:spPr>
        <a:xfrm>
          <a:off x="1719795" y="626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170215</xdr:rowOff>
    </xdr:from>
    <xdr:to>
      <xdr:col>6</xdr:col>
      <xdr:colOff>38100</xdr:colOff>
      <xdr:row>36</xdr:row>
      <xdr:rowOff>100365</xdr:rowOff>
    </xdr:to>
    <xdr:sp macro="" textlink="">
      <xdr:nvSpPr>
        <xdr:cNvPr id="70" name="フローチャート: 判断 69">
          <a:extLst>
            <a:ext uri="{FF2B5EF4-FFF2-40B4-BE49-F238E27FC236}">
              <a16:creationId xmlns:a16="http://schemas.microsoft.com/office/drawing/2014/main" xmlns="" id="{00000000-0008-0000-0600-000046000000}"/>
            </a:ext>
          </a:extLst>
        </xdr:cNvPr>
        <xdr:cNvSpPr/>
      </xdr:nvSpPr>
      <xdr:spPr>
        <a:xfrm>
          <a:off x="1079500" y="61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116892</xdr:rowOff>
    </xdr:from>
    <xdr:ext cx="599010" cy="259045"/>
    <xdr:sp macro="" textlink="">
      <xdr:nvSpPr>
        <xdr:cNvPr id="71" name="テキスト ボックス 70">
          <a:extLst>
            <a:ext uri="{FF2B5EF4-FFF2-40B4-BE49-F238E27FC236}">
              <a16:creationId xmlns:a16="http://schemas.microsoft.com/office/drawing/2014/main" xmlns="" id="{00000000-0008-0000-0600-000047000000}"/>
            </a:ext>
          </a:extLst>
        </xdr:cNvPr>
        <xdr:cNvSpPr txBox="1"/>
      </xdr:nvSpPr>
      <xdr:spPr>
        <a:xfrm>
          <a:off x="830795" y="5946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xmlns=""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xmlns=""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27903</xdr:rowOff>
    </xdr:from>
    <xdr:to>
      <xdr:col>24</xdr:col>
      <xdr:colOff>114300</xdr:colOff>
      <xdr:row>36</xdr:row>
      <xdr:rowOff>129503</xdr:rowOff>
    </xdr:to>
    <xdr:sp macro="" textlink="">
      <xdr:nvSpPr>
        <xdr:cNvPr id="77" name="楕円 76">
          <a:extLst>
            <a:ext uri="{FF2B5EF4-FFF2-40B4-BE49-F238E27FC236}">
              <a16:creationId xmlns:a16="http://schemas.microsoft.com/office/drawing/2014/main" xmlns="" id="{00000000-0008-0000-0600-00004D000000}"/>
            </a:ext>
          </a:extLst>
        </xdr:cNvPr>
        <xdr:cNvSpPr/>
      </xdr:nvSpPr>
      <xdr:spPr>
        <a:xfrm>
          <a:off x="4584700" y="620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6330</xdr:rowOff>
    </xdr:from>
    <xdr:ext cx="599010" cy="259045"/>
    <xdr:sp macro="" textlink="">
      <xdr:nvSpPr>
        <xdr:cNvPr id="78" name="人件費該当値テキスト">
          <a:extLst>
            <a:ext uri="{FF2B5EF4-FFF2-40B4-BE49-F238E27FC236}">
              <a16:creationId xmlns:a16="http://schemas.microsoft.com/office/drawing/2014/main" xmlns="" id="{00000000-0008-0000-0600-00004E000000}"/>
            </a:ext>
          </a:extLst>
        </xdr:cNvPr>
        <xdr:cNvSpPr txBox="1"/>
      </xdr:nvSpPr>
      <xdr:spPr>
        <a:xfrm>
          <a:off x="4686300" y="6178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24766</xdr:rowOff>
    </xdr:from>
    <xdr:to>
      <xdr:col>20</xdr:col>
      <xdr:colOff>38100</xdr:colOff>
      <xdr:row>36</xdr:row>
      <xdr:rowOff>126366</xdr:rowOff>
    </xdr:to>
    <xdr:sp macro="" textlink="">
      <xdr:nvSpPr>
        <xdr:cNvPr id="79" name="楕円 78">
          <a:extLst>
            <a:ext uri="{FF2B5EF4-FFF2-40B4-BE49-F238E27FC236}">
              <a16:creationId xmlns:a16="http://schemas.microsoft.com/office/drawing/2014/main" xmlns="" id="{00000000-0008-0000-0600-00004F000000}"/>
            </a:ext>
          </a:extLst>
        </xdr:cNvPr>
        <xdr:cNvSpPr/>
      </xdr:nvSpPr>
      <xdr:spPr>
        <a:xfrm>
          <a:off x="3746500" y="6196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117493</xdr:rowOff>
    </xdr:from>
    <xdr:ext cx="599010" cy="259045"/>
    <xdr:sp macro="" textlink="">
      <xdr:nvSpPr>
        <xdr:cNvPr id="80" name="テキスト ボックス 79">
          <a:extLst>
            <a:ext uri="{FF2B5EF4-FFF2-40B4-BE49-F238E27FC236}">
              <a16:creationId xmlns:a16="http://schemas.microsoft.com/office/drawing/2014/main" xmlns="" id="{00000000-0008-0000-0600-000050000000}"/>
            </a:ext>
          </a:extLst>
        </xdr:cNvPr>
        <xdr:cNvSpPr txBox="1"/>
      </xdr:nvSpPr>
      <xdr:spPr>
        <a:xfrm>
          <a:off x="3497795" y="6289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30438</xdr:rowOff>
    </xdr:from>
    <xdr:to>
      <xdr:col>15</xdr:col>
      <xdr:colOff>101600</xdr:colOff>
      <xdr:row>36</xdr:row>
      <xdr:rowOff>132038</xdr:rowOff>
    </xdr:to>
    <xdr:sp macro="" textlink="">
      <xdr:nvSpPr>
        <xdr:cNvPr id="81" name="楕円 80">
          <a:extLst>
            <a:ext uri="{FF2B5EF4-FFF2-40B4-BE49-F238E27FC236}">
              <a16:creationId xmlns:a16="http://schemas.microsoft.com/office/drawing/2014/main" xmlns="" id="{00000000-0008-0000-0600-000051000000}"/>
            </a:ext>
          </a:extLst>
        </xdr:cNvPr>
        <xdr:cNvSpPr/>
      </xdr:nvSpPr>
      <xdr:spPr>
        <a:xfrm>
          <a:off x="2857500" y="6202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123165</xdr:rowOff>
    </xdr:from>
    <xdr:ext cx="599010" cy="259045"/>
    <xdr:sp macro="" textlink="">
      <xdr:nvSpPr>
        <xdr:cNvPr id="82" name="テキスト ボックス 81">
          <a:extLst>
            <a:ext uri="{FF2B5EF4-FFF2-40B4-BE49-F238E27FC236}">
              <a16:creationId xmlns:a16="http://schemas.microsoft.com/office/drawing/2014/main" xmlns="" id="{00000000-0008-0000-0600-000052000000}"/>
            </a:ext>
          </a:extLst>
        </xdr:cNvPr>
        <xdr:cNvSpPr txBox="1"/>
      </xdr:nvSpPr>
      <xdr:spPr>
        <a:xfrm>
          <a:off x="2608795" y="6295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167184</xdr:rowOff>
    </xdr:from>
    <xdr:to>
      <xdr:col>10</xdr:col>
      <xdr:colOff>165100</xdr:colOff>
      <xdr:row>36</xdr:row>
      <xdr:rowOff>97334</xdr:rowOff>
    </xdr:to>
    <xdr:sp macro="" textlink="">
      <xdr:nvSpPr>
        <xdr:cNvPr id="83" name="楕円 82">
          <a:extLst>
            <a:ext uri="{FF2B5EF4-FFF2-40B4-BE49-F238E27FC236}">
              <a16:creationId xmlns:a16="http://schemas.microsoft.com/office/drawing/2014/main" xmlns="" id="{00000000-0008-0000-0600-000053000000}"/>
            </a:ext>
          </a:extLst>
        </xdr:cNvPr>
        <xdr:cNvSpPr/>
      </xdr:nvSpPr>
      <xdr:spPr>
        <a:xfrm>
          <a:off x="1968500" y="616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113861</xdr:rowOff>
    </xdr:from>
    <xdr:ext cx="599010" cy="259045"/>
    <xdr:sp macro="" textlink="">
      <xdr:nvSpPr>
        <xdr:cNvPr id="84" name="テキスト ボックス 83">
          <a:extLst>
            <a:ext uri="{FF2B5EF4-FFF2-40B4-BE49-F238E27FC236}">
              <a16:creationId xmlns:a16="http://schemas.microsoft.com/office/drawing/2014/main" xmlns="" id="{00000000-0008-0000-0600-000054000000}"/>
            </a:ext>
          </a:extLst>
        </xdr:cNvPr>
        <xdr:cNvSpPr txBox="1"/>
      </xdr:nvSpPr>
      <xdr:spPr>
        <a:xfrm>
          <a:off x="1719795" y="5943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170956</xdr:rowOff>
    </xdr:from>
    <xdr:to>
      <xdr:col>6</xdr:col>
      <xdr:colOff>38100</xdr:colOff>
      <xdr:row>36</xdr:row>
      <xdr:rowOff>101106</xdr:rowOff>
    </xdr:to>
    <xdr:sp macro="" textlink="">
      <xdr:nvSpPr>
        <xdr:cNvPr id="85" name="楕円 84">
          <a:extLst>
            <a:ext uri="{FF2B5EF4-FFF2-40B4-BE49-F238E27FC236}">
              <a16:creationId xmlns:a16="http://schemas.microsoft.com/office/drawing/2014/main" xmlns="" id="{00000000-0008-0000-0600-000055000000}"/>
            </a:ext>
          </a:extLst>
        </xdr:cNvPr>
        <xdr:cNvSpPr/>
      </xdr:nvSpPr>
      <xdr:spPr>
        <a:xfrm>
          <a:off x="1079500" y="6171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92233</xdr:rowOff>
    </xdr:from>
    <xdr:ext cx="599010" cy="259045"/>
    <xdr:sp macro="" textlink="">
      <xdr:nvSpPr>
        <xdr:cNvPr id="86" name="テキスト ボックス 85">
          <a:extLst>
            <a:ext uri="{FF2B5EF4-FFF2-40B4-BE49-F238E27FC236}">
              <a16:creationId xmlns:a16="http://schemas.microsoft.com/office/drawing/2014/main" xmlns="" id="{00000000-0008-0000-0600-000056000000}"/>
            </a:ext>
          </a:extLst>
        </xdr:cNvPr>
        <xdr:cNvSpPr txBox="1"/>
      </xdr:nvSpPr>
      <xdr:spPr>
        <a:xfrm>
          <a:off x="830795" y="6264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xmlns=""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xmlns=""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xmlns=""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xmlns=""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xmlns=""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xmlns=""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xmlns=""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a:extLst>
            <a:ext uri="{FF2B5EF4-FFF2-40B4-BE49-F238E27FC236}">
              <a16:creationId xmlns:a16="http://schemas.microsoft.com/office/drawing/2014/main" xmlns="" id="{00000000-0008-0000-0600-000061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a:extLst>
            <a:ext uri="{FF2B5EF4-FFF2-40B4-BE49-F238E27FC236}">
              <a16:creationId xmlns:a16="http://schemas.microsoft.com/office/drawing/2014/main" xmlns="" id="{00000000-0008-0000-0600-000062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a:extLst>
            <a:ext uri="{FF2B5EF4-FFF2-40B4-BE49-F238E27FC236}">
              <a16:creationId xmlns:a16="http://schemas.microsoft.com/office/drawing/2014/main" xmlns="" id="{00000000-0008-0000-0600-000063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a:extLst>
            <a:ext uri="{FF2B5EF4-FFF2-40B4-BE49-F238E27FC236}">
              <a16:creationId xmlns:a16="http://schemas.microsoft.com/office/drawing/2014/main" xmlns="" id="{00000000-0008-0000-0600-000064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a:extLst>
            <a:ext uri="{FF2B5EF4-FFF2-40B4-BE49-F238E27FC236}">
              <a16:creationId xmlns:a16="http://schemas.microsoft.com/office/drawing/2014/main" xmlns="" id="{00000000-0008-0000-0600-000065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a:extLst>
            <a:ext uri="{FF2B5EF4-FFF2-40B4-BE49-F238E27FC236}">
              <a16:creationId xmlns:a16="http://schemas.microsoft.com/office/drawing/2014/main" xmlns="" id="{00000000-0008-0000-0600-000066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a:extLst>
            <a:ext uri="{FF2B5EF4-FFF2-40B4-BE49-F238E27FC236}">
              <a16:creationId xmlns:a16="http://schemas.microsoft.com/office/drawing/2014/main" xmlns="" id="{00000000-0008-0000-0600-000067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a:extLst>
            <a:ext uri="{FF2B5EF4-FFF2-40B4-BE49-F238E27FC236}">
              <a16:creationId xmlns:a16="http://schemas.microsoft.com/office/drawing/2014/main" xmlns="" id="{00000000-0008-0000-0600-000068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a:extLst>
            <a:ext uri="{FF2B5EF4-FFF2-40B4-BE49-F238E27FC236}">
              <a16:creationId xmlns:a16="http://schemas.microsoft.com/office/drawing/2014/main" xmlns="" id="{00000000-0008-0000-0600-000069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a:extLst>
            <a:ext uri="{FF2B5EF4-FFF2-40B4-BE49-F238E27FC236}">
              <a16:creationId xmlns:a16="http://schemas.microsoft.com/office/drawing/2014/main" xmlns="" id="{00000000-0008-0000-0600-00006A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a:extLst>
            <a:ext uri="{FF2B5EF4-FFF2-40B4-BE49-F238E27FC236}">
              <a16:creationId xmlns:a16="http://schemas.microsoft.com/office/drawing/2014/main" xmlns="" id="{00000000-0008-0000-0600-00006B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a:extLst>
            <a:ext uri="{FF2B5EF4-FFF2-40B4-BE49-F238E27FC236}">
              <a16:creationId xmlns:a16="http://schemas.microsoft.com/office/drawing/2014/main" xmlns="" id="{00000000-0008-0000-0600-00006C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xmlns=""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xmlns=""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xmlns=""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142394</xdr:rowOff>
    </xdr:from>
    <xdr:to>
      <xdr:col>24</xdr:col>
      <xdr:colOff>62865</xdr:colOff>
      <xdr:row>58</xdr:row>
      <xdr:rowOff>141924</xdr:rowOff>
    </xdr:to>
    <xdr:cxnSp macro="">
      <xdr:nvCxnSpPr>
        <xdr:cNvPr id="112" name="直線コネクタ 111">
          <a:extLst>
            <a:ext uri="{FF2B5EF4-FFF2-40B4-BE49-F238E27FC236}">
              <a16:creationId xmlns:a16="http://schemas.microsoft.com/office/drawing/2014/main" xmlns="" id="{00000000-0008-0000-0600-000070000000}"/>
            </a:ext>
          </a:extLst>
        </xdr:cNvPr>
        <xdr:cNvCxnSpPr/>
      </xdr:nvCxnSpPr>
      <xdr:spPr>
        <a:xfrm flipV="1">
          <a:off x="4633595" y="8543444"/>
          <a:ext cx="1270" cy="154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145751</xdr:rowOff>
    </xdr:from>
    <xdr:ext cx="534377" cy="259045"/>
    <xdr:sp macro="" textlink="">
      <xdr:nvSpPr>
        <xdr:cNvPr id="113" name="物件費最小値テキスト">
          <a:extLst>
            <a:ext uri="{FF2B5EF4-FFF2-40B4-BE49-F238E27FC236}">
              <a16:creationId xmlns:a16="http://schemas.microsoft.com/office/drawing/2014/main" xmlns="" id="{00000000-0008-0000-0600-000071000000}"/>
            </a:ext>
          </a:extLst>
        </xdr:cNvPr>
        <xdr:cNvSpPr txBox="1"/>
      </xdr:nvSpPr>
      <xdr:spPr>
        <a:xfrm>
          <a:off x="4686300" y="1008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141924</xdr:rowOff>
    </xdr:from>
    <xdr:to>
      <xdr:col>24</xdr:col>
      <xdr:colOff>152400</xdr:colOff>
      <xdr:row>58</xdr:row>
      <xdr:rowOff>141924</xdr:rowOff>
    </xdr:to>
    <xdr:cxnSp macro="">
      <xdr:nvCxnSpPr>
        <xdr:cNvPr id="114" name="直線コネクタ 113">
          <a:extLst>
            <a:ext uri="{FF2B5EF4-FFF2-40B4-BE49-F238E27FC236}">
              <a16:creationId xmlns:a16="http://schemas.microsoft.com/office/drawing/2014/main" xmlns="" id="{00000000-0008-0000-0600-000072000000}"/>
            </a:ext>
          </a:extLst>
        </xdr:cNvPr>
        <xdr:cNvCxnSpPr/>
      </xdr:nvCxnSpPr>
      <xdr:spPr>
        <a:xfrm>
          <a:off x="4546600" y="1008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89071</xdr:rowOff>
    </xdr:from>
    <xdr:ext cx="690189" cy="259045"/>
    <xdr:sp macro="" textlink="">
      <xdr:nvSpPr>
        <xdr:cNvPr id="115" name="物件費最大値テキスト">
          <a:extLst>
            <a:ext uri="{FF2B5EF4-FFF2-40B4-BE49-F238E27FC236}">
              <a16:creationId xmlns:a16="http://schemas.microsoft.com/office/drawing/2014/main" xmlns="" id="{00000000-0008-0000-0600-000073000000}"/>
            </a:ext>
          </a:extLst>
        </xdr:cNvPr>
        <xdr:cNvSpPr txBox="1"/>
      </xdr:nvSpPr>
      <xdr:spPr>
        <a:xfrm>
          <a:off x="4686300" y="83186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142394</xdr:rowOff>
    </xdr:from>
    <xdr:to>
      <xdr:col>24</xdr:col>
      <xdr:colOff>152400</xdr:colOff>
      <xdr:row>49</xdr:row>
      <xdr:rowOff>142394</xdr:rowOff>
    </xdr:to>
    <xdr:cxnSp macro="">
      <xdr:nvCxnSpPr>
        <xdr:cNvPr id="116" name="直線コネクタ 115">
          <a:extLst>
            <a:ext uri="{FF2B5EF4-FFF2-40B4-BE49-F238E27FC236}">
              <a16:creationId xmlns:a16="http://schemas.microsoft.com/office/drawing/2014/main" xmlns="" id="{00000000-0008-0000-0600-000074000000}"/>
            </a:ext>
          </a:extLst>
        </xdr:cNvPr>
        <xdr:cNvCxnSpPr/>
      </xdr:nvCxnSpPr>
      <xdr:spPr>
        <a:xfrm>
          <a:off x="4546600" y="854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152804</xdr:rowOff>
    </xdr:from>
    <xdr:to>
      <xdr:col>24</xdr:col>
      <xdr:colOff>63500</xdr:colOff>
      <xdr:row>58</xdr:row>
      <xdr:rowOff>5654</xdr:rowOff>
    </xdr:to>
    <xdr:cxnSp macro="">
      <xdr:nvCxnSpPr>
        <xdr:cNvPr id="117" name="直線コネクタ 116">
          <a:extLst>
            <a:ext uri="{FF2B5EF4-FFF2-40B4-BE49-F238E27FC236}">
              <a16:creationId xmlns:a16="http://schemas.microsoft.com/office/drawing/2014/main" xmlns="" id="{00000000-0008-0000-0600-000075000000}"/>
            </a:ext>
          </a:extLst>
        </xdr:cNvPr>
        <xdr:cNvCxnSpPr/>
      </xdr:nvCxnSpPr>
      <xdr:spPr>
        <a:xfrm>
          <a:off x="3797300" y="9925454"/>
          <a:ext cx="838200" cy="2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62842</xdr:rowOff>
    </xdr:from>
    <xdr:ext cx="599010" cy="259045"/>
    <xdr:sp macro="" textlink="">
      <xdr:nvSpPr>
        <xdr:cNvPr id="118" name="物件費平均値テキスト">
          <a:extLst>
            <a:ext uri="{FF2B5EF4-FFF2-40B4-BE49-F238E27FC236}">
              <a16:creationId xmlns:a16="http://schemas.microsoft.com/office/drawing/2014/main" xmlns="" id="{00000000-0008-0000-0600-000076000000}"/>
            </a:ext>
          </a:extLst>
        </xdr:cNvPr>
        <xdr:cNvSpPr txBox="1"/>
      </xdr:nvSpPr>
      <xdr:spPr>
        <a:xfrm>
          <a:off x="4686300" y="9664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39965</xdr:rowOff>
    </xdr:from>
    <xdr:to>
      <xdr:col>24</xdr:col>
      <xdr:colOff>114300</xdr:colOff>
      <xdr:row>57</xdr:row>
      <xdr:rowOff>141565</xdr:rowOff>
    </xdr:to>
    <xdr:sp macro="" textlink="">
      <xdr:nvSpPr>
        <xdr:cNvPr id="119" name="フローチャート: 判断 118">
          <a:extLst>
            <a:ext uri="{FF2B5EF4-FFF2-40B4-BE49-F238E27FC236}">
              <a16:creationId xmlns:a16="http://schemas.microsoft.com/office/drawing/2014/main" xmlns="" id="{00000000-0008-0000-0600-000077000000}"/>
            </a:ext>
          </a:extLst>
        </xdr:cNvPr>
        <xdr:cNvSpPr/>
      </xdr:nvSpPr>
      <xdr:spPr>
        <a:xfrm>
          <a:off x="45847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146789</xdr:rowOff>
    </xdr:from>
    <xdr:to>
      <xdr:col>19</xdr:col>
      <xdr:colOff>177800</xdr:colOff>
      <xdr:row>57</xdr:row>
      <xdr:rowOff>152804</xdr:rowOff>
    </xdr:to>
    <xdr:cxnSp macro="">
      <xdr:nvCxnSpPr>
        <xdr:cNvPr id="120" name="直線コネクタ 119">
          <a:extLst>
            <a:ext uri="{FF2B5EF4-FFF2-40B4-BE49-F238E27FC236}">
              <a16:creationId xmlns:a16="http://schemas.microsoft.com/office/drawing/2014/main" xmlns="" id="{00000000-0008-0000-0600-000078000000}"/>
            </a:ext>
          </a:extLst>
        </xdr:cNvPr>
        <xdr:cNvCxnSpPr/>
      </xdr:nvCxnSpPr>
      <xdr:spPr>
        <a:xfrm>
          <a:off x="2908300" y="9919439"/>
          <a:ext cx="889000" cy="6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51036</xdr:rowOff>
    </xdr:from>
    <xdr:to>
      <xdr:col>20</xdr:col>
      <xdr:colOff>38100</xdr:colOff>
      <xdr:row>57</xdr:row>
      <xdr:rowOff>152636</xdr:rowOff>
    </xdr:to>
    <xdr:sp macro="" textlink="">
      <xdr:nvSpPr>
        <xdr:cNvPr id="121" name="フローチャート: 判断 120">
          <a:extLst>
            <a:ext uri="{FF2B5EF4-FFF2-40B4-BE49-F238E27FC236}">
              <a16:creationId xmlns:a16="http://schemas.microsoft.com/office/drawing/2014/main" xmlns="" id="{00000000-0008-0000-0600-000079000000}"/>
            </a:ext>
          </a:extLst>
        </xdr:cNvPr>
        <xdr:cNvSpPr/>
      </xdr:nvSpPr>
      <xdr:spPr>
        <a:xfrm>
          <a:off x="3746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169163</xdr:rowOff>
    </xdr:from>
    <xdr:ext cx="599010" cy="259045"/>
    <xdr:sp macro="" textlink="">
      <xdr:nvSpPr>
        <xdr:cNvPr id="122" name="テキスト ボックス 121">
          <a:extLst>
            <a:ext uri="{FF2B5EF4-FFF2-40B4-BE49-F238E27FC236}">
              <a16:creationId xmlns:a16="http://schemas.microsoft.com/office/drawing/2014/main" xmlns="" id="{00000000-0008-0000-0600-00007A000000}"/>
            </a:ext>
          </a:extLst>
        </xdr:cNvPr>
        <xdr:cNvSpPr txBox="1"/>
      </xdr:nvSpPr>
      <xdr:spPr>
        <a:xfrm>
          <a:off x="3497795" y="959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146789</xdr:rowOff>
    </xdr:from>
    <xdr:to>
      <xdr:col>15</xdr:col>
      <xdr:colOff>50800</xdr:colOff>
      <xdr:row>58</xdr:row>
      <xdr:rowOff>9792</xdr:rowOff>
    </xdr:to>
    <xdr:cxnSp macro="">
      <xdr:nvCxnSpPr>
        <xdr:cNvPr id="123" name="直線コネクタ 122">
          <a:extLst>
            <a:ext uri="{FF2B5EF4-FFF2-40B4-BE49-F238E27FC236}">
              <a16:creationId xmlns:a16="http://schemas.microsoft.com/office/drawing/2014/main" xmlns="" id="{00000000-0008-0000-0600-00007B000000}"/>
            </a:ext>
          </a:extLst>
        </xdr:cNvPr>
        <xdr:cNvCxnSpPr/>
      </xdr:nvCxnSpPr>
      <xdr:spPr>
        <a:xfrm flipV="1">
          <a:off x="2019300" y="9919439"/>
          <a:ext cx="889000" cy="34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52546</xdr:rowOff>
    </xdr:from>
    <xdr:to>
      <xdr:col>15</xdr:col>
      <xdr:colOff>101600</xdr:colOff>
      <xdr:row>57</xdr:row>
      <xdr:rowOff>154146</xdr:rowOff>
    </xdr:to>
    <xdr:sp macro="" textlink="">
      <xdr:nvSpPr>
        <xdr:cNvPr id="124" name="フローチャート: 判断 123">
          <a:extLst>
            <a:ext uri="{FF2B5EF4-FFF2-40B4-BE49-F238E27FC236}">
              <a16:creationId xmlns:a16="http://schemas.microsoft.com/office/drawing/2014/main" xmlns="" id="{00000000-0008-0000-0600-00007C000000}"/>
            </a:ext>
          </a:extLst>
        </xdr:cNvPr>
        <xdr:cNvSpPr/>
      </xdr:nvSpPr>
      <xdr:spPr>
        <a:xfrm>
          <a:off x="2857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170673</xdr:rowOff>
    </xdr:from>
    <xdr:ext cx="599010" cy="259045"/>
    <xdr:sp macro="" textlink="">
      <xdr:nvSpPr>
        <xdr:cNvPr id="125" name="テキスト ボックス 124">
          <a:extLst>
            <a:ext uri="{FF2B5EF4-FFF2-40B4-BE49-F238E27FC236}">
              <a16:creationId xmlns:a16="http://schemas.microsoft.com/office/drawing/2014/main" xmlns="" id="{00000000-0008-0000-0600-00007D000000}"/>
            </a:ext>
          </a:extLst>
        </xdr:cNvPr>
        <xdr:cNvSpPr txBox="1"/>
      </xdr:nvSpPr>
      <xdr:spPr>
        <a:xfrm>
          <a:off x="2608795" y="960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9792</xdr:rowOff>
    </xdr:from>
    <xdr:to>
      <xdr:col>10</xdr:col>
      <xdr:colOff>114300</xdr:colOff>
      <xdr:row>58</xdr:row>
      <xdr:rowOff>25900</xdr:rowOff>
    </xdr:to>
    <xdr:cxnSp macro="">
      <xdr:nvCxnSpPr>
        <xdr:cNvPr id="126" name="直線コネクタ 125">
          <a:extLst>
            <a:ext uri="{FF2B5EF4-FFF2-40B4-BE49-F238E27FC236}">
              <a16:creationId xmlns:a16="http://schemas.microsoft.com/office/drawing/2014/main" xmlns="" id="{00000000-0008-0000-0600-00007E000000}"/>
            </a:ext>
          </a:extLst>
        </xdr:cNvPr>
        <xdr:cNvCxnSpPr/>
      </xdr:nvCxnSpPr>
      <xdr:spPr>
        <a:xfrm flipV="1">
          <a:off x="1130300" y="9953892"/>
          <a:ext cx="889000" cy="16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79697</xdr:rowOff>
    </xdr:from>
    <xdr:to>
      <xdr:col>10</xdr:col>
      <xdr:colOff>165100</xdr:colOff>
      <xdr:row>58</xdr:row>
      <xdr:rowOff>9847</xdr:rowOff>
    </xdr:to>
    <xdr:sp macro="" textlink="">
      <xdr:nvSpPr>
        <xdr:cNvPr id="127" name="フローチャート: 判断 126">
          <a:extLst>
            <a:ext uri="{FF2B5EF4-FFF2-40B4-BE49-F238E27FC236}">
              <a16:creationId xmlns:a16="http://schemas.microsoft.com/office/drawing/2014/main" xmlns="" id="{00000000-0008-0000-0600-00007F000000}"/>
            </a:ext>
          </a:extLst>
        </xdr:cNvPr>
        <xdr:cNvSpPr/>
      </xdr:nvSpPr>
      <xdr:spPr>
        <a:xfrm>
          <a:off x="1968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26374</xdr:rowOff>
    </xdr:from>
    <xdr:ext cx="599010" cy="259045"/>
    <xdr:sp macro="" textlink="">
      <xdr:nvSpPr>
        <xdr:cNvPr id="128" name="テキスト ボックス 127">
          <a:extLst>
            <a:ext uri="{FF2B5EF4-FFF2-40B4-BE49-F238E27FC236}">
              <a16:creationId xmlns:a16="http://schemas.microsoft.com/office/drawing/2014/main" xmlns="" id="{00000000-0008-0000-0600-000080000000}"/>
            </a:ext>
          </a:extLst>
        </xdr:cNvPr>
        <xdr:cNvSpPr txBox="1"/>
      </xdr:nvSpPr>
      <xdr:spPr>
        <a:xfrm>
          <a:off x="1719795" y="962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91039</xdr:rowOff>
    </xdr:from>
    <xdr:to>
      <xdr:col>6</xdr:col>
      <xdr:colOff>38100</xdr:colOff>
      <xdr:row>58</xdr:row>
      <xdr:rowOff>21189</xdr:rowOff>
    </xdr:to>
    <xdr:sp macro="" textlink="">
      <xdr:nvSpPr>
        <xdr:cNvPr id="129" name="フローチャート: 判断 128">
          <a:extLst>
            <a:ext uri="{FF2B5EF4-FFF2-40B4-BE49-F238E27FC236}">
              <a16:creationId xmlns:a16="http://schemas.microsoft.com/office/drawing/2014/main" xmlns="" id="{00000000-0008-0000-0600-000081000000}"/>
            </a:ext>
          </a:extLst>
        </xdr:cNvPr>
        <xdr:cNvSpPr/>
      </xdr:nvSpPr>
      <xdr:spPr>
        <a:xfrm>
          <a:off x="1079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37716</xdr:rowOff>
    </xdr:from>
    <xdr:ext cx="599010" cy="259045"/>
    <xdr:sp macro="" textlink="">
      <xdr:nvSpPr>
        <xdr:cNvPr id="130" name="テキスト ボックス 129">
          <a:extLst>
            <a:ext uri="{FF2B5EF4-FFF2-40B4-BE49-F238E27FC236}">
              <a16:creationId xmlns:a16="http://schemas.microsoft.com/office/drawing/2014/main" xmlns="" id="{00000000-0008-0000-0600-000082000000}"/>
            </a:ext>
          </a:extLst>
        </xdr:cNvPr>
        <xdr:cNvSpPr txBox="1"/>
      </xdr:nvSpPr>
      <xdr:spPr>
        <a:xfrm>
          <a:off x="830795"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xmlns=""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126304</xdr:rowOff>
    </xdr:from>
    <xdr:to>
      <xdr:col>24</xdr:col>
      <xdr:colOff>114300</xdr:colOff>
      <xdr:row>58</xdr:row>
      <xdr:rowOff>56454</xdr:rowOff>
    </xdr:to>
    <xdr:sp macro="" textlink="">
      <xdr:nvSpPr>
        <xdr:cNvPr id="136" name="楕円 135">
          <a:extLst>
            <a:ext uri="{FF2B5EF4-FFF2-40B4-BE49-F238E27FC236}">
              <a16:creationId xmlns:a16="http://schemas.microsoft.com/office/drawing/2014/main" xmlns="" id="{00000000-0008-0000-0600-000088000000}"/>
            </a:ext>
          </a:extLst>
        </xdr:cNvPr>
        <xdr:cNvSpPr/>
      </xdr:nvSpPr>
      <xdr:spPr>
        <a:xfrm>
          <a:off x="4584700" y="9898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104731</xdr:rowOff>
    </xdr:from>
    <xdr:ext cx="599010" cy="259045"/>
    <xdr:sp macro="" textlink="">
      <xdr:nvSpPr>
        <xdr:cNvPr id="137" name="物件費該当値テキスト">
          <a:extLst>
            <a:ext uri="{FF2B5EF4-FFF2-40B4-BE49-F238E27FC236}">
              <a16:creationId xmlns:a16="http://schemas.microsoft.com/office/drawing/2014/main" xmlns="" id="{00000000-0008-0000-0600-000089000000}"/>
            </a:ext>
          </a:extLst>
        </xdr:cNvPr>
        <xdr:cNvSpPr txBox="1"/>
      </xdr:nvSpPr>
      <xdr:spPr>
        <a:xfrm>
          <a:off x="4686300" y="9877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102004</xdr:rowOff>
    </xdr:from>
    <xdr:to>
      <xdr:col>20</xdr:col>
      <xdr:colOff>38100</xdr:colOff>
      <xdr:row>58</xdr:row>
      <xdr:rowOff>32154</xdr:rowOff>
    </xdr:to>
    <xdr:sp macro="" textlink="">
      <xdr:nvSpPr>
        <xdr:cNvPr id="138" name="楕円 137">
          <a:extLst>
            <a:ext uri="{FF2B5EF4-FFF2-40B4-BE49-F238E27FC236}">
              <a16:creationId xmlns:a16="http://schemas.microsoft.com/office/drawing/2014/main" xmlns="" id="{00000000-0008-0000-0600-00008A000000}"/>
            </a:ext>
          </a:extLst>
        </xdr:cNvPr>
        <xdr:cNvSpPr/>
      </xdr:nvSpPr>
      <xdr:spPr>
        <a:xfrm>
          <a:off x="3746500" y="987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23281</xdr:rowOff>
    </xdr:from>
    <xdr:ext cx="599010" cy="259045"/>
    <xdr:sp macro="" textlink="">
      <xdr:nvSpPr>
        <xdr:cNvPr id="139" name="テキスト ボックス 138">
          <a:extLst>
            <a:ext uri="{FF2B5EF4-FFF2-40B4-BE49-F238E27FC236}">
              <a16:creationId xmlns:a16="http://schemas.microsoft.com/office/drawing/2014/main" xmlns="" id="{00000000-0008-0000-0600-00008B000000}"/>
            </a:ext>
          </a:extLst>
        </xdr:cNvPr>
        <xdr:cNvSpPr txBox="1"/>
      </xdr:nvSpPr>
      <xdr:spPr>
        <a:xfrm>
          <a:off x="3497795" y="9967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95989</xdr:rowOff>
    </xdr:from>
    <xdr:to>
      <xdr:col>15</xdr:col>
      <xdr:colOff>101600</xdr:colOff>
      <xdr:row>58</xdr:row>
      <xdr:rowOff>26139</xdr:rowOff>
    </xdr:to>
    <xdr:sp macro="" textlink="">
      <xdr:nvSpPr>
        <xdr:cNvPr id="140" name="楕円 139">
          <a:extLst>
            <a:ext uri="{FF2B5EF4-FFF2-40B4-BE49-F238E27FC236}">
              <a16:creationId xmlns:a16="http://schemas.microsoft.com/office/drawing/2014/main" xmlns="" id="{00000000-0008-0000-0600-00008C000000}"/>
            </a:ext>
          </a:extLst>
        </xdr:cNvPr>
        <xdr:cNvSpPr/>
      </xdr:nvSpPr>
      <xdr:spPr>
        <a:xfrm>
          <a:off x="2857500" y="986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17266</xdr:rowOff>
    </xdr:from>
    <xdr:ext cx="599010" cy="259045"/>
    <xdr:sp macro="" textlink="">
      <xdr:nvSpPr>
        <xdr:cNvPr id="141" name="テキスト ボックス 140">
          <a:extLst>
            <a:ext uri="{FF2B5EF4-FFF2-40B4-BE49-F238E27FC236}">
              <a16:creationId xmlns:a16="http://schemas.microsoft.com/office/drawing/2014/main" xmlns="" id="{00000000-0008-0000-0600-00008D000000}"/>
            </a:ext>
          </a:extLst>
        </xdr:cNvPr>
        <xdr:cNvSpPr txBox="1"/>
      </xdr:nvSpPr>
      <xdr:spPr>
        <a:xfrm>
          <a:off x="2608795" y="9961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130442</xdr:rowOff>
    </xdr:from>
    <xdr:to>
      <xdr:col>10</xdr:col>
      <xdr:colOff>165100</xdr:colOff>
      <xdr:row>58</xdr:row>
      <xdr:rowOff>60592</xdr:rowOff>
    </xdr:to>
    <xdr:sp macro="" textlink="">
      <xdr:nvSpPr>
        <xdr:cNvPr id="142" name="楕円 141">
          <a:extLst>
            <a:ext uri="{FF2B5EF4-FFF2-40B4-BE49-F238E27FC236}">
              <a16:creationId xmlns:a16="http://schemas.microsoft.com/office/drawing/2014/main" xmlns="" id="{00000000-0008-0000-0600-00008E000000}"/>
            </a:ext>
          </a:extLst>
        </xdr:cNvPr>
        <xdr:cNvSpPr/>
      </xdr:nvSpPr>
      <xdr:spPr>
        <a:xfrm>
          <a:off x="1968500" y="9903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51719</xdr:rowOff>
    </xdr:from>
    <xdr:ext cx="599010" cy="259045"/>
    <xdr:sp macro="" textlink="">
      <xdr:nvSpPr>
        <xdr:cNvPr id="143" name="テキスト ボックス 142">
          <a:extLst>
            <a:ext uri="{FF2B5EF4-FFF2-40B4-BE49-F238E27FC236}">
              <a16:creationId xmlns:a16="http://schemas.microsoft.com/office/drawing/2014/main" xmlns="" id="{00000000-0008-0000-0600-00008F000000}"/>
            </a:ext>
          </a:extLst>
        </xdr:cNvPr>
        <xdr:cNvSpPr txBox="1"/>
      </xdr:nvSpPr>
      <xdr:spPr>
        <a:xfrm>
          <a:off x="1719795" y="9995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146550</xdr:rowOff>
    </xdr:from>
    <xdr:to>
      <xdr:col>6</xdr:col>
      <xdr:colOff>38100</xdr:colOff>
      <xdr:row>58</xdr:row>
      <xdr:rowOff>76700</xdr:rowOff>
    </xdr:to>
    <xdr:sp macro="" textlink="">
      <xdr:nvSpPr>
        <xdr:cNvPr id="144" name="楕円 143">
          <a:extLst>
            <a:ext uri="{FF2B5EF4-FFF2-40B4-BE49-F238E27FC236}">
              <a16:creationId xmlns:a16="http://schemas.microsoft.com/office/drawing/2014/main" xmlns="" id="{00000000-0008-0000-0600-000090000000}"/>
            </a:ext>
          </a:extLst>
        </xdr:cNvPr>
        <xdr:cNvSpPr/>
      </xdr:nvSpPr>
      <xdr:spPr>
        <a:xfrm>
          <a:off x="1079500" y="991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67827</xdr:rowOff>
    </xdr:from>
    <xdr:ext cx="599010" cy="259045"/>
    <xdr:sp macro="" textlink="">
      <xdr:nvSpPr>
        <xdr:cNvPr id="145" name="テキスト ボックス 144">
          <a:extLst>
            <a:ext uri="{FF2B5EF4-FFF2-40B4-BE49-F238E27FC236}">
              <a16:creationId xmlns:a16="http://schemas.microsoft.com/office/drawing/2014/main" xmlns="" id="{00000000-0008-0000-0600-000091000000}"/>
            </a:ext>
          </a:extLst>
        </xdr:cNvPr>
        <xdr:cNvSpPr txBox="1"/>
      </xdr:nvSpPr>
      <xdr:spPr>
        <a:xfrm>
          <a:off x="830795" y="10011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xmlns=""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xmlns=""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xmlns=""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xmlns=""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xmlns=""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xmlns=""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xmlns=""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xmlns=""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xmlns=""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9" name="テキスト ボックス 158">
          <a:extLst>
            <a:ext uri="{FF2B5EF4-FFF2-40B4-BE49-F238E27FC236}">
              <a16:creationId xmlns:a16="http://schemas.microsoft.com/office/drawing/2014/main" xmlns="" id="{00000000-0008-0000-0600-00009F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xmlns=""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xmlns=""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xmlns=""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xmlns="" id="{00000000-0008-0000-06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xmlns=""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xmlns="" id="{00000000-0008-0000-06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xmlns=""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xmlns=""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xmlns=""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120223</xdr:rowOff>
    </xdr:from>
    <xdr:to>
      <xdr:col>24</xdr:col>
      <xdr:colOff>62865</xdr:colOff>
      <xdr:row>79</xdr:row>
      <xdr:rowOff>43407</xdr:rowOff>
    </xdr:to>
    <xdr:cxnSp macro="">
      <xdr:nvCxnSpPr>
        <xdr:cNvPr id="169" name="直線コネクタ 168">
          <a:extLst>
            <a:ext uri="{FF2B5EF4-FFF2-40B4-BE49-F238E27FC236}">
              <a16:creationId xmlns:a16="http://schemas.microsoft.com/office/drawing/2014/main" xmlns="" id="{00000000-0008-0000-0600-0000A9000000}"/>
            </a:ext>
          </a:extLst>
        </xdr:cNvPr>
        <xdr:cNvCxnSpPr/>
      </xdr:nvCxnSpPr>
      <xdr:spPr>
        <a:xfrm flipV="1">
          <a:off x="4633595" y="12293173"/>
          <a:ext cx="1270" cy="1294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47234</xdr:rowOff>
    </xdr:from>
    <xdr:ext cx="378565" cy="259045"/>
    <xdr:sp macro="" textlink="">
      <xdr:nvSpPr>
        <xdr:cNvPr id="170" name="維持補修費最小値テキスト">
          <a:extLst>
            <a:ext uri="{FF2B5EF4-FFF2-40B4-BE49-F238E27FC236}">
              <a16:creationId xmlns:a16="http://schemas.microsoft.com/office/drawing/2014/main" xmlns="" id="{00000000-0008-0000-0600-0000AA000000}"/>
            </a:ext>
          </a:extLst>
        </xdr:cNvPr>
        <xdr:cNvSpPr txBox="1"/>
      </xdr:nvSpPr>
      <xdr:spPr>
        <a:xfrm>
          <a:off x="4686300" y="13591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43407</xdr:rowOff>
    </xdr:from>
    <xdr:to>
      <xdr:col>24</xdr:col>
      <xdr:colOff>152400</xdr:colOff>
      <xdr:row>79</xdr:row>
      <xdr:rowOff>43407</xdr:rowOff>
    </xdr:to>
    <xdr:cxnSp macro="">
      <xdr:nvCxnSpPr>
        <xdr:cNvPr id="171" name="直線コネクタ 170">
          <a:extLst>
            <a:ext uri="{FF2B5EF4-FFF2-40B4-BE49-F238E27FC236}">
              <a16:creationId xmlns:a16="http://schemas.microsoft.com/office/drawing/2014/main" xmlns="" id="{00000000-0008-0000-0600-0000AB000000}"/>
            </a:ext>
          </a:extLst>
        </xdr:cNvPr>
        <xdr:cNvCxnSpPr/>
      </xdr:nvCxnSpPr>
      <xdr:spPr>
        <a:xfrm>
          <a:off x="4546600" y="1358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66900</xdr:rowOff>
    </xdr:from>
    <xdr:ext cx="599010" cy="259045"/>
    <xdr:sp macro="" textlink="">
      <xdr:nvSpPr>
        <xdr:cNvPr id="172" name="維持補修費最大値テキスト">
          <a:extLst>
            <a:ext uri="{FF2B5EF4-FFF2-40B4-BE49-F238E27FC236}">
              <a16:creationId xmlns:a16="http://schemas.microsoft.com/office/drawing/2014/main" xmlns="" id="{00000000-0008-0000-0600-0000AC000000}"/>
            </a:ext>
          </a:extLst>
        </xdr:cNvPr>
        <xdr:cNvSpPr txBox="1"/>
      </xdr:nvSpPr>
      <xdr:spPr>
        <a:xfrm>
          <a:off x="4686300" y="1206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120223</xdr:rowOff>
    </xdr:from>
    <xdr:to>
      <xdr:col>24</xdr:col>
      <xdr:colOff>152400</xdr:colOff>
      <xdr:row>71</xdr:row>
      <xdr:rowOff>120223</xdr:rowOff>
    </xdr:to>
    <xdr:cxnSp macro="">
      <xdr:nvCxnSpPr>
        <xdr:cNvPr id="173" name="直線コネクタ 172">
          <a:extLst>
            <a:ext uri="{FF2B5EF4-FFF2-40B4-BE49-F238E27FC236}">
              <a16:creationId xmlns:a16="http://schemas.microsoft.com/office/drawing/2014/main" xmlns="" id="{00000000-0008-0000-0600-0000AD000000}"/>
            </a:ext>
          </a:extLst>
        </xdr:cNvPr>
        <xdr:cNvCxnSpPr/>
      </xdr:nvCxnSpPr>
      <xdr:spPr>
        <a:xfrm>
          <a:off x="4546600" y="122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133719</xdr:rowOff>
    </xdr:from>
    <xdr:to>
      <xdr:col>24</xdr:col>
      <xdr:colOff>63500</xdr:colOff>
      <xdr:row>78</xdr:row>
      <xdr:rowOff>159710</xdr:rowOff>
    </xdr:to>
    <xdr:cxnSp macro="">
      <xdr:nvCxnSpPr>
        <xdr:cNvPr id="174" name="直線コネクタ 173">
          <a:extLst>
            <a:ext uri="{FF2B5EF4-FFF2-40B4-BE49-F238E27FC236}">
              <a16:creationId xmlns:a16="http://schemas.microsoft.com/office/drawing/2014/main" xmlns="" id="{00000000-0008-0000-0600-0000AE000000}"/>
            </a:ext>
          </a:extLst>
        </xdr:cNvPr>
        <xdr:cNvCxnSpPr/>
      </xdr:nvCxnSpPr>
      <xdr:spPr>
        <a:xfrm flipV="1">
          <a:off x="3797300" y="13506819"/>
          <a:ext cx="838200" cy="25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153505</xdr:rowOff>
    </xdr:from>
    <xdr:ext cx="534377" cy="259045"/>
    <xdr:sp macro="" textlink="">
      <xdr:nvSpPr>
        <xdr:cNvPr id="175" name="維持補修費平均値テキスト">
          <a:extLst>
            <a:ext uri="{FF2B5EF4-FFF2-40B4-BE49-F238E27FC236}">
              <a16:creationId xmlns:a16="http://schemas.microsoft.com/office/drawing/2014/main" xmlns="" id="{00000000-0008-0000-0600-0000AF000000}"/>
            </a:ext>
          </a:extLst>
        </xdr:cNvPr>
        <xdr:cNvSpPr txBox="1"/>
      </xdr:nvSpPr>
      <xdr:spPr>
        <a:xfrm>
          <a:off x="4686300" y="13183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130628</xdr:rowOff>
    </xdr:from>
    <xdr:to>
      <xdr:col>24</xdr:col>
      <xdr:colOff>114300</xdr:colOff>
      <xdr:row>78</xdr:row>
      <xdr:rowOff>60778</xdr:rowOff>
    </xdr:to>
    <xdr:sp macro="" textlink="">
      <xdr:nvSpPr>
        <xdr:cNvPr id="176" name="フローチャート: 判断 175">
          <a:extLst>
            <a:ext uri="{FF2B5EF4-FFF2-40B4-BE49-F238E27FC236}">
              <a16:creationId xmlns:a16="http://schemas.microsoft.com/office/drawing/2014/main" xmlns="" id="{00000000-0008-0000-0600-0000B0000000}"/>
            </a:ext>
          </a:extLst>
        </xdr:cNvPr>
        <xdr:cNvSpPr/>
      </xdr:nvSpPr>
      <xdr:spPr>
        <a:xfrm>
          <a:off x="4584700" y="1333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159710</xdr:rowOff>
    </xdr:from>
    <xdr:to>
      <xdr:col>19</xdr:col>
      <xdr:colOff>177800</xdr:colOff>
      <xdr:row>78</xdr:row>
      <xdr:rowOff>164922</xdr:rowOff>
    </xdr:to>
    <xdr:cxnSp macro="">
      <xdr:nvCxnSpPr>
        <xdr:cNvPr id="177" name="直線コネクタ 176">
          <a:extLst>
            <a:ext uri="{FF2B5EF4-FFF2-40B4-BE49-F238E27FC236}">
              <a16:creationId xmlns:a16="http://schemas.microsoft.com/office/drawing/2014/main" xmlns="" id="{00000000-0008-0000-0600-0000B1000000}"/>
            </a:ext>
          </a:extLst>
        </xdr:cNvPr>
        <xdr:cNvCxnSpPr/>
      </xdr:nvCxnSpPr>
      <xdr:spPr>
        <a:xfrm flipV="1">
          <a:off x="2908300" y="13532810"/>
          <a:ext cx="889000" cy="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114336</xdr:rowOff>
    </xdr:from>
    <xdr:to>
      <xdr:col>20</xdr:col>
      <xdr:colOff>38100</xdr:colOff>
      <xdr:row>78</xdr:row>
      <xdr:rowOff>44486</xdr:rowOff>
    </xdr:to>
    <xdr:sp macro="" textlink="">
      <xdr:nvSpPr>
        <xdr:cNvPr id="178" name="フローチャート: 判断 177">
          <a:extLst>
            <a:ext uri="{FF2B5EF4-FFF2-40B4-BE49-F238E27FC236}">
              <a16:creationId xmlns:a16="http://schemas.microsoft.com/office/drawing/2014/main" xmlns="" id="{00000000-0008-0000-0600-0000B2000000}"/>
            </a:ext>
          </a:extLst>
        </xdr:cNvPr>
        <xdr:cNvSpPr/>
      </xdr:nvSpPr>
      <xdr:spPr>
        <a:xfrm>
          <a:off x="3746500" y="133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61013</xdr:rowOff>
    </xdr:from>
    <xdr:ext cx="534377" cy="259045"/>
    <xdr:sp macro="" textlink="">
      <xdr:nvSpPr>
        <xdr:cNvPr id="179" name="テキスト ボックス 178">
          <a:extLst>
            <a:ext uri="{FF2B5EF4-FFF2-40B4-BE49-F238E27FC236}">
              <a16:creationId xmlns:a16="http://schemas.microsoft.com/office/drawing/2014/main" xmlns="" id="{00000000-0008-0000-0600-0000B3000000}"/>
            </a:ext>
          </a:extLst>
        </xdr:cNvPr>
        <xdr:cNvSpPr txBox="1"/>
      </xdr:nvSpPr>
      <xdr:spPr>
        <a:xfrm>
          <a:off x="3530111" y="1309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140568</xdr:rowOff>
    </xdr:from>
    <xdr:to>
      <xdr:col>15</xdr:col>
      <xdr:colOff>50800</xdr:colOff>
      <xdr:row>78</xdr:row>
      <xdr:rowOff>164922</xdr:rowOff>
    </xdr:to>
    <xdr:cxnSp macro="">
      <xdr:nvCxnSpPr>
        <xdr:cNvPr id="180" name="直線コネクタ 179">
          <a:extLst>
            <a:ext uri="{FF2B5EF4-FFF2-40B4-BE49-F238E27FC236}">
              <a16:creationId xmlns:a16="http://schemas.microsoft.com/office/drawing/2014/main" xmlns="" id="{00000000-0008-0000-0600-0000B4000000}"/>
            </a:ext>
          </a:extLst>
        </xdr:cNvPr>
        <xdr:cNvCxnSpPr/>
      </xdr:nvCxnSpPr>
      <xdr:spPr>
        <a:xfrm>
          <a:off x="2019300" y="13513668"/>
          <a:ext cx="889000" cy="2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143101</xdr:rowOff>
    </xdr:from>
    <xdr:to>
      <xdr:col>15</xdr:col>
      <xdr:colOff>101600</xdr:colOff>
      <xdr:row>78</xdr:row>
      <xdr:rowOff>73251</xdr:rowOff>
    </xdr:to>
    <xdr:sp macro="" textlink="">
      <xdr:nvSpPr>
        <xdr:cNvPr id="181" name="フローチャート: 判断 180">
          <a:extLst>
            <a:ext uri="{FF2B5EF4-FFF2-40B4-BE49-F238E27FC236}">
              <a16:creationId xmlns:a16="http://schemas.microsoft.com/office/drawing/2014/main" xmlns="" id="{00000000-0008-0000-0600-0000B5000000}"/>
            </a:ext>
          </a:extLst>
        </xdr:cNvPr>
        <xdr:cNvSpPr/>
      </xdr:nvSpPr>
      <xdr:spPr>
        <a:xfrm>
          <a:off x="2857500" y="1334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89778</xdr:rowOff>
    </xdr:from>
    <xdr:ext cx="534377" cy="259045"/>
    <xdr:sp macro="" textlink="">
      <xdr:nvSpPr>
        <xdr:cNvPr id="182" name="テキスト ボックス 181">
          <a:extLst>
            <a:ext uri="{FF2B5EF4-FFF2-40B4-BE49-F238E27FC236}">
              <a16:creationId xmlns:a16="http://schemas.microsoft.com/office/drawing/2014/main" xmlns="" id="{00000000-0008-0000-0600-0000B6000000}"/>
            </a:ext>
          </a:extLst>
        </xdr:cNvPr>
        <xdr:cNvSpPr txBox="1"/>
      </xdr:nvSpPr>
      <xdr:spPr>
        <a:xfrm>
          <a:off x="2641111" y="13119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140568</xdr:rowOff>
    </xdr:from>
    <xdr:to>
      <xdr:col>10</xdr:col>
      <xdr:colOff>114300</xdr:colOff>
      <xdr:row>78</xdr:row>
      <xdr:rowOff>154742</xdr:rowOff>
    </xdr:to>
    <xdr:cxnSp macro="">
      <xdr:nvCxnSpPr>
        <xdr:cNvPr id="183" name="直線コネクタ 182">
          <a:extLst>
            <a:ext uri="{FF2B5EF4-FFF2-40B4-BE49-F238E27FC236}">
              <a16:creationId xmlns:a16="http://schemas.microsoft.com/office/drawing/2014/main" xmlns="" id="{00000000-0008-0000-0600-0000B7000000}"/>
            </a:ext>
          </a:extLst>
        </xdr:cNvPr>
        <xdr:cNvCxnSpPr/>
      </xdr:nvCxnSpPr>
      <xdr:spPr>
        <a:xfrm flipV="1">
          <a:off x="1130300" y="13513668"/>
          <a:ext cx="889000" cy="14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154226</xdr:rowOff>
    </xdr:from>
    <xdr:to>
      <xdr:col>10</xdr:col>
      <xdr:colOff>165100</xdr:colOff>
      <xdr:row>78</xdr:row>
      <xdr:rowOff>84376</xdr:rowOff>
    </xdr:to>
    <xdr:sp macro="" textlink="">
      <xdr:nvSpPr>
        <xdr:cNvPr id="184" name="フローチャート: 判断 183">
          <a:extLst>
            <a:ext uri="{FF2B5EF4-FFF2-40B4-BE49-F238E27FC236}">
              <a16:creationId xmlns:a16="http://schemas.microsoft.com/office/drawing/2014/main" xmlns="" id="{00000000-0008-0000-0600-0000B8000000}"/>
            </a:ext>
          </a:extLst>
        </xdr:cNvPr>
        <xdr:cNvSpPr/>
      </xdr:nvSpPr>
      <xdr:spPr>
        <a:xfrm>
          <a:off x="1968500" y="1335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100903</xdr:rowOff>
    </xdr:from>
    <xdr:ext cx="534377" cy="259045"/>
    <xdr:sp macro="" textlink="">
      <xdr:nvSpPr>
        <xdr:cNvPr id="185" name="テキスト ボックス 184">
          <a:extLst>
            <a:ext uri="{FF2B5EF4-FFF2-40B4-BE49-F238E27FC236}">
              <a16:creationId xmlns:a16="http://schemas.microsoft.com/office/drawing/2014/main" xmlns="" id="{00000000-0008-0000-0600-0000B9000000}"/>
            </a:ext>
          </a:extLst>
        </xdr:cNvPr>
        <xdr:cNvSpPr txBox="1"/>
      </xdr:nvSpPr>
      <xdr:spPr>
        <a:xfrm>
          <a:off x="1752111" y="1313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156550</xdr:rowOff>
    </xdr:from>
    <xdr:to>
      <xdr:col>6</xdr:col>
      <xdr:colOff>38100</xdr:colOff>
      <xdr:row>78</xdr:row>
      <xdr:rowOff>86700</xdr:rowOff>
    </xdr:to>
    <xdr:sp macro="" textlink="">
      <xdr:nvSpPr>
        <xdr:cNvPr id="186" name="フローチャート: 判断 185">
          <a:extLst>
            <a:ext uri="{FF2B5EF4-FFF2-40B4-BE49-F238E27FC236}">
              <a16:creationId xmlns:a16="http://schemas.microsoft.com/office/drawing/2014/main" xmlns="" id="{00000000-0008-0000-0600-0000BA000000}"/>
            </a:ext>
          </a:extLst>
        </xdr:cNvPr>
        <xdr:cNvSpPr/>
      </xdr:nvSpPr>
      <xdr:spPr>
        <a:xfrm>
          <a:off x="1079500" y="1335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103227</xdr:rowOff>
    </xdr:from>
    <xdr:ext cx="534377" cy="259045"/>
    <xdr:sp macro="" textlink="">
      <xdr:nvSpPr>
        <xdr:cNvPr id="187" name="テキスト ボックス 186">
          <a:extLst>
            <a:ext uri="{FF2B5EF4-FFF2-40B4-BE49-F238E27FC236}">
              <a16:creationId xmlns:a16="http://schemas.microsoft.com/office/drawing/2014/main" xmlns="" id="{00000000-0008-0000-0600-0000BB000000}"/>
            </a:ext>
          </a:extLst>
        </xdr:cNvPr>
        <xdr:cNvSpPr txBox="1"/>
      </xdr:nvSpPr>
      <xdr:spPr>
        <a:xfrm>
          <a:off x="863111" y="1313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82919</xdr:rowOff>
    </xdr:from>
    <xdr:to>
      <xdr:col>24</xdr:col>
      <xdr:colOff>114300</xdr:colOff>
      <xdr:row>79</xdr:row>
      <xdr:rowOff>13069</xdr:rowOff>
    </xdr:to>
    <xdr:sp macro="" textlink="">
      <xdr:nvSpPr>
        <xdr:cNvPr id="193" name="楕円 192">
          <a:extLst>
            <a:ext uri="{FF2B5EF4-FFF2-40B4-BE49-F238E27FC236}">
              <a16:creationId xmlns:a16="http://schemas.microsoft.com/office/drawing/2014/main" xmlns="" id="{00000000-0008-0000-0600-0000C1000000}"/>
            </a:ext>
          </a:extLst>
        </xdr:cNvPr>
        <xdr:cNvSpPr/>
      </xdr:nvSpPr>
      <xdr:spPr>
        <a:xfrm>
          <a:off x="4584700" y="13456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169296</xdr:rowOff>
    </xdr:from>
    <xdr:ext cx="534377" cy="259045"/>
    <xdr:sp macro="" textlink="">
      <xdr:nvSpPr>
        <xdr:cNvPr id="194" name="維持補修費該当値テキスト">
          <a:extLst>
            <a:ext uri="{FF2B5EF4-FFF2-40B4-BE49-F238E27FC236}">
              <a16:creationId xmlns:a16="http://schemas.microsoft.com/office/drawing/2014/main" xmlns="" id="{00000000-0008-0000-0600-0000C2000000}"/>
            </a:ext>
          </a:extLst>
        </xdr:cNvPr>
        <xdr:cNvSpPr txBox="1"/>
      </xdr:nvSpPr>
      <xdr:spPr>
        <a:xfrm>
          <a:off x="4686300" y="13370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108910</xdr:rowOff>
    </xdr:from>
    <xdr:to>
      <xdr:col>20</xdr:col>
      <xdr:colOff>38100</xdr:colOff>
      <xdr:row>79</xdr:row>
      <xdr:rowOff>39060</xdr:rowOff>
    </xdr:to>
    <xdr:sp macro="" textlink="">
      <xdr:nvSpPr>
        <xdr:cNvPr id="195" name="楕円 194">
          <a:extLst>
            <a:ext uri="{FF2B5EF4-FFF2-40B4-BE49-F238E27FC236}">
              <a16:creationId xmlns:a16="http://schemas.microsoft.com/office/drawing/2014/main" xmlns="" id="{00000000-0008-0000-0600-0000C3000000}"/>
            </a:ext>
          </a:extLst>
        </xdr:cNvPr>
        <xdr:cNvSpPr/>
      </xdr:nvSpPr>
      <xdr:spPr>
        <a:xfrm>
          <a:off x="3746500" y="1348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30187</xdr:rowOff>
    </xdr:from>
    <xdr:ext cx="469744" cy="259045"/>
    <xdr:sp macro="" textlink="">
      <xdr:nvSpPr>
        <xdr:cNvPr id="196" name="テキスト ボックス 195">
          <a:extLst>
            <a:ext uri="{FF2B5EF4-FFF2-40B4-BE49-F238E27FC236}">
              <a16:creationId xmlns:a16="http://schemas.microsoft.com/office/drawing/2014/main" xmlns="" id="{00000000-0008-0000-0600-0000C4000000}"/>
            </a:ext>
          </a:extLst>
        </xdr:cNvPr>
        <xdr:cNvSpPr txBox="1"/>
      </xdr:nvSpPr>
      <xdr:spPr>
        <a:xfrm>
          <a:off x="3562428" y="1357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114122</xdr:rowOff>
    </xdr:from>
    <xdr:to>
      <xdr:col>15</xdr:col>
      <xdr:colOff>101600</xdr:colOff>
      <xdr:row>79</xdr:row>
      <xdr:rowOff>44272</xdr:rowOff>
    </xdr:to>
    <xdr:sp macro="" textlink="">
      <xdr:nvSpPr>
        <xdr:cNvPr id="197" name="楕円 196">
          <a:extLst>
            <a:ext uri="{FF2B5EF4-FFF2-40B4-BE49-F238E27FC236}">
              <a16:creationId xmlns:a16="http://schemas.microsoft.com/office/drawing/2014/main" xmlns="" id="{00000000-0008-0000-0600-0000C5000000}"/>
            </a:ext>
          </a:extLst>
        </xdr:cNvPr>
        <xdr:cNvSpPr/>
      </xdr:nvSpPr>
      <xdr:spPr>
        <a:xfrm>
          <a:off x="2857500" y="13487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35399</xdr:rowOff>
    </xdr:from>
    <xdr:ext cx="469744" cy="259045"/>
    <xdr:sp macro="" textlink="">
      <xdr:nvSpPr>
        <xdr:cNvPr id="198" name="テキスト ボックス 197">
          <a:extLst>
            <a:ext uri="{FF2B5EF4-FFF2-40B4-BE49-F238E27FC236}">
              <a16:creationId xmlns:a16="http://schemas.microsoft.com/office/drawing/2014/main" xmlns="" id="{00000000-0008-0000-0600-0000C6000000}"/>
            </a:ext>
          </a:extLst>
        </xdr:cNvPr>
        <xdr:cNvSpPr txBox="1"/>
      </xdr:nvSpPr>
      <xdr:spPr>
        <a:xfrm>
          <a:off x="2673428" y="13579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89768</xdr:rowOff>
    </xdr:from>
    <xdr:to>
      <xdr:col>10</xdr:col>
      <xdr:colOff>165100</xdr:colOff>
      <xdr:row>79</xdr:row>
      <xdr:rowOff>19918</xdr:rowOff>
    </xdr:to>
    <xdr:sp macro="" textlink="">
      <xdr:nvSpPr>
        <xdr:cNvPr id="199" name="楕円 198">
          <a:extLst>
            <a:ext uri="{FF2B5EF4-FFF2-40B4-BE49-F238E27FC236}">
              <a16:creationId xmlns:a16="http://schemas.microsoft.com/office/drawing/2014/main" xmlns="" id="{00000000-0008-0000-0600-0000C7000000}"/>
            </a:ext>
          </a:extLst>
        </xdr:cNvPr>
        <xdr:cNvSpPr/>
      </xdr:nvSpPr>
      <xdr:spPr>
        <a:xfrm>
          <a:off x="1968500" y="1346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11045</xdr:rowOff>
    </xdr:from>
    <xdr:ext cx="469744" cy="259045"/>
    <xdr:sp macro="" textlink="">
      <xdr:nvSpPr>
        <xdr:cNvPr id="200" name="テキスト ボックス 199">
          <a:extLst>
            <a:ext uri="{FF2B5EF4-FFF2-40B4-BE49-F238E27FC236}">
              <a16:creationId xmlns:a16="http://schemas.microsoft.com/office/drawing/2014/main" xmlns="" id="{00000000-0008-0000-0600-0000C8000000}"/>
            </a:ext>
          </a:extLst>
        </xdr:cNvPr>
        <xdr:cNvSpPr txBox="1"/>
      </xdr:nvSpPr>
      <xdr:spPr>
        <a:xfrm>
          <a:off x="1784428" y="13555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103942</xdr:rowOff>
    </xdr:from>
    <xdr:to>
      <xdr:col>6</xdr:col>
      <xdr:colOff>38100</xdr:colOff>
      <xdr:row>79</xdr:row>
      <xdr:rowOff>34092</xdr:rowOff>
    </xdr:to>
    <xdr:sp macro="" textlink="">
      <xdr:nvSpPr>
        <xdr:cNvPr id="201" name="楕円 200">
          <a:extLst>
            <a:ext uri="{FF2B5EF4-FFF2-40B4-BE49-F238E27FC236}">
              <a16:creationId xmlns:a16="http://schemas.microsoft.com/office/drawing/2014/main" xmlns="" id="{00000000-0008-0000-0600-0000C9000000}"/>
            </a:ext>
          </a:extLst>
        </xdr:cNvPr>
        <xdr:cNvSpPr/>
      </xdr:nvSpPr>
      <xdr:spPr>
        <a:xfrm>
          <a:off x="1079500" y="1347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25219</xdr:rowOff>
    </xdr:from>
    <xdr:ext cx="469744" cy="259045"/>
    <xdr:sp macro="" textlink="">
      <xdr:nvSpPr>
        <xdr:cNvPr id="202" name="テキスト ボックス 201">
          <a:extLst>
            <a:ext uri="{FF2B5EF4-FFF2-40B4-BE49-F238E27FC236}">
              <a16:creationId xmlns:a16="http://schemas.microsoft.com/office/drawing/2014/main" xmlns="" id="{00000000-0008-0000-0600-0000CA000000}"/>
            </a:ext>
          </a:extLst>
        </xdr:cNvPr>
        <xdr:cNvSpPr txBox="1"/>
      </xdr:nvSpPr>
      <xdr:spPr>
        <a:xfrm>
          <a:off x="895428" y="1356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xmlns=""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xmlns=""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xmlns=""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xmlns=""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xmlns=""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xmlns=""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xmlns=""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3" name="直線コネクタ 212">
          <a:extLst>
            <a:ext uri="{FF2B5EF4-FFF2-40B4-BE49-F238E27FC236}">
              <a16:creationId xmlns:a16="http://schemas.microsoft.com/office/drawing/2014/main" xmlns="" id="{00000000-0008-0000-0600-0000D5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4" name="テキスト ボックス 213">
          <a:extLst>
            <a:ext uri="{FF2B5EF4-FFF2-40B4-BE49-F238E27FC236}">
              <a16:creationId xmlns:a16="http://schemas.microsoft.com/office/drawing/2014/main" xmlns="" id="{00000000-0008-0000-0600-0000D6000000}"/>
            </a:ext>
          </a:extLst>
        </xdr:cNvPr>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5" name="直線コネクタ 214">
          <a:extLst>
            <a:ext uri="{FF2B5EF4-FFF2-40B4-BE49-F238E27FC236}">
              <a16:creationId xmlns:a16="http://schemas.microsoft.com/office/drawing/2014/main" xmlns="" id="{00000000-0008-0000-0600-0000D7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6" name="テキスト ボックス 215">
          <a:extLst>
            <a:ext uri="{FF2B5EF4-FFF2-40B4-BE49-F238E27FC236}">
              <a16:creationId xmlns:a16="http://schemas.microsoft.com/office/drawing/2014/main" xmlns="" id="{00000000-0008-0000-0600-0000D8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7" name="直線コネクタ 216">
          <a:extLst>
            <a:ext uri="{FF2B5EF4-FFF2-40B4-BE49-F238E27FC236}">
              <a16:creationId xmlns:a16="http://schemas.microsoft.com/office/drawing/2014/main" xmlns="" id="{00000000-0008-0000-0600-0000D9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8" name="テキスト ボックス 217">
          <a:extLst>
            <a:ext uri="{FF2B5EF4-FFF2-40B4-BE49-F238E27FC236}">
              <a16:creationId xmlns:a16="http://schemas.microsoft.com/office/drawing/2014/main" xmlns="" id="{00000000-0008-0000-0600-0000DA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xmlns=""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xmlns=""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1" name="直線コネクタ 220">
          <a:extLst>
            <a:ext uri="{FF2B5EF4-FFF2-40B4-BE49-F238E27FC236}">
              <a16:creationId xmlns:a16="http://schemas.microsoft.com/office/drawing/2014/main" xmlns="" id="{00000000-0008-0000-0600-0000DD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2" name="テキスト ボックス 221">
          <a:extLst>
            <a:ext uri="{FF2B5EF4-FFF2-40B4-BE49-F238E27FC236}">
              <a16:creationId xmlns:a16="http://schemas.microsoft.com/office/drawing/2014/main" xmlns="" id="{00000000-0008-0000-0600-0000DE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a:extLst>
            <a:ext uri="{FF2B5EF4-FFF2-40B4-BE49-F238E27FC236}">
              <a16:creationId xmlns:a16="http://schemas.microsoft.com/office/drawing/2014/main" xmlns="" id="{00000000-0008-0000-0600-0000DF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a:extLst>
            <a:ext uri="{FF2B5EF4-FFF2-40B4-BE49-F238E27FC236}">
              <a16:creationId xmlns:a16="http://schemas.microsoft.com/office/drawing/2014/main" xmlns="" id="{00000000-0008-0000-0600-0000E0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5" name="直線コネクタ 224">
          <a:extLst>
            <a:ext uri="{FF2B5EF4-FFF2-40B4-BE49-F238E27FC236}">
              <a16:creationId xmlns:a16="http://schemas.microsoft.com/office/drawing/2014/main" xmlns="" id="{00000000-0008-0000-0600-0000E1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6" name="テキスト ボックス 225">
          <a:extLst>
            <a:ext uri="{FF2B5EF4-FFF2-40B4-BE49-F238E27FC236}">
              <a16:creationId xmlns:a16="http://schemas.microsoft.com/office/drawing/2014/main" xmlns="" id="{00000000-0008-0000-0600-0000E2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xmlns=""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xmlns=""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xmlns=""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76540</xdr:rowOff>
    </xdr:from>
    <xdr:to>
      <xdr:col>24</xdr:col>
      <xdr:colOff>62865</xdr:colOff>
      <xdr:row>98</xdr:row>
      <xdr:rowOff>112021</xdr:rowOff>
    </xdr:to>
    <xdr:cxnSp macro="">
      <xdr:nvCxnSpPr>
        <xdr:cNvPr id="230" name="直線コネクタ 229">
          <a:extLst>
            <a:ext uri="{FF2B5EF4-FFF2-40B4-BE49-F238E27FC236}">
              <a16:creationId xmlns:a16="http://schemas.microsoft.com/office/drawing/2014/main" xmlns="" id="{00000000-0008-0000-0600-0000E6000000}"/>
            </a:ext>
          </a:extLst>
        </xdr:cNvPr>
        <xdr:cNvCxnSpPr/>
      </xdr:nvCxnSpPr>
      <xdr:spPr>
        <a:xfrm flipV="1">
          <a:off x="4633595" y="15507040"/>
          <a:ext cx="1270" cy="1407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115848</xdr:rowOff>
    </xdr:from>
    <xdr:ext cx="534377" cy="259045"/>
    <xdr:sp macro="" textlink="">
      <xdr:nvSpPr>
        <xdr:cNvPr id="231" name="扶助費最小値テキスト">
          <a:extLst>
            <a:ext uri="{FF2B5EF4-FFF2-40B4-BE49-F238E27FC236}">
              <a16:creationId xmlns:a16="http://schemas.microsoft.com/office/drawing/2014/main" xmlns="" id="{00000000-0008-0000-0600-0000E7000000}"/>
            </a:ext>
          </a:extLst>
        </xdr:cNvPr>
        <xdr:cNvSpPr txBox="1"/>
      </xdr:nvSpPr>
      <xdr:spPr>
        <a:xfrm>
          <a:off x="4686300" y="1691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112021</xdr:rowOff>
    </xdr:from>
    <xdr:to>
      <xdr:col>24</xdr:col>
      <xdr:colOff>152400</xdr:colOff>
      <xdr:row>98</xdr:row>
      <xdr:rowOff>112021</xdr:rowOff>
    </xdr:to>
    <xdr:cxnSp macro="">
      <xdr:nvCxnSpPr>
        <xdr:cNvPr id="232" name="直線コネクタ 231">
          <a:extLst>
            <a:ext uri="{FF2B5EF4-FFF2-40B4-BE49-F238E27FC236}">
              <a16:creationId xmlns:a16="http://schemas.microsoft.com/office/drawing/2014/main" xmlns="" id="{00000000-0008-0000-0600-0000E8000000}"/>
            </a:ext>
          </a:extLst>
        </xdr:cNvPr>
        <xdr:cNvCxnSpPr/>
      </xdr:nvCxnSpPr>
      <xdr:spPr>
        <a:xfrm>
          <a:off x="4546600" y="16914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23217</xdr:rowOff>
    </xdr:from>
    <xdr:ext cx="599010" cy="259045"/>
    <xdr:sp macro="" textlink="">
      <xdr:nvSpPr>
        <xdr:cNvPr id="233" name="扶助費最大値テキスト">
          <a:extLst>
            <a:ext uri="{FF2B5EF4-FFF2-40B4-BE49-F238E27FC236}">
              <a16:creationId xmlns:a16="http://schemas.microsoft.com/office/drawing/2014/main" xmlns="" id="{00000000-0008-0000-0600-0000E9000000}"/>
            </a:ext>
          </a:extLst>
        </xdr:cNvPr>
        <xdr:cNvSpPr txBox="1"/>
      </xdr:nvSpPr>
      <xdr:spPr>
        <a:xfrm>
          <a:off x="4686300" y="1528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76540</xdr:rowOff>
    </xdr:from>
    <xdr:to>
      <xdr:col>24</xdr:col>
      <xdr:colOff>152400</xdr:colOff>
      <xdr:row>90</xdr:row>
      <xdr:rowOff>76540</xdr:rowOff>
    </xdr:to>
    <xdr:cxnSp macro="">
      <xdr:nvCxnSpPr>
        <xdr:cNvPr id="234" name="直線コネクタ 233">
          <a:extLst>
            <a:ext uri="{FF2B5EF4-FFF2-40B4-BE49-F238E27FC236}">
              <a16:creationId xmlns:a16="http://schemas.microsoft.com/office/drawing/2014/main" xmlns="" id="{00000000-0008-0000-0600-0000EA000000}"/>
            </a:ext>
          </a:extLst>
        </xdr:cNvPr>
        <xdr:cNvCxnSpPr/>
      </xdr:nvCxnSpPr>
      <xdr:spPr>
        <a:xfrm>
          <a:off x="4546600" y="15507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102105</xdr:rowOff>
    </xdr:from>
    <xdr:to>
      <xdr:col>24</xdr:col>
      <xdr:colOff>63500</xdr:colOff>
      <xdr:row>96</xdr:row>
      <xdr:rowOff>114554</xdr:rowOff>
    </xdr:to>
    <xdr:cxnSp macro="">
      <xdr:nvCxnSpPr>
        <xdr:cNvPr id="235" name="直線コネクタ 234">
          <a:extLst>
            <a:ext uri="{FF2B5EF4-FFF2-40B4-BE49-F238E27FC236}">
              <a16:creationId xmlns:a16="http://schemas.microsoft.com/office/drawing/2014/main" xmlns="" id="{00000000-0008-0000-0600-0000EB000000}"/>
            </a:ext>
          </a:extLst>
        </xdr:cNvPr>
        <xdr:cNvCxnSpPr/>
      </xdr:nvCxnSpPr>
      <xdr:spPr>
        <a:xfrm flipV="1">
          <a:off x="3797300" y="16561305"/>
          <a:ext cx="838200" cy="12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630</xdr:rowOff>
    </xdr:from>
    <xdr:ext cx="534377" cy="259045"/>
    <xdr:sp macro="" textlink="">
      <xdr:nvSpPr>
        <xdr:cNvPr id="236" name="扶助費平均値テキスト">
          <a:extLst>
            <a:ext uri="{FF2B5EF4-FFF2-40B4-BE49-F238E27FC236}">
              <a16:creationId xmlns:a16="http://schemas.microsoft.com/office/drawing/2014/main" xmlns="" id="{00000000-0008-0000-0600-0000EC000000}"/>
            </a:ext>
          </a:extLst>
        </xdr:cNvPr>
        <xdr:cNvSpPr txBox="1"/>
      </xdr:nvSpPr>
      <xdr:spPr>
        <a:xfrm>
          <a:off x="4686300" y="16288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149203</xdr:rowOff>
    </xdr:from>
    <xdr:to>
      <xdr:col>24</xdr:col>
      <xdr:colOff>114300</xdr:colOff>
      <xdr:row>96</xdr:row>
      <xdr:rowOff>79353</xdr:rowOff>
    </xdr:to>
    <xdr:sp macro="" textlink="">
      <xdr:nvSpPr>
        <xdr:cNvPr id="237" name="フローチャート: 判断 236">
          <a:extLst>
            <a:ext uri="{FF2B5EF4-FFF2-40B4-BE49-F238E27FC236}">
              <a16:creationId xmlns:a16="http://schemas.microsoft.com/office/drawing/2014/main" xmlns="" id="{00000000-0008-0000-0600-0000ED000000}"/>
            </a:ext>
          </a:extLst>
        </xdr:cNvPr>
        <xdr:cNvSpPr/>
      </xdr:nvSpPr>
      <xdr:spPr>
        <a:xfrm>
          <a:off x="4584700" y="164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79921</xdr:rowOff>
    </xdr:from>
    <xdr:to>
      <xdr:col>19</xdr:col>
      <xdr:colOff>177800</xdr:colOff>
      <xdr:row>96</xdr:row>
      <xdr:rowOff>114554</xdr:rowOff>
    </xdr:to>
    <xdr:cxnSp macro="">
      <xdr:nvCxnSpPr>
        <xdr:cNvPr id="238" name="直線コネクタ 237">
          <a:extLst>
            <a:ext uri="{FF2B5EF4-FFF2-40B4-BE49-F238E27FC236}">
              <a16:creationId xmlns:a16="http://schemas.microsoft.com/office/drawing/2014/main" xmlns="" id="{00000000-0008-0000-0600-0000EE000000}"/>
            </a:ext>
          </a:extLst>
        </xdr:cNvPr>
        <xdr:cNvCxnSpPr/>
      </xdr:nvCxnSpPr>
      <xdr:spPr>
        <a:xfrm>
          <a:off x="2908300" y="16539121"/>
          <a:ext cx="889000" cy="34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134410</xdr:rowOff>
    </xdr:from>
    <xdr:to>
      <xdr:col>20</xdr:col>
      <xdr:colOff>38100</xdr:colOff>
      <xdr:row>96</xdr:row>
      <xdr:rowOff>64560</xdr:rowOff>
    </xdr:to>
    <xdr:sp macro="" textlink="">
      <xdr:nvSpPr>
        <xdr:cNvPr id="239" name="フローチャート: 判断 238">
          <a:extLst>
            <a:ext uri="{FF2B5EF4-FFF2-40B4-BE49-F238E27FC236}">
              <a16:creationId xmlns:a16="http://schemas.microsoft.com/office/drawing/2014/main" xmlns="" id="{00000000-0008-0000-0600-0000EF000000}"/>
            </a:ext>
          </a:extLst>
        </xdr:cNvPr>
        <xdr:cNvSpPr/>
      </xdr:nvSpPr>
      <xdr:spPr>
        <a:xfrm>
          <a:off x="37465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81087</xdr:rowOff>
    </xdr:from>
    <xdr:ext cx="534377" cy="259045"/>
    <xdr:sp macro="" textlink="">
      <xdr:nvSpPr>
        <xdr:cNvPr id="240" name="テキスト ボックス 239">
          <a:extLst>
            <a:ext uri="{FF2B5EF4-FFF2-40B4-BE49-F238E27FC236}">
              <a16:creationId xmlns:a16="http://schemas.microsoft.com/office/drawing/2014/main" xmlns="" id="{00000000-0008-0000-0600-0000F0000000}"/>
            </a:ext>
          </a:extLst>
        </xdr:cNvPr>
        <xdr:cNvSpPr txBox="1"/>
      </xdr:nvSpPr>
      <xdr:spPr>
        <a:xfrm>
          <a:off x="3530111" y="1619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79921</xdr:rowOff>
    </xdr:from>
    <xdr:to>
      <xdr:col>15</xdr:col>
      <xdr:colOff>50800</xdr:colOff>
      <xdr:row>96</xdr:row>
      <xdr:rowOff>125422</xdr:rowOff>
    </xdr:to>
    <xdr:cxnSp macro="">
      <xdr:nvCxnSpPr>
        <xdr:cNvPr id="241" name="直線コネクタ 240">
          <a:extLst>
            <a:ext uri="{FF2B5EF4-FFF2-40B4-BE49-F238E27FC236}">
              <a16:creationId xmlns:a16="http://schemas.microsoft.com/office/drawing/2014/main" xmlns="" id="{00000000-0008-0000-0600-0000F1000000}"/>
            </a:ext>
          </a:extLst>
        </xdr:cNvPr>
        <xdr:cNvCxnSpPr/>
      </xdr:nvCxnSpPr>
      <xdr:spPr>
        <a:xfrm flipV="1">
          <a:off x="2019300" y="16539121"/>
          <a:ext cx="889000" cy="45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125161</xdr:rowOff>
    </xdr:from>
    <xdr:to>
      <xdr:col>15</xdr:col>
      <xdr:colOff>101600</xdr:colOff>
      <xdr:row>96</xdr:row>
      <xdr:rowOff>55311</xdr:rowOff>
    </xdr:to>
    <xdr:sp macro="" textlink="">
      <xdr:nvSpPr>
        <xdr:cNvPr id="242" name="フローチャート: 判断 241">
          <a:extLst>
            <a:ext uri="{FF2B5EF4-FFF2-40B4-BE49-F238E27FC236}">
              <a16:creationId xmlns:a16="http://schemas.microsoft.com/office/drawing/2014/main" xmlns="" id="{00000000-0008-0000-0600-0000F2000000}"/>
            </a:ext>
          </a:extLst>
        </xdr:cNvPr>
        <xdr:cNvSpPr/>
      </xdr:nvSpPr>
      <xdr:spPr>
        <a:xfrm>
          <a:off x="2857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71838</xdr:rowOff>
    </xdr:from>
    <xdr:ext cx="534377" cy="259045"/>
    <xdr:sp macro="" textlink="">
      <xdr:nvSpPr>
        <xdr:cNvPr id="243" name="テキスト ボックス 242">
          <a:extLst>
            <a:ext uri="{FF2B5EF4-FFF2-40B4-BE49-F238E27FC236}">
              <a16:creationId xmlns:a16="http://schemas.microsoft.com/office/drawing/2014/main" xmlns="" id="{00000000-0008-0000-0600-0000F3000000}"/>
            </a:ext>
          </a:extLst>
        </xdr:cNvPr>
        <xdr:cNvSpPr txBox="1"/>
      </xdr:nvSpPr>
      <xdr:spPr>
        <a:xfrm>
          <a:off x="2641111" y="1618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125422</xdr:rowOff>
    </xdr:from>
    <xdr:to>
      <xdr:col>10</xdr:col>
      <xdr:colOff>114300</xdr:colOff>
      <xdr:row>96</xdr:row>
      <xdr:rowOff>153482</xdr:rowOff>
    </xdr:to>
    <xdr:cxnSp macro="">
      <xdr:nvCxnSpPr>
        <xdr:cNvPr id="244" name="直線コネクタ 243">
          <a:extLst>
            <a:ext uri="{FF2B5EF4-FFF2-40B4-BE49-F238E27FC236}">
              <a16:creationId xmlns:a16="http://schemas.microsoft.com/office/drawing/2014/main" xmlns="" id="{00000000-0008-0000-0600-0000F4000000}"/>
            </a:ext>
          </a:extLst>
        </xdr:cNvPr>
        <xdr:cNvCxnSpPr/>
      </xdr:nvCxnSpPr>
      <xdr:spPr>
        <a:xfrm flipV="1">
          <a:off x="1130300" y="16584622"/>
          <a:ext cx="889000" cy="28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4308</xdr:rowOff>
    </xdr:from>
    <xdr:to>
      <xdr:col>10</xdr:col>
      <xdr:colOff>165100</xdr:colOff>
      <xdr:row>96</xdr:row>
      <xdr:rowOff>105908</xdr:rowOff>
    </xdr:to>
    <xdr:sp macro="" textlink="">
      <xdr:nvSpPr>
        <xdr:cNvPr id="245" name="フローチャート: 判断 244">
          <a:extLst>
            <a:ext uri="{FF2B5EF4-FFF2-40B4-BE49-F238E27FC236}">
              <a16:creationId xmlns:a16="http://schemas.microsoft.com/office/drawing/2014/main" xmlns="" id="{00000000-0008-0000-0600-0000F5000000}"/>
            </a:ext>
          </a:extLst>
        </xdr:cNvPr>
        <xdr:cNvSpPr/>
      </xdr:nvSpPr>
      <xdr:spPr>
        <a:xfrm>
          <a:off x="1968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122435</xdr:rowOff>
    </xdr:from>
    <xdr:ext cx="534377" cy="259045"/>
    <xdr:sp macro="" textlink="">
      <xdr:nvSpPr>
        <xdr:cNvPr id="246" name="テキスト ボックス 245">
          <a:extLst>
            <a:ext uri="{FF2B5EF4-FFF2-40B4-BE49-F238E27FC236}">
              <a16:creationId xmlns:a16="http://schemas.microsoft.com/office/drawing/2014/main" xmlns="" id="{00000000-0008-0000-0600-0000F6000000}"/>
            </a:ext>
          </a:extLst>
        </xdr:cNvPr>
        <xdr:cNvSpPr txBox="1"/>
      </xdr:nvSpPr>
      <xdr:spPr>
        <a:xfrm>
          <a:off x="1752111" y="1623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14939</xdr:rowOff>
    </xdr:from>
    <xdr:to>
      <xdr:col>6</xdr:col>
      <xdr:colOff>38100</xdr:colOff>
      <xdr:row>96</xdr:row>
      <xdr:rowOff>116539</xdr:rowOff>
    </xdr:to>
    <xdr:sp macro="" textlink="">
      <xdr:nvSpPr>
        <xdr:cNvPr id="247" name="フローチャート: 判断 246">
          <a:extLst>
            <a:ext uri="{FF2B5EF4-FFF2-40B4-BE49-F238E27FC236}">
              <a16:creationId xmlns:a16="http://schemas.microsoft.com/office/drawing/2014/main" xmlns="" id="{00000000-0008-0000-0600-0000F7000000}"/>
            </a:ext>
          </a:extLst>
        </xdr:cNvPr>
        <xdr:cNvSpPr/>
      </xdr:nvSpPr>
      <xdr:spPr>
        <a:xfrm>
          <a:off x="1079500" y="1647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133066</xdr:rowOff>
    </xdr:from>
    <xdr:ext cx="534377"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863111" y="16249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51305</xdr:rowOff>
    </xdr:from>
    <xdr:to>
      <xdr:col>24</xdr:col>
      <xdr:colOff>114300</xdr:colOff>
      <xdr:row>96</xdr:row>
      <xdr:rowOff>152905</xdr:rowOff>
    </xdr:to>
    <xdr:sp macro="" textlink="">
      <xdr:nvSpPr>
        <xdr:cNvPr id="254" name="楕円 253">
          <a:extLst>
            <a:ext uri="{FF2B5EF4-FFF2-40B4-BE49-F238E27FC236}">
              <a16:creationId xmlns:a16="http://schemas.microsoft.com/office/drawing/2014/main" xmlns="" id="{00000000-0008-0000-0600-0000FE000000}"/>
            </a:ext>
          </a:extLst>
        </xdr:cNvPr>
        <xdr:cNvSpPr/>
      </xdr:nvSpPr>
      <xdr:spPr>
        <a:xfrm>
          <a:off x="4584700" y="1651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29732</xdr:rowOff>
    </xdr:from>
    <xdr:ext cx="534377" cy="259045"/>
    <xdr:sp macro="" textlink="">
      <xdr:nvSpPr>
        <xdr:cNvPr id="255" name="扶助費該当値テキスト">
          <a:extLst>
            <a:ext uri="{FF2B5EF4-FFF2-40B4-BE49-F238E27FC236}">
              <a16:creationId xmlns:a16="http://schemas.microsoft.com/office/drawing/2014/main" xmlns="" id="{00000000-0008-0000-0600-0000FF000000}"/>
            </a:ext>
          </a:extLst>
        </xdr:cNvPr>
        <xdr:cNvSpPr txBox="1"/>
      </xdr:nvSpPr>
      <xdr:spPr>
        <a:xfrm>
          <a:off x="4686300" y="16488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63754</xdr:rowOff>
    </xdr:from>
    <xdr:to>
      <xdr:col>20</xdr:col>
      <xdr:colOff>38100</xdr:colOff>
      <xdr:row>96</xdr:row>
      <xdr:rowOff>165354</xdr:rowOff>
    </xdr:to>
    <xdr:sp macro="" textlink="">
      <xdr:nvSpPr>
        <xdr:cNvPr id="256" name="楕円 255">
          <a:extLst>
            <a:ext uri="{FF2B5EF4-FFF2-40B4-BE49-F238E27FC236}">
              <a16:creationId xmlns:a16="http://schemas.microsoft.com/office/drawing/2014/main" xmlns="" id="{00000000-0008-0000-0600-000000010000}"/>
            </a:ext>
          </a:extLst>
        </xdr:cNvPr>
        <xdr:cNvSpPr/>
      </xdr:nvSpPr>
      <xdr:spPr>
        <a:xfrm>
          <a:off x="3746500" y="1652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156481</xdr:rowOff>
    </xdr:from>
    <xdr:ext cx="534377" cy="259045"/>
    <xdr:sp macro="" textlink="">
      <xdr:nvSpPr>
        <xdr:cNvPr id="257" name="テキスト ボックス 256">
          <a:extLst>
            <a:ext uri="{FF2B5EF4-FFF2-40B4-BE49-F238E27FC236}">
              <a16:creationId xmlns:a16="http://schemas.microsoft.com/office/drawing/2014/main" xmlns="" id="{00000000-0008-0000-0600-000001010000}"/>
            </a:ext>
          </a:extLst>
        </xdr:cNvPr>
        <xdr:cNvSpPr txBox="1"/>
      </xdr:nvSpPr>
      <xdr:spPr>
        <a:xfrm>
          <a:off x="3530111" y="1661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29121</xdr:rowOff>
    </xdr:from>
    <xdr:to>
      <xdr:col>15</xdr:col>
      <xdr:colOff>101600</xdr:colOff>
      <xdr:row>96</xdr:row>
      <xdr:rowOff>130721</xdr:rowOff>
    </xdr:to>
    <xdr:sp macro="" textlink="">
      <xdr:nvSpPr>
        <xdr:cNvPr id="258" name="楕円 257">
          <a:extLst>
            <a:ext uri="{FF2B5EF4-FFF2-40B4-BE49-F238E27FC236}">
              <a16:creationId xmlns:a16="http://schemas.microsoft.com/office/drawing/2014/main" xmlns="" id="{00000000-0008-0000-0600-000002010000}"/>
            </a:ext>
          </a:extLst>
        </xdr:cNvPr>
        <xdr:cNvSpPr/>
      </xdr:nvSpPr>
      <xdr:spPr>
        <a:xfrm>
          <a:off x="2857500" y="16488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121848</xdr:rowOff>
    </xdr:from>
    <xdr:ext cx="534377" cy="259045"/>
    <xdr:sp macro="" textlink="">
      <xdr:nvSpPr>
        <xdr:cNvPr id="259" name="テキスト ボックス 258">
          <a:extLst>
            <a:ext uri="{FF2B5EF4-FFF2-40B4-BE49-F238E27FC236}">
              <a16:creationId xmlns:a16="http://schemas.microsoft.com/office/drawing/2014/main" xmlns="" id="{00000000-0008-0000-0600-000003010000}"/>
            </a:ext>
          </a:extLst>
        </xdr:cNvPr>
        <xdr:cNvSpPr txBox="1"/>
      </xdr:nvSpPr>
      <xdr:spPr>
        <a:xfrm>
          <a:off x="2641111" y="16581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74622</xdr:rowOff>
    </xdr:from>
    <xdr:to>
      <xdr:col>10</xdr:col>
      <xdr:colOff>165100</xdr:colOff>
      <xdr:row>97</xdr:row>
      <xdr:rowOff>4772</xdr:rowOff>
    </xdr:to>
    <xdr:sp macro="" textlink="">
      <xdr:nvSpPr>
        <xdr:cNvPr id="260" name="楕円 259">
          <a:extLst>
            <a:ext uri="{FF2B5EF4-FFF2-40B4-BE49-F238E27FC236}">
              <a16:creationId xmlns:a16="http://schemas.microsoft.com/office/drawing/2014/main" xmlns="" id="{00000000-0008-0000-0600-000004010000}"/>
            </a:ext>
          </a:extLst>
        </xdr:cNvPr>
        <xdr:cNvSpPr/>
      </xdr:nvSpPr>
      <xdr:spPr>
        <a:xfrm>
          <a:off x="1968500" y="16533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167349</xdr:rowOff>
    </xdr:from>
    <xdr:ext cx="534377" cy="259045"/>
    <xdr:sp macro="" textlink="">
      <xdr:nvSpPr>
        <xdr:cNvPr id="261" name="テキスト ボックス 260">
          <a:extLst>
            <a:ext uri="{FF2B5EF4-FFF2-40B4-BE49-F238E27FC236}">
              <a16:creationId xmlns:a16="http://schemas.microsoft.com/office/drawing/2014/main" xmlns="" id="{00000000-0008-0000-0600-000005010000}"/>
            </a:ext>
          </a:extLst>
        </xdr:cNvPr>
        <xdr:cNvSpPr txBox="1"/>
      </xdr:nvSpPr>
      <xdr:spPr>
        <a:xfrm>
          <a:off x="1752111" y="16626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102682</xdr:rowOff>
    </xdr:from>
    <xdr:to>
      <xdr:col>6</xdr:col>
      <xdr:colOff>38100</xdr:colOff>
      <xdr:row>97</xdr:row>
      <xdr:rowOff>32832</xdr:rowOff>
    </xdr:to>
    <xdr:sp macro="" textlink="">
      <xdr:nvSpPr>
        <xdr:cNvPr id="262" name="楕円 261">
          <a:extLst>
            <a:ext uri="{FF2B5EF4-FFF2-40B4-BE49-F238E27FC236}">
              <a16:creationId xmlns:a16="http://schemas.microsoft.com/office/drawing/2014/main" xmlns="" id="{00000000-0008-0000-0600-000006010000}"/>
            </a:ext>
          </a:extLst>
        </xdr:cNvPr>
        <xdr:cNvSpPr/>
      </xdr:nvSpPr>
      <xdr:spPr>
        <a:xfrm>
          <a:off x="1079500" y="1656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23959</xdr:rowOff>
    </xdr:from>
    <xdr:ext cx="534377" cy="259045"/>
    <xdr:sp macro="" textlink="">
      <xdr:nvSpPr>
        <xdr:cNvPr id="263" name="テキスト ボックス 262">
          <a:extLst>
            <a:ext uri="{FF2B5EF4-FFF2-40B4-BE49-F238E27FC236}">
              <a16:creationId xmlns:a16="http://schemas.microsoft.com/office/drawing/2014/main" xmlns="" id="{00000000-0008-0000-0600-000007010000}"/>
            </a:ext>
          </a:extLst>
        </xdr:cNvPr>
        <xdr:cNvSpPr txBox="1"/>
      </xdr:nvSpPr>
      <xdr:spPr>
        <a:xfrm>
          <a:off x="863111" y="1665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xmlns=""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xmlns=""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xmlns=""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xmlns=""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xmlns=""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xmlns=""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xmlns=""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xmlns=""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xmlns=""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xmlns="" id="{00000000-0008-0000-06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xmlns=""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a:extLst>
            <a:ext uri="{FF2B5EF4-FFF2-40B4-BE49-F238E27FC236}">
              <a16:creationId xmlns:a16="http://schemas.microsoft.com/office/drawing/2014/main" xmlns="" id="{00000000-0008-0000-0600-000015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xmlns=""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a:extLst>
            <a:ext uri="{FF2B5EF4-FFF2-40B4-BE49-F238E27FC236}">
              <a16:creationId xmlns:a16="http://schemas.microsoft.com/office/drawing/2014/main" xmlns="" id="{00000000-0008-0000-0600-000017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xmlns=""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xmlns=""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xmlns=""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xmlns=""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xmlns=""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5" name="テキスト ボックス 284">
          <a:extLst>
            <a:ext uri="{FF2B5EF4-FFF2-40B4-BE49-F238E27FC236}">
              <a16:creationId xmlns:a16="http://schemas.microsoft.com/office/drawing/2014/main" xmlns="" id="{00000000-0008-0000-0600-00001D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xmlns=""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98923</xdr:rowOff>
    </xdr:from>
    <xdr:to>
      <xdr:col>54</xdr:col>
      <xdr:colOff>189865</xdr:colOff>
      <xdr:row>38</xdr:row>
      <xdr:rowOff>137099</xdr:rowOff>
    </xdr:to>
    <xdr:cxnSp macro="">
      <xdr:nvCxnSpPr>
        <xdr:cNvPr id="287" name="直線コネクタ 286">
          <a:extLst>
            <a:ext uri="{FF2B5EF4-FFF2-40B4-BE49-F238E27FC236}">
              <a16:creationId xmlns:a16="http://schemas.microsoft.com/office/drawing/2014/main" xmlns="" id="{00000000-0008-0000-0600-00001F010000}"/>
            </a:ext>
          </a:extLst>
        </xdr:cNvPr>
        <xdr:cNvCxnSpPr/>
      </xdr:nvCxnSpPr>
      <xdr:spPr>
        <a:xfrm flipV="1">
          <a:off x="10475595" y="5413873"/>
          <a:ext cx="1270" cy="1238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140926</xdr:rowOff>
    </xdr:from>
    <xdr:ext cx="534377" cy="259045"/>
    <xdr:sp macro="" textlink="">
      <xdr:nvSpPr>
        <xdr:cNvPr id="288" name="補助費等最小値テキスト">
          <a:extLst>
            <a:ext uri="{FF2B5EF4-FFF2-40B4-BE49-F238E27FC236}">
              <a16:creationId xmlns:a16="http://schemas.microsoft.com/office/drawing/2014/main" xmlns="" id="{00000000-0008-0000-0600-000020010000}"/>
            </a:ext>
          </a:extLst>
        </xdr:cNvPr>
        <xdr:cNvSpPr txBox="1"/>
      </xdr:nvSpPr>
      <xdr:spPr>
        <a:xfrm>
          <a:off x="10528300" y="665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137099</xdr:rowOff>
    </xdr:from>
    <xdr:to>
      <xdr:col>55</xdr:col>
      <xdr:colOff>88900</xdr:colOff>
      <xdr:row>38</xdr:row>
      <xdr:rowOff>137099</xdr:rowOff>
    </xdr:to>
    <xdr:cxnSp macro="">
      <xdr:nvCxnSpPr>
        <xdr:cNvPr id="289" name="直線コネクタ 288">
          <a:extLst>
            <a:ext uri="{FF2B5EF4-FFF2-40B4-BE49-F238E27FC236}">
              <a16:creationId xmlns:a16="http://schemas.microsoft.com/office/drawing/2014/main" xmlns="" id="{00000000-0008-0000-0600-000021010000}"/>
            </a:ext>
          </a:extLst>
        </xdr:cNvPr>
        <xdr:cNvCxnSpPr/>
      </xdr:nvCxnSpPr>
      <xdr:spPr>
        <a:xfrm>
          <a:off x="10388600" y="665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45600</xdr:rowOff>
    </xdr:from>
    <xdr:ext cx="599010" cy="259045"/>
    <xdr:sp macro="" textlink="">
      <xdr:nvSpPr>
        <xdr:cNvPr id="290" name="補助費等最大値テキスト">
          <a:extLst>
            <a:ext uri="{FF2B5EF4-FFF2-40B4-BE49-F238E27FC236}">
              <a16:creationId xmlns:a16="http://schemas.microsoft.com/office/drawing/2014/main" xmlns="" id="{00000000-0008-0000-0600-000022010000}"/>
            </a:ext>
          </a:extLst>
        </xdr:cNvPr>
        <xdr:cNvSpPr txBox="1"/>
      </xdr:nvSpPr>
      <xdr:spPr>
        <a:xfrm>
          <a:off x="10528300" y="518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98923</xdr:rowOff>
    </xdr:from>
    <xdr:to>
      <xdr:col>55</xdr:col>
      <xdr:colOff>88900</xdr:colOff>
      <xdr:row>31</xdr:row>
      <xdr:rowOff>98923</xdr:rowOff>
    </xdr:to>
    <xdr:cxnSp macro="">
      <xdr:nvCxnSpPr>
        <xdr:cNvPr id="291" name="直線コネクタ 290">
          <a:extLst>
            <a:ext uri="{FF2B5EF4-FFF2-40B4-BE49-F238E27FC236}">
              <a16:creationId xmlns:a16="http://schemas.microsoft.com/office/drawing/2014/main" xmlns="" id="{00000000-0008-0000-0600-000023010000}"/>
            </a:ext>
          </a:extLst>
        </xdr:cNvPr>
        <xdr:cNvCxnSpPr/>
      </xdr:nvCxnSpPr>
      <xdr:spPr>
        <a:xfrm>
          <a:off x="10388600" y="5413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80252</xdr:rowOff>
    </xdr:from>
    <xdr:to>
      <xdr:col>55</xdr:col>
      <xdr:colOff>0</xdr:colOff>
      <xdr:row>36</xdr:row>
      <xdr:rowOff>144834</xdr:rowOff>
    </xdr:to>
    <xdr:cxnSp macro="">
      <xdr:nvCxnSpPr>
        <xdr:cNvPr id="292" name="直線コネクタ 291">
          <a:extLst>
            <a:ext uri="{FF2B5EF4-FFF2-40B4-BE49-F238E27FC236}">
              <a16:creationId xmlns:a16="http://schemas.microsoft.com/office/drawing/2014/main" xmlns="" id="{00000000-0008-0000-0600-000024010000}"/>
            </a:ext>
          </a:extLst>
        </xdr:cNvPr>
        <xdr:cNvCxnSpPr/>
      </xdr:nvCxnSpPr>
      <xdr:spPr>
        <a:xfrm>
          <a:off x="9639300" y="6252452"/>
          <a:ext cx="838200" cy="6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126582</xdr:rowOff>
    </xdr:from>
    <xdr:ext cx="599010" cy="259045"/>
    <xdr:sp macro="" textlink="">
      <xdr:nvSpPr>
        <xdr:cNvPr id="293" name="補助費等平均値テキスト">
          <a:extLst>
            <a:ext uri="{FF2B5EF4-FFF2-40B4-BE49-F238E27FC236}">
              <a16:creationId xmlns:a16="http://schemas.microsoft.com/office/drawing/2014/main" xmlns="" id="{00000000-0008-0000-0600-000025010000}"/>
            </a:ext>
          </a:extLst>
        </xdr:cNvPr>
        <xdr:cNvSpPr txBox="1"/>
      </xdr:nvSpPr>
      <xdr:spPr>
        <a:xfrm>
          <a:off x="10528300" y="62987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148155</xdr:rowOff>
    </xdr:from>
    <xdr:to>
      <xdr:col>55</xdr:col>
      <xdr:colOff>50800</xdr:colOff>
      <xdr:row>37</xdr:row>
      <xdr:rowOff>78305</xdr:rowOff>
    </xdr:to>
    <xdr:sp macro="" textlink="">
      <xdr:nvSpPr>
        <xdr:cNvPr id="294" name="フローチャート: 判断 293">
          <a:extLst>
            <a:ext uri="{FF2B5EF4-FFF2-40B4-BE49-F238E27FC236}">
              <a16:creationId xmlns:a16="http://schemas.microsoft.com/office/drawing/2014/main" xmlns="" id="{00000000-0008-0000-0600-000026010000}"/>
            </a:ext>
          </a:extLst>
        </xdr:cNvPr>
        <xdr:cNvSpPr/>
      </xdr:nvSpPr>
      <xdr:spPr>
        <a:xfrm>
          <a:off x="104267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80252</xdr:rowOff>
    </xdr:from>
    <xdr:to>
      <xdr:col>50</xdr:col>
      <xdr:colOff>114300</xdr:colOff>
      <xdr:row>37</xdr:row>
      <xdr:rowOff>19479</xdr:rowOff>
    </xdr:to>
    <xdr:cxnSp macro="">
      <xdr:nvCxnSpPr>
        <xdr:cNvPr id="295" name="直線コネクタ 294">
          <a:extLst>
            <a:ext uri="{FF2B5EF4-FFF2-40B4-BE49-F238E27FC236}">
              <a16:creationId xmlns:a16="http://schemas.microsoft.com/office/drawing/2014/main" xmlns="" id="{00000000-0008-0000-0600-000027010000}"/>
            </a:ext>
          </a:extLst>
        </xdr:cNvPr>
        <xdr:cNvCxnSpPr/>
      </xdr:nvCxnSpPr>
      <xdr:spPr>
        <a:xfrm flipV="1">
          <a:off x="8750300" y="6252452"/>
          <a:ext cx="889000" cy="110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134586</xdr:rowOff>
    </xdr:from>
    <xdr:to>
      <xdr:col>50</xdr:col>
      <xdr:colOff>165100</xdr:colOff>
      <xdr:row>37</xdr:row>
      <xdr:rowOff>64736</xdr:rowOff>
    </xdr:to>
    <xdr:sp macro="" textlink="">
      <xdr:nvSpPr>
        <xdr:cNvPr id="296" name="フローチャート: 判断 295">
          <a:extLst>
            <a:ext uri="{FF2B5EF4-FFF2-40B4-BE49-F238E27FC236}">
              <a16:creationId xmlns:a16="http://schemas.microsoft.com/office/drawing/2014/main" xmlns="" id="{00000000-0008-0000-0600-000028010000}"/>
            </a:ext>
          </a:extLst>
        </xdr:cNvPr>
        <xdr:cNvSpPr/>
      </xdr:nvSpPr>
      <xdr:spPr>
        <a:xfrm>
          <a:off x="9588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55863</xdr:rowOff>
    </xdr:from>
    <xdr:ext cx="599010" cy="259045"/>
    <xdr:sp macro="" textlink="">
      <xdr:nvSpPr>
        <xdr:cNvPr id="297" name="テキスト ボックス 296">
          <a:extLst>
            <a:ext uri="{FF2B5EF4-FFF2-40B4-BE49-F238E27FC236}">
              <a16:creationId xmlns:a16="http://schemas.microsoft.com/office/drawing/2014/main" xmlns="" id="{00000000-0008-0000-0600-000029010000}"/>
            </a:ext>
          </a:extLst>
        </xdr:cNvPr>
        <xdr:cNvSpPr txBox="1"/>
      </xdr:nvSpPr>
      <xdr:spPr>
        <a:xfrm>
          <a:off x="9339795" y="6399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19479</xdr:rowOff>
    </xdr:from>
    <xdr:to>
      <xdr:col>45</xdr:col>
      <xdr:colOff>177800</xdr:colOff>
      <xdr:row>37</xdr:row>
      <xdr:rowOff>31500</xdr:rowOff>
    </xdr:to>
    <xdr:cxnSp macro="">
      <xdr:nvCxnSpPr>
        <xdr:cNvPr id="298" name="直線コネクタ 297">
          <a:extLst>
            <a:ext uri="{FF2B5EF4-FFF2-40B4-BE49-F238E27FC236}">
              <a16:creationId xmlns:a16="http://schemas.microsoft.com/office/drawing/2014/main" xmlns="" id="{00000000-0008-0000-0600-00002A010000}"/>
            </a:ext>
          </a:extLst>
        </xdr:cNvPr>
        <xdr:cNvCxnSpPr/>
      </xdr:nvCxnSpPr>
      <xdr:spPr>
        <a:xfrm flipV="1">
          <a:off x="7861300" y="6363129"/>
          <a:ext cx="889000" cy="12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162862</xdr:rowOff>
    </xdr:from>
    <xdr:to>
      <xdr:col>46</xdr:col>
      <xdr:colOff>38100</xdr:colOff>
      <xdr:row>37</xdr:row>
      <xdr:rowOff>93012</xdr:rowOff>
    </xdr:to>
    <xdr:sp macro="" textlink="">
      <xdr:nvSpPr>
        <xdr:cNvPr id="299" name="フローチャート: 判断 298">
          <a:extLst>
            <a:ext uri="{FF2B5EF4-FFF2-40B4-BE49-F238E27FC236}">
              <a16:creationId xmlns:a16="http://schemas.microsoft.com/office/drawing/2014/main" xmlns="" id="{00000000-0008-0000-0600-00002B010000}"/>
            </a:ext>
          </a:extLst>
        </xdr:cNvPr>
        <xdr:cNvSpPr/>
      </xdr:nvSpPr>
      <xdr:spPr>
        <a:xfrm>
          <a:off x="8699500" y="6335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84139</xdr:rowOff>
    </xdr:from>
    <xdr:ext cx="599010" cy="259045"/>
    <xdr:sp macro="" textlink="">
      <xdr:nvSpPr>
        <xdr:cNvPr id="300" name="テキスト ボックス 299">
          <a:extLst>
            <a:ext uri="{FF2B5EF4-FFF2-40B4-BE49-F238E27FC236}">
              <a16:creationId xmlns:a16="http://schemas.microsoft.com/office/drawing/2014/main" xmlns="" id="{00000000-0008-0000-0600-00002C010000}"/>
            </a:ext>
          </a:extLst>
        </xdr:cNvPr>
        <xdr:cNvSpPr txBox="1"/>
      </xdr:nvSpPr>
      <xdr:spPr>
        <a:xfrm>
          <a:off x="8450795" y="6427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31500</xdr:rowOff>
    </xdr:from>
    <xdr:to>
      <xdr:col>41</xdr:col>
      <xdr:colOff>50800</xdr:colOff>
      <xdr:row>37</xdr:row>
      <xdr:rowOff>52882</xdr:rowOff>
    </xdr:to>
    <xdr:cxnSp macro="">
      <xdr:nvCxnSpPr>
        <xdr:cNvPr id="301" name="直線コネクタ 300">
          <a:extLst>
            <a:ext uri="{FF2B5EF4-FFF2-40B4-BE49-F238E27FC236}">
              <a16:creationId xmlns:a16="http://schemas.microsoft.com/office/drawing/2014/main" xmlns="" id="{00000000-0008-0000-0600-00002D010000}"/>
            </a:ext>
          </a:extLst>
        </xdr:cNvPr>
        <xdr:cNvCxnSpPr/>
      </xdr:nvCxnSpPr>
      <xdr:spPr>
        <a:xfrm flipV="1">
          <a:off x="6972300" y="6375150"/>
          <a:ext cx="889000" cy="21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2137</xdr:rowOff>
    </xdr:from>
    <xdr:to>
      <xdr:col>41</xdr:col>
      <xdr:colOff>101600</xdr:colOff>
      <xdr:row>37</xdr:row>
      <xdr:rowOff>103737</xdr:rowOff>
    </xdr:to>
    <xdr:sp macro="" textlink="">
      <xdr:nvSpPr>
        <xdr:cNvPr id="302" name="フローチャート: 判断 301">
          <a:extLst>
            <a:ext uri="{FF2B5EF4-FFF2-40B4-BE49-F238E27FC236}">
              <a16:creationId xmlns:a16="http://schemas.microsoft.com/office/drawing/2014/main" xmlns="" id="{00000000-0008-0000-0600-00002E010000}"/>
            </a:ext>
          </a:extLst>
        </xdr:cNvPr>
        <xdr:cNvSpPr/>
      </xdr:nvSpPr>
      <xdr:spPr>
        <a:xfrm>
          <a:off x="78105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94864</xdr:rowOff>
    </xdr:from>
    <xdr:ext cx="599010" cy="259045"/>
    <xdr:sp macro="" textlink="">
      <xdr:nvSpPr>
        <xdr:cNvPr id="303" name="テキスト ボックス 302">
          <a:extLst>
            <a:ext uri="{FF2B5EF4-FFF2-40B4-BE49-F238E27FC236}">
              <a16:creationId xmlns:a16="http://schemas.microsoft.com/office/drawing/2014/main" xmlns="" id="{00000000-0008-0000-0600-00002F010000}"/>
            </a:ext>
          </a:extLst>
        </xdr:cNvPr>
        <xdr:cNvSpPr txBox="1"/>
      </xdr:nvSpPr>
      <xdr:spPr>
        <a:xfrm>
          <a:off x="7561795" y="6438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13572</xdr:rowOff>
    </xdr:from>
    <xdr:to>
      <xdr:col>36</xdr:col>
      <xdr:colOff>165100</xdr:colOff>
      <xdr:row>37</xdr:row>
      <xdr:rowOff>115172</xdr:rowOff>
    </xdr:to>
    <xdr:sp macro="" textlink="">
      <xdr:nvSpPr>
        <xdr:cNvPr id="304" name="フローチャート: 判断 303">
          <a:extLst>
            <a:ext uri="{FF2B5EF4-FFF2-40B4-BE49-F238E27FC236}">
              <a16:creationId xmlns:a16="http://schemas.microsoft.com/office/drawing/2014/main" xmlns="" id="{00000000-0008-0000-0600-000030010000}"/>
            </a:ext>
          </a:extLst>
        </xdr:cNvPr>
        <xdr:cNvSpPr/>
      </xdr:nvSpPr>
      <xdr:spPr>
        <a:xfrm>
          <a:off x="6921500" y="63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106299</xdr:rowOff>
    </xdr:from>
    <xdr:ext cx="599010" cy="259045"/>
    <xdr:sp macro="" textlink="">
      <xdr:nvSpPr>
        <xdr:cNvPr id="305" name="テキスト ボックス 304">
          <a:extLst>
            <a:ext uri="{FF2B5EF4-FFF2-40B4-BE49-F238E27FC236}">
              <a16:creationId xmlns:a16="http://schemas.microsoft.com/office/drawing/2014/main" xmlns="" id="{00000000-0008-0000-0600-000031010000}"/>
            </a:ext>
          </a:extLst>
        </xdr:cNvPr>
        <xdr:cNvSpPr txBox="1"/>
      </xdr:nvSpPr>
      <xdr:spPr>
        <a:xfrm>
          <a:off x="6672795" y="64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94034</xdr:rowOff>
    </xdr:from>
    <xdr:to>
      <xdr:col>55</xdr:col>
      <xdr:colOff>50800</xdr:colOff>
      <xdr:row>37</xdr:row>
      <xdr:rowOff>24184</xdr:rowOff>
    </xdr:to>
    <xdr:sp macro="" textlink="">
      <xdr:nvSpPr>
        <xdr:cNvPr id="311" name="楕円 310">
          <a:extLst>
            <a:ext uri="{FF2B5EF4-FFF2-40B4-BE49-F238E27FC236}">
              <a16:creationId xmlns:a16="http://schemas.microsoft.com/office/drawing/2014/main" xmlns="" id="{00000000-0008-0000-0600-000037010000}"/>
            </a:ext>
          </a:extLst>
        </xdr:cNvPr>
        <xdr:cNvSpPr/>
      </xdr:nvSpPr>
      <xdr:spPr>
        <a:xfrm>
          <a:off x="10426700" y="6266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116911</xdr:rowOff>
    </xdr:from>
    <xdr:ext cx="599010" cy="259045"/>
    <xdr:sp macro="" textlink="">
      <xdr:nvSpPr>
        <xdr:cNvPr id="312" name="補助費等該当値テキスト">
          <a:extLst>
            <a:ext uri="{FF2B5EF4-FFF2-40B4-BE49-F238E27FC236}">
              <a16:creationId xmlns:a16="http://schemas.microsoft.com/office/drawing/2014/main" xmlns="" id="{00000000-0008-0000-0600-000038010000}"/>
            </a:ext>
          </a:extLst>
        </xdr:cNvPr>
        <xdr:cNvSpPr txBox="1"/>
      </xdr:nvSpPr>
      <xdr:spPr>
        <a:xfrm>
          <a:off x="10528300" y="6117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29452</xdr:rowOff>
    </xdr:from>
    <xdr:to>
      <xdr:col>50</xdr:col>
      <xdr:colOff>165100</xdr:colOff>
      <xdr:row>36</xdr:row>
      <xdr:rowOff>131052</xdr:rowOff>
    </xdr:to>
    <xdr:sp macro="" textlink="">
      <xdr:nvSpPr>
        <xdr:cNvPr id="313" name="楕円 312">
          <a:extLst>
            <a:ext uri="{FF2B5EF4-FFF2-40B4-BE49-F238E27FC236}">
              <a16:creationId xmlns:a16="http://schemas.microsoft.com/office/drawing/2014/main" xmlns="" id="{00000000-0008-0000-0600-000039010000}"/>
            </a:ext>
          </a:extLst>
        </xdr:cNvPr>
        <xdr:cNvSpPr/>
      </xdr:nvSpPr>
      <xdr:spPr>
        <a:xfrm>
          <a:off x="9588500" y="620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147579</xdr:rowOff>
    </xdr:from>
    <xdr:ext cx="599010" cy="259045"/>
    <xdr:sp macro="" textlink="">
      <xdr:nvSpPr>
        <xdr:cNvPr id="314" name="テキスト ボックス 313">
          <a:extLst>
            <a:ext uri="{FF2B5EF4-FFF2-40B4-BE49-F238E27FC236}">
              <a16:creationId xmlns:a16="http://schemas.microsoft.com/office/drawing/2014/main" xmlns="" id="{00000000-0008-0000-0600-00003A010000}"/>
            </a:ext>
          </a:extLst>
        </xdr:cNvPr>
        <xdr:cNvSpPr txBox="1"/>
      </xdr:nvSpPr>
      <xdr:spPr>
        <a:xfrm>
          <a:off x="9339795" y="5976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140129</xdr:rowOff>
    </xdr:from>
    <xdr:to>
      <xdr:col>46</xdr:col>
      <xdr:colOff>38100</xdr:colOff>
      <xdr:row>37</xdr:row>
      <xdr:rowOff>70279</xdr:rowOff>
    </xdr:to>
    <xdr:sp macro="" textlink="">
      <xdr:nvSpPr>
        <xdr:cNvPr id="315" name="楕円 314">
          <a:extLst>
            <a:ext uri="{FF2B5EF4-FFF2-40B4-BE49-F238E27FC236}">
              <a16:creationId xmlns:a16="http://schemas.microsoft.com/office/drawing/2014/main" xmlns="" id="{00000000-0008-0000-0600-00003B010000}"/>
            </a:ext>
          </a:extLst>
        </xdr:cNvPr>
        <xdr:cNvSpPr/>
      </xdr:nvSpPr>
      <xdr:spPr>
        <a:xfrm>
          <a:off x="8699500" y="631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86806</xdr:rowOff>
    </xdr:from>
    <xdr:ext cx="599010" cy="259045"/>
    <xdr:sp macro="" textlink="">
      <xdr:nvSpPr>
        <xdr:cNvPr id="316" name="テキスト ボックス 315">
          <a:extLst>
            <a:ext uri="{FF2B5EF4-FFF2-40B4-BE49-F238E27FC236}">
              <a16:creationId xmlns:a16="http://schemas.microsoft.com/office/drawing/2014/main" xmlns="" id="{00000000-0008-0000-0600-00003C010000}"/>
            </a:ext>
          </a:extLst>
        </xdr:cNvPr>
        <xdr:cNvSpPr txBox="1"/>
      </xdr:nvSpPr>
      <xdr:spPr>
        <a:xfrm>
          <a:off x="8450795" y="6087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152150</xdr:rowOff>
    </xdr:from>
    <xdr:to>
      <xdr:col>41</xdr:col>
      <xdr:colOff>101600</xdr:colOff>
      <xdr:row>37</xdr:row>
      <xdr:rowOff>82300</xdr:rowOff>
    </xdr:to>
    <xdr:sp macro="" textlink="">
      <xdr:nvSpPr>
        <xdr:cNvPr id="317" name="楕円 316">
          <a:extLst>
            <a:ext uri="{FF2B5EF4-FFF2-40B4-BE49-F238E27FC236}">
              <a16:creationId xmlns:a16="http://schemas.microsoft.com/office/drawing/2014/main" xmlns="" id="{00000000-0008-0000-0600-00003D010000}"/>
            </a:ext>
          </a:extLst>
        </xdr:cNvPr>
        <xdr:cNvSpPr/>
      </xdr:nvSpPr>
      <xdr:spPr>
        <a:xfrm>
          <a:off x="7810500" y="632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98827</xdr:rowOff>
    </xdr:from>
    <xdr:ext cx="599010" cy="259045"/>
    <xdr:sp macro="" textlink="">
      <xdr:nvSpPr>
        <xdr:cNvPr id="318" name="テキスト ボックス 317">
          <a:extLst>
            <a:ext uri="{FF2B5EF4-FFF2-40B4-BE49-F238E27FC236}">
              <a16:creationId xmlns:a16="http://schemas.microsoft.com/office/drawing/2014/main" xmlns="" id="{00000000-0008-0000-0600-00003E010000}"/>
            </a:ext>
          </a:extLst>
        </xdr:cNvPr>
        <xdr:cNvSpPr txBox="1"/>
      </xdr:nvSpPr>
      <xdr:spPr>
        <a:xfrm>
          <a:off x="7561795" y="6099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2082</xdr:rowOff>
    </xdr:from>
    <xdr:to>
      <xdr:col>36</xdr:col>
      <xdr:colOff>165100</xdr:colOff>
      <xdr:row>37</xdr:row>
      <xdr:rowOff>103682</xdr:rowOff>
    </xdr:to>
    <xdr:sp macro="" textlink="">
      <xdr:nvSpPr>
        <xdr:cNvPr id="319" name="楕円 318">
          <a:extLst>
            <a:ext uri="{FF2B5EF4-FFF2-40B4-BE49-F238E27FC236}">
              <a16:creationId xmlns:a16="http://schemas.microsoft.com/office/drawing/2014/main" xmlns="" id="{00000000-0008-0000-0600-00003F010000}"/>
            </a:ext>
          </a:extLst>
        </xdr:cNvPr>
        <xdr:cNvSpPr/>
      </xdr:nvSpPr>
      <xdr:spPr>
        <a:xfrm>
          <a:off x="6921500" y="6345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120209</xdr:rowOff>
    </xdr:from>
    <xdr:ext cx="599010" cy="259045"/>
    <xdr:sp macro="" textlink="">
      <xdr:nvSpPr>
        <xdr:cNvPr id="320" name="テキスト ボックス 319">
          <a:extLst>
            <a:ext uri="{FF2B5EF4-FFF2-40B4-BE49-F238E27FC236}">
              <a16:creationId xmlns:a16="http://schemas.microsoft.com/office/drawing/2014/main" xmlns="" id="{00000000-0008-0000-0600-000040010000}"/>
            </a:ext>
          </a:extLst>
        </xdr:cNvPr>
        <xdr:cNvSpPr txBox="1"/>
      </xdr:nvSpPr>
      <xdr:spPr>
        <a:xfrm>
          <a:off x="6672795" y="6120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xmlns=""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xmlns=""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xmlns=""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xmlns=""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xmlns=""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xmlns=""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xmlns=""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xmlns=""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xmlns=""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xmlns="" id="{00000000-0008-0000-06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xmlns="" id="{00000000-0008-0000-06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xmlns="" id="{00000000-0008-0000-06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4" name="テキスト ボックス 333">
          <a:extLst>
            <a:ext uri="{FF2B5EF4-FFF2-40B4-BE49-F238E27FC236}">
              <a16:creationId xmlns:a16="http://schemas.microsoft.com/office/drawing/2014/main" xmlns="" id="{00000000-0008-0000-0600-00004E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xmlns="" id="{00000000-0008-0000-06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6" name="テキスト ボックス 335">
          <a:extLst>
            <a:ext uri="{FF2B5EF4-FFF2-40B4-BE49-F238E27FC236}">
              <a16:creationId xmlns:a16="http://schemas.microsoft.com/office/drawing/2014/main" xmlns="" id="{00000000-0008-0000-0600-000050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xmlns="" id="{00000000-0008-0000-06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8" name="テキスト ボックス 337">
          <a:extLst>
            <a:ext uri="{FF2B5EF4-FFF2-40B4-BE49-F238E27FC236}">
              <a16:creationId xmlns:a16="http://schemas.microsoft.com/office/drawing/2014/main" xmlns="" id="{00000000-0008-0000-0600-000052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xmlns=""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xmlns=""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xmlns=""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74945</xdr:rowOff>
    </xdr:from>
    <xdr:to>
      <xdr:col>54</xdr:col>
      <xdr:colOff>189865</xdr:colOff>
      <xdr:row>58</xdr:row>
      <xdr:rowOff>123073</xdr:rowOff>
    </xdr:to>
    <xdr:cxnSp macro="">
      <xdr:nvCxnSpPr>
        <xdr:cNvPr id="342" name="直線コネクタ 341">
          <a:extLst>
            <a:ext uri="{FF2B5EF4-FFF2-40B4-BE49-F238E27FC236}">
              <a16:creationId xmlns:a16="http://schemas.microsoft.com/office/drawing/2014/main" xmlns="" id="{00000000-0008-0000-0600-000056010000}"/>
            </a:ext>
          </a:extLst>
        </xdr:cNvPr>
        <xdr:cNvCxnSpPr/>
      </xdr:nvCxnSpPr>
      <xdr:spPr>
        <a:xfrm flipV="1">
          <a:off x="10475595" y="8818895"/>
          <a:ext cx="1270" cy="1248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126900</xdr:rowOff>
    </xdr:from>
    <xdr:ext cx="534377" cy="259045"/>
    <xdr:sp macro="" textlink="">
      <xdr:nvSpPr>
        <xdr:cNvPr id="343" name="普通建設事業費最小値テキスト">
          <a:extLst>
            <a:ext uri="{FF2B5EF4-FFF2-40B4-BE49-F238E27FC236}">
              <a16:creationId xmlns:a16="http://schemas.microsoft.com/office/drawing/2014/main" xmlns="" id="{00000000-0008-0000-0600-000057010000}"/>
            </a:ext>
          </a:extLst>
        </xdr:cNvPr>
        <xdr:cNvSpPr txBox="1"/>
      </xdr:nvSpPr>
      <xdr:spPr>
        <a:xfrm>
          <a:off x="10528300" y="1007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123073</xdr:rowOff>
    </xdr:from>
    <xdr:to>
      <xdr:col>55</xdr:col>
      <xdr:colOff>88900</xdr:colOff>
      <xdr:row>58</xdr:row>
      <xdr:rowOff>123073</xdr:rowOff>
    </xdr:to>
    <xdr:cxnSp macro="">
      <xdr:nvCxnSpPr>
        <xdr:cNvPr id="344" name="直線コネクタ 343">
          <a:extLst>
            <a:ext uri="{FF2B5EF4-FFF2-40B4-BE49-F238E27FC236}">
              <a16:creationId xmlns:a16="http://schemas.microsoft.com/office/drawing/2014/main" xmlns="" id="{00000000-0008-0000-0600-000058010000}"/>
            </a:ext>
          </a:extLst>
        </xdr:cNvPr>
        <xdr:cNvCxnSpPr/>
      </xdr:nvCxnSpPr>
      <xdr:spPr>
        <a:xfrm>
          <a:off x="10388600" y="10067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21622</xdr:rowOff>
    </xdr:from>
    <xdr:ext cx="690189" cy="259045"/>
    <xdr:sp macro="" textlink="">
      <xdr:nvSpPr>
        <xdr:cNvPr id="345" name="普通建設事業費最大値テキスト">
          <a:extLst>
            <a:ext uri="{FF2B5EF4-FFF2-40B4-BE49-F238E27FC236}">
              <a16:creationId xmlns:a16="http://schemas.microsoft.com/office/drawing/2014/main" xmlns="" id="{00000000-0008-0000-0600-000059010000}"/>
            </a:ext>
          </a:extLst>
        </xdr:cNvPr>
        <xdr:cNvSpPr txBox="1"/>
      </xdr:nvSpPr>
      <xdr:spPr>
        <a:xfrm>
          <a:off x="10528300" y="85941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74945</xdr:rowOff>
    </xdr:from>
    <xdr:to>
      <xdr:col>55</xdr:col>
      <xdr:colOff>88900</xdr:colOff>
      <xdr:row>51</xdr:row>
      <xdr:rowOff>74945</xdr:rowOff>
    </xdr:to>
    <xdr:cxnSp macro="">
      <xdr:nvCxnSpPr>
        <xdr:cNvPr id="346" name="直線コネクタ 345">
          <a:extLst>
            <a:ext uri="{FF2B5EF4-FFF2-40B4-BE49-F238E27FC236}">
              <a16:creationId xmlns:a16="http://schemas.microsoft.com/office/drawing/2014/main" xmlns="" id="{00000000-0008-0000-0600-00005A010000}"/>
            </a:ext>
          </a:extLst>
        </xdr:cNvPr>
        <xdr:cNvCxnSpPr/>
      </xdr:nvCxnSpPr>
      <xdr:spPr>
        <a:xfrm>
          <a:off x="10388600" y="8818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109867</xdr:rowOff>
    </xdr:from>
    <xdr:to>
      <xdr:col>55</xdr:col>
      <xdr:colOff>0</xdr:colOff>
      <xdr:row>57</xdr:row>
      <xdr:rowOff>170742</xdr:rowOff>
    </xdr:to>
    <xdr:cxnSp macro="">
      <xdr:nvCxnSpPr>
        <xdr:cNvPr id="347" name="直線コネクタ 346">
          <a:extLst>
            <a:ext uri="{FF2B5EF4-FFF2-40B4-BE49-F238E27FC236}">
              <a16:creationId xmlns:a16="http://schemas.microsoft.com/office/drawing/2014/main" xmlns="" id="{00000000-0008-0000-0600-00005B010000}"/>
            </a:ext>
          </a:extLst>
        </xdr:cNvPr>
        <xdr:cNvCxnSpPr/>
      </xdr:nvCxnSpPr>
      <xdr:spPr>
        <a:xfrm>
          <a:off x="9639300" y="9882517"/>
          <a:ext cx="838200" cy="60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114610</xdr:rowOff>
    </xdr:from>
    <xdr:ext cx="599010" cy="259045"/>
    <xdr:sp macro="" textlink="">
      <xdr:nvSpPr>
        <xdr:cNvPr id="348" name="普通建設事業費平均値テキスト">
          <a:extLst>
            <a:ext uri="{FF2B5EF4-FFF2-40B4-BE49-F238E27FC236}">
              <a16:creationId xmlns:a16="http://schemas.microsoft.com/office/drawing/2014/main" xmlns="" id="{00000000-0008-0000-0600-00005C010000}"/>
            </a:ext>
          </a:extLst>
        </xdr:cNvPr>
        <xdr:cNvSpPr txBox="1"/>
      </xdr:nvSpPr>
      <xdr:spPr>
        <a:xfrm>
          <a:off x="10528300" y="9887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136183</xdr:rowOff>
    </xdr:from>
    <xdr:to>
      <xdr:col>55</xdr:col>
      <xdr:colOff>50800</xdr:colOff>
      <xdr:row>58</xdr:row>
      <xdr:rowOff>66333</xdr:rowOff>
    </xdr:to>
    <xdr:sp macro="" textlink="">
      <xdr:nvSpPr>
        <xdr:cNvPr id="349" name="フローチャート: 判断 348">
          <a:extLst>
            <a:ext uri="{FF2B5EF4-FFF2-40B4-BE49-F238E27FC236}">
              <a16:creationId xmlns:a16="http://schemas.microsoft.com/office/drawing/2014/main" xmlns="" id="{00000000-0008-0000-0600-00005D010000}"/>
            </a:ext>
          </a:extLst>
        </xdr:cNvPr>
        <xdr:cNvSpPr/>
      </xdr:nvSpPr>
      <xdr:spPr>
        <a:xfrm>
          <a:off x="10426700" y="9908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87425</xdr:rowOff>
    </xdr:from>
    <xdr:to>
      <xdr:col>50</xdr:col>
      <xdr:colOff>114300</xdr:colOff>
      <xdr:row>57</xdr:row>
      <xdr:rowOff>109867</xdr:rowOff>
    </xdr:to>
    <xdr:cxnSp macro="">
      <xdr:nvCxnSpPr>
        <xdr:cNvPr id="350" name="直線コネクタ 349">
          <a:extLst>
            <a:ext uri="{FF2B5EF4-FFF2-40B4-BE49-F238E27FC236}">
              <a16:creationId xmlns:a16="http://schemas.microsoft.com/office/drawing/2014/main" xmlns="" id="{00000000-0008-0000-0600-00005E010000}"/>
            </a:ext>
          </a:extLst>
        </xdr:cNvPr>
        <xdr:cNvCxnSpPr/>
      </xdr:nvCxnSpPr>
      <xdr:spPr>
        <a:xfrm>
          <a:off x="8750300" y="9860075"/>
          <a:ext cx="889000" cy="22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127226</xdr:rowOff>
    </xdr:from>
    <xdr:to>
      <xdr:col>50</xdr:col>
      <xdr:colOff>165100</xdr:colOff>
      <xdr:row>58</xdr:row>
      <xdr:rowOff>57376</xdr:rowOff>
    </xdr:to>
    <xdr:sp macro="" textlink="">
      <xdr:nvSpPr>
        <xdr:cNvPr id="351" name="フローチャート: 判断 350">
          <a:extLst>
            <a:ext uri="{FF2B5EF4-FFF2-40B4-BE49-F238E27FC236}">
              <a16:creationId xmlns:a16="http://schemas.microsoft.com/office/drawing/2014/main" xmlns="" id="{00000000-0008-0000-0600-00005F010000}"/>
            </a:ext>
          </a:extLst>
        </xdr:cNvPr>
        <xdr:cNvSpPr/>
      </xdr:nvSpPr>
      <xdr:spPr>
        <a:xfrm>
          <a:off x="95885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48503</xdr:rowOff>
    </xdr:from>
    <xdr:ext cx="599010" cy="259045"/>
    <xdr:sp macro="" textlink="">
      <xdr:nvSpPr>
        <xdr:cNvPr id="352" name="テキスト ボックス 351">
          <a:extLst>
            <a:ext uri="{FF2B5EF4-FFF2-40B4-BE49-F238E27FC236}">
              <a16:creationId xmlns:a16="http://schemas.microsoft.com/office/drawing/2014/main" xmlns="" id="{00000000-0008-0000-0600-000060010000}"/>
            </a:ext>
          </a:extLst>
        </xdr:cNvPr>
        <xdr:cNvSpPr txBox="1"/>
      </xdr:nvSpPr>
      <xdr:spPr>
        <a:xfrm>
          <a:off x="9339795" y="9992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87425</xdr:rowOff>
    </xdr:from>
    <xdr:to>
      <xdr:col>45</xdr:col>
      <xdr:colOff>177800</xdr:colOff>
      <xdr:row>58</xdr:row>
      <xdr:rowOff>54543</xdr:rowOff>
    </xdr:to>
    <xdr:cxnSp macro="">
      <xdr:nvCxnSpPr>
        <xdr:cNvPr id="353" name="直線コネクタ 352">
          <a:extLst>
            <a:ext uri="{FF2B5EF4-FFF2-40B4-BE49-F238E27FC236}">
              <a16:creationId xmlns:a16="http://schemas.microsoft.com/office/drawing/2014/main" xmlns="" id="{00000000-0008-0000-0600-000061010000}"/>
            </a:ext>
          </a:extLst>
        </xdr:cNvPr>
        <xdr:cNvCxnSpPr/>
      </xdr:nvCxnSpPr>
      <xdr:spPr>
        <a:xfrm flipV="1">
          <a:off x="7861300" y="9860075"/>
          <a:ext cx="889000" cy="138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126873</xdr:rowOff>
    </xdr:from>
    <xdr:to>
      <xdr:col>46</xdr:col>
      <xdr:colOff>38100</xdr:colOff>
      <xdr:row>58</xdr:row>
      <xdr:rowOff>57023</xdr:rowOff>
    </xdr:to>
    <xdr:sp macro="" textlink="">
      <xdr:nvSpPr>
        <xdr:cNvPr id="354" name="フローチャート: 判断 353">
          <a:extLst>
            <a:ext uri="{FF2B5EF4-FFF2-40B4-BE49-F238E27FC236}">
              <a16:creationId xmlns:a16="http://schemas.microsoft.com/office/drawing/2014/main" xmlns="" id="{00000000-0008-0000-0600-000062010000}"/>
            </a:ext>
          </a:extLst>
        </xdr:cNvPr>
        <xdr:cNvSpPr/>
      </xdr:nvSpPr>
      <xdr:spPr>
        <a:xfrm>
          <a:off x="8699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48150</xdr:rowOff>
    </xdr:from>
    <xdr:ext cx="599010" cy="259045"/>
    <xdr:sp macro="" textlink="">
      <xdr:nvSpPr>
        <xdr:cNvPr id="355" name="テキスト ボックス 354">
          <a:extLst>
            <a:ext uri="{FF2B5EF4-FFF2-40B4-BE49-F238E27FC236}">
              <a16:creationId xmlns:a16="http://schemas.microsoft.com/office/drawing/2014/main" xmlns="" id="{00000000-0008-0000-0600-000063010000}"/>
            </a:ext>
          </a:extLst>
        </xdr:cNvPr>
        <xdr:cNvSpPr txBox="1"/>
      </xdr:nvSpPr>
      <xdr:spPr>
        <a:xfrm>
          <a:off x="8450795" y="9992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54543</xdr:rowOff>
    </xdr:from>
    <xdr:to>
      <xdr:col>41</xdr:col>
      <xdr:colOff>50800</xdr:colOff>
      <xdr:row>58</xdr:row>
      <xdr:rowOff>76122</xdr:rowOff>
    </xdr:to>
    <xdr:cxnSp macro="">
      <xdr:nvCxnSpPr>
        <xdr:cNvPr id="356" name="直線コネクタ 355">
          <a:extLst>
            <a:ext uri="{FF2B5EF4-FFF2-40B4-BE49-F238E27FC236}">
              <a16:creationId xmlns:a16="http://schemas.microsoft.com/office/drawing/2014/main" xmlns="" id="{00000000-0008-0000-0600-000064010000}"/>
            </a:ext>
          </a:extLst>
        </xdr:cNvPr>
        <xdr:cNvCxnSpPr/>
      </xdr:nvCxnSpPr>
      <xdr:spPr>
        <a:xfrm flipV="1">
          <a:off x="6972300" y="9998643"/>
          <a:ext cx="889000" cy="21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132124</xdr:rowOff>
    </xdr:from>
    <xdr:to>
      <xdr:col>41</xdr:col>
      <xdr:colOff>101600</xdr:colOff>
      <xdr:row>58</xdr:row>
      <xdr:rowOff>62274</xdr:rowOff>
    </xdr:to>
    <xdr:sp macro="" textlink="">
      <xdr:nvSpPr>
        <xdr:cNvPr id="357" name="フローチャート: 判断 356">
          <a:extLst>
            <a:ext uri="{FF2B5EF4-FFF2-40B4-BE49-F238E27FC236}">
              <a16:creationId xmlns:a16="http://schemas.microsoft.com/office/drawing/2014/main" xmlns="" id="{00000000-0008-0000-0600-000065010000}"/>
            </a:ext>
          </a:extLst>
        </xdr:cNvPr>
        <xdr:cNvSpPr/>
      </xdr:nvSpPr>
      <xdr:spPr>
        <a:xfrm>
          <a:off x="7810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78801</xdr:rowOff>
    </xdr:from>
    <xdr:ext cx="599010" cy="259045"/>
    <xdr:sp macro="" textlink="">
      <xdr:nvSpPr>
        <xdr:cNvPr id="358" name="テキスト ボックス 357">
          <a:extLst>
            <a:ext uri="{FF2B5EF4-FFF2-40B4-BE49-F238E27FC236}">
              <a16:creationId xmlns:a16="http://schemas.microsoft.com/office/drawing/2014/main" xmlns="" id="{00000000-0008-0000-0600-000066010000}"/>
            </a:ext>
          </a:extLst>
        </xdr:cNvPr>
        <xdr:cNvSpPr txBox="1"/>
      </xdr:nvSpPr>
      <xdr:spPr>
        <a:xfrm>
          <a:off x="7561795" y="9680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108097</xdr:rowOff>
    </xdr:from>
    <xdr:to>
      <xdr:col>36</xdr:col>
      <xdr:colOff>165100</xdr:colOff>
      <xdr:row>58</xdr:row>
      <xdr:rowOff>38247</xdr:rowOff>
    </xdr:to>
    <xdr:sp macro="" textlink="">
      <xdr:nvSpPr>
        <xdr:cNvPr id="359" name="フローチャート: 判断 358">
          <a:extLst>
            <a:ext uri="{FF2B5EF4-FFF2-40B4-BE49-F238E27FC236}">
              <a16:creationId xmlns:a16="http://schemas.microsoft.com/office/drawing/2014/main" xmlns="" id="{00000000-0008-0000-0600-000067010000}"/>
            </a:ext>
          </a:extLst>
        </xdr:cNvPr>
        <xdr:cNvSpPr/>
      </xdr:nvSpPr>
      <xdr:spPr>
        <a:xfrm>
          <a:off x="6921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54774</xdr:rowOff>
    </xdr:from>
    <xdr:ext cx="599010" cy="259045"/>
    <xdr:sp macro="" textlink="">
      <xdr:nvSpPr>
        <xdr:cNvPr id="360" name="テキスト ボックス 359">
          <a:extLst>
            <a:ext uri="{FF2B5EF4-FFF2-40B4-BE49-F238E27FC236}">
              <a16:creationId xmlns:a16="http://schemas.microsoft.com/office/drawing/2014/main" xmlns="" id="{00000000-0008-0000-0600-000068010000}"/>
            </a:ext>
          </a:extLst>
        </xdr:cNvPr>
        <xdr:cNvSpPr txBox="1"/>
      </xdr:nvSpPr>
      <xdr:spPr>
        <a:xfrm>
          <a:off x="6672795" y="9655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119942</xdr:rowOff>
    </xdr:from>
    <xdr:to>
      <xdr:col>55</xdr:col>
      <xdr:colOff>50800</xdr:colOff>
      <xdr:row>58</xdr:row>
      <xdr:rowOff>50092</xdr:rowOff>
    </xdr:to>
    <xdr:sp macro="" textlink="">
      <xdr:nvSpPr>
        <xdr:cNvPr id="366" name="楕円 365">
          <a:extLst>
            <a:ext uri="{FF2B5EF4-FFF2-40B4-BE49-F238E27FC236}">
              <a16:creationId xmlns:a16="http://schemas.microsoft.com/office/drawing/2014/main" xmlns="" id="{00000000-0008-0000-0600-00006E010000}"/>
            </a:ext>
          </a:extLst>
        </xdr:cNvPr>
        <xdr:cNvSpPr/>
      </xdr:nvSpPr>
      <xdr:spPr>
        <a:xfrm>
          <a:off x="10426700" y="9892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79319</xdr:rowOff>
    </xdr:from>
    <xdr:ext cx="599010" cy="259045"/>
    <xdr:sp macro="" textlink="">
      <xdr:nvSpPr>
        <xdr:cNvPr id="367" name="普通建設事業費該当値テキスト">
          <a:extLst>
            <a:ext uri="{FF2B5EF4-FFF2-40B4-BE49-F238E27FC236}">
              <a16:creationId xmlns:a16="http://schemas.microsoft.com/office/drawing/2014/main" xmlns="" id="{00000000-0008-0000-0600-00006F010000}"/>
            </a:ext>
          </a:extLst>
        </xdr:cNvPr>
        <xdr:cNvSpPr txBox="1"/>
      </xdr:nvSpPr>
      <xdr:spPr>
        <a:xfrm>
          <a:off x="10528300" y="9680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59067</xdr:rowOff>
    </xdr:from>
    <xdr:to>
      <xdr:col>50</xdr:col>
      <xdr:colOff>165100</xdr:colOff>
      <xdr:row>57</xdr:row>
      <xdr:rowOff>160667</xdr:rowOff>
    </xdr:to>
    <xdr:sp macro="" textlink="">
      <xdr:nvSpPr>
        <xdr:cNvPr id="368" name="楕円 367">
          <a:extLst>
            <a:ext uri="{FF2B5EF4-FFF2-40B4-BE49-F238E27FC236}">
              <a16:creationId xmlns:a16="http://schemas.microsoft.com/office/drawing/2014/main" xmlns="" id="{00000000-0008-0000-0600-000070010000}"/>
            </a:ext>
          </a:extLst>
        </xdr:cNvPr>
        <xdr:cNvSpPr/>
      </xdr:nvSpPr>
      <xdr:spPr>
        <a:xfrm>
          <a:off x="9588500" y="983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5744</xdr:rowOff>
    </xdr:from>
    <xdr:ext cx="599010" cy="259045"/>
    <xdr:sp macro="" textlink="">
      <xdr:nvSpPr>
        <xdr:cNvPr id="369" name="テキスト ボックス 368">
          <a:extLst>
            <a:ext uri="{FF2B5EF4-FFF2-40B4-BE49-F238E27FC236}">
              <a16:creationId xmlns:a16="http://schemas.microsoft.com/office/drawing/2014/main" xmlns="" id="{00000000-0008-0000-0600-000071010000}"/>
            </a:ext>
          </a:extLst>
        </xdr:cNvPr>
        <xdr:cNvSpPr txBox="1"/>
      </xdr:nvSpPr>
      <xdr:spPr>
        <a:xfrm>
          <a:off x="9339795" y="9606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36625</xdr:rowOff>
    </xdr:from>
    <xdr:to>
      <xdr:col>46</xdr:col>
      <xdr:colOff>38100</xdr:colOff>
      <xdr:row>57</xdr:row>
      <xdr:rowOff>138225</xdr:rowOff>
    </xdr:to>
    <xdr:sp macro="" textlink="">
      <xdr:nvSpPr>
        <xdr:cNvPr id="370" name="楕円 369">
          <a:extLst>
            <a:ext uri="{FF2B5EF4-FFF2-40B4-BE49-F238E27FC236}">
              <a16:creationId xmlns:a16="http://schemas.microsoft.com/office/drawing/2014/main" xmlns="" id="{00000000-0008-0000-0600-000072010000}"/>
            </a:ext>
          </a:extLst>
        </xdr:cNvPr>
        <xdr:cNvSpPr/>
      </xdr:nvSpPr>
      <xdr:spPr>
        <a:xfrm>
          <a:off x="8699500" y="980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154752</xdr:rowOff>
    </xdr:from>
    <xdr:ext cx="599010" cy="259045"/>
    <xdr:sp macro="" textlink="">
      <xdr:nvSpPr>
        <xdr:cNvPr id="371" name="テキスト ボックス 370">
          <a:extLst>
            <a:ext uri="{FF2B5EF4-FFF2-40B4-BE49-F238E27FC236}">
              <a16:creationId xmlns:a16="http://schemas.microsoft.com/office/drawing/2014/main" xmlns="" id="{00000000-0008-0000-0600-000073010000}"/>
            </a:ext>
          </a:extLst>
        </xdr:cNvPr>
        <xdr:cNvSpPr txBox="1"/>
      </xdr:nvSpPr>
      <xdr:spPr>
        <a:xfrm>
          <a:off x="8450795" y="9584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3743</xdr:rowOff>
    </xdr:from>
    <xdr:to>
      <xdr:col>41</xdr:col>
      <xdr:colOff>101600</xdr:colOff>
      <xdr:row>58</xdr:row>
      <xdr:rowOff>105343</xdr:rowOff>
    </xdr:to>
    <xdr:sp macro="" textlink="">
      <xdr:nvSpPr>
        <xdr:cNvPr id="372" name="楕円 371">
          <a:extLst>
            <a:ext uri="{FF2B5EF4-FFF2-40B4-BE49-F238E27FC236}">
              <a16:creationId xmlns:a16="http://schemas.microsoft.com/office/drawing/2014/main" xmlns="" id="{00000000-0008-0000-0600-000074010000}"/>
            </a:ext>
          </a:extLst>
        </xdr:cNvPr>
        <xdr:cNvSpPr/>
      </xdr:nvSpPr>
      <xdr:spPr>
        <a:xfrm>
          <a:off x="7810500" y="994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96470</xdr:rowOff>
    </xdr:from>
    <xdr:ext cx="599010" cy="259045"/>
    <xdr:sp macro="" textlink="">
      <xdr:nvSpPr>
        <xdr:cNvPr id="373" name="テキスト ボックス 372">
          <a:extLst>
            <a:ext uri="{FF2B5EF4-FFF2-40B4-BE49-F238E27FC236}">
              <a16:creationId xmlns:a16="http://schemas.microsoft.com/office/drawing/2014/main" xmlns="" id="{00000000-0008-0000-0600-000075010000}"/>
            </a:ext>
          </a:extLst>
        </xdr:cNvPr>
        <xdr:cNvSpPr txBox="1"/>
      </xdr:nvSpPr>
      <xdr:spPr>
        <a:xfrm>
          <a:off x="7561795" y="10040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25322</xdr:rowOff>
    </xdr:from>
    <xdr:to>
      <xdr:col>36</xdr:col>
      <xdr:colOff>165100</xdr:colOff>
      <xdr:row>58</xdr:row>
      <xdr:rowOff>126922</xdr:rowOff>
    </xdr:to>
    <xdr:sp macro="" textlink="">
      <xdr:nvSpPr>
        <xdr:cNvPr id="374" name="楕円 373">
          <a:extLst>
            <a:ext uri="{FF2B5EF4-FFF2-40B4-BE49-F238E27FC236}">
              <a16:creationId xmlns:a16="http://schemas.microsoft.com/office/drawing/2014/main" xmlns="" id="{00000000-0008-0000-0600-000076010000}"/>
            </a:ext>
          </a:extLst>
        </xdr:cNvPr>
        <xdr:cNvSpPr/>
      </xdr:nvSpPr>
      <xdr:spPr>
        <a:xfrm>
          <a:off x="6921500" y="996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118049</xdr:rowOff>
    </xdr:from>
    <xdr:ext cx="599010" cy="259045"/>
    <xdr:sp macro="" textlink="">
      <xdr:nvSpPr>
        <xdr:cNvPr id="375" name="テキスト ボックス 374">
          <a:extLst>
            <a:ext uri="{FF2B5EF4-FFF2-40B4-BE49-F238E27FC236}">
              <a16:creationId xmlns:a16="http://schemas.microsoft.com/office/drawing/2014/main" xmlns="" id="{00000000-0008-0000-0600-000077010000}"/>
            </a:ext>
          </a:extLst>
        </xdr:cNvPr>
        <xdr:cNvSpPr txBox="1"/>
      </xdr:nvSpPr>
      <xdr:spPr>
        <a:xfrm>
          <a:off x="6672795" y="10062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xmlns=""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xmlns=""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xmlns=""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xmlns=""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xmlns=""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xmlns=""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xmlns=""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xmlns=""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xmlns=""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xmlns=""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xmlns=""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xmlns=""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xmlns=""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xmlns="" id="{00000000-0008-0000-06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xmlns=""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xmlns="" id="{00000000-0008-0000-06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xmlns=""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xmlns="" id="{00000000-0008-0000-06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xmlns=""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5" name="テキスト ボックス 394">
          <a:extLst>
            <a:ext uri="{FF2B5EF4-FFF2-40B4-BE49-F238E27FC236}">
              <a16:creationId xmlns:a16="http://schemas.microsoft.com/office/drawing/2014/main" xmlns="" id="{00000000-0008-0000-0600-00008B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xmlns=""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xmlns=""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xmlns=""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56104</xdr:rowOff>
    </xdr:from>
    <xdr:to>
      <xdr:col>54</xdr:col>
      <xdr:colOff>189865</xdr:colOff>
      <xdr:row>79</xdr:row>
      <xdr:rowOff>44450</xdr:rowOff>
    </xdr:to>
    <xdr:cxnSp macro="">
      <xdr:nvCxnSpPr>
        <xdr:cNvPr id="399" name="直線コネクタ 398">
          <a:extLst>
            <a:ext uri="{FF2B5EF4-FFF2-40B4-BE49-F238E27FC236}">
              <a16:creationId xmlns:a16="http://schemas.microsoft.com/office/drawing/2014/main" xmlns="" id="{00000000-0008-0000-0600-00008F010000}"/>
            </a:ext>
          </a:extLst>
        </xdr:cNvPr>
        <xdr:cNvCxnSpPr/>
      </xdr:nvCxnSpPr>
      <xdr:spPr>
        <a:xfrm flipV="1">
          <a:off x="10475595" y="12229054"/>
          <a:ext cx="1270" cy="1359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a:extLst>
            <a:ext uri="{FF2B5EF4-FFF2-40B4-BE49-F238E27FC236}">
              <a16:creationId xmlns:a16="http://schemas.microsoft.com/office/drawing/2014/main" xmlns="" id="{00000000-0008-0000-0600-000090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a16="http://schemas.microsoft.com/office/drawing/2014/main" xmlns="" id="{00000000-0008-0000-0600-000091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2781</xdr:rowOff>
    </xdr:from>
    <xdr:ext cx="690189" cy="259045"/>
    <xdr:sp macro="" textlink="">
      <xdr:nvSpPr>
        <xdr:cNvPr id="402" name="普通建設事業費 （ うち新規整備　）最大値テキスト">
          <a:extLst>
            <a:ext uri="{FF2B5EF4-FFF2-40B4-BE49-F238E27FC236}">
              <a16:creationId xmlns:a16="http://schemas.microsoft.com/office/drawing/2014/main" xmlns="" id="{00000000-0008-0000-0600-000092010000}"/>
            </a:ext>
          </a:extLst>
        </xdr:cNvPr>
        <xdr:cNvSpPr txBox="1"/>
      </xdr:nvSpPr>
      <xdr:spPr>
        <a:xfrm>
          <a:off x="10528300" y="120042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56104</xdr:rowOff>
    </xdr:from>
    <xdr:to>
      <xdr:col>55</xdr:col>
      <xdr:colOff>88900</xdr:colOff>
      <xdr:row>71</xdr:row>
      <xdr:rowOff>56104</xdr:rowOff>
    </xdr:to>
    <xdr:cxnSp macro="">
      <xdr:nvCxnSpPr>
        <xdr:cNvPr id="403" name="直線コネクタ 402">
          <a:extLst>
            <a:ext uri="{FF2B5EF4-FFF2-40B4-BE49-F238E27FC236}">
              <a16:creationId xmlns:a16="http://schemas.microsoft.com/office/drawing/2014/main" xmlns="" id="{00000000-0008-0000-0600-000093010000}"/>
            </a:ext>
          </a:extLst>
        </xdr:cNvPr>
        <xdr:cNvCxnSpPr/>
      </xdr:nvCxnSpPr>
      <xdr:spPr>
        <a:xfrm>
          <a:off x="10388600" y="1222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64140</xdr:rowOff>
    </xdr:from>
    <xdr:to>
      <xdr:col>55</xdr:col>
      <xdr:colOff>0</xdr:colOff>
      <xdr:row>79</xdr:row>
      <xdr:rowOff>40441</xdr:rowOff>
    </xdr:to>
    <xdr:cxnSp macro="">
      <xdr:nvCxnSpPr>
        <xdr:cNvPr id="404" name="直線コネクタ 403">
          <a:extLst>
            <a:ext uri="{FF2B5EF4-FFF2-40B4-BE49-F238E27FC236}">
              <a16:creationId xmlns:a16="http://schemas.microsoft.com/office/drawing/2014/main" xmlns="" id="{00000000-0008-0000-0600-000094010000}"/>
            </a:ext>
          </a:extLst>
        </xdr:cNvPr>
        <xdr:cNvCxnSpPr/>
      </xdr:nvCxnSpPr>
      <xdr:spPr>
        <a:xfrm flipV="1">
          <a:off x="9639300" y="13437240"/>
          <a:ext cx="838200" cy="147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55066</xdr:rowOff>
    </xdr:from>
    <xdr:ext cx="534377" cy="259045"/>
    <xdr:sp macro="" textlink="">
      <xdr:nvSpPr>
        <xdr:cNvPr id="405" name="普通建設事業費 （ うち新規整備　）平均値テキスト">
          <a:extLst>
            <a:ext uri="{FF2B5EF4-FFF2-40B4-BE49-F238E27FC236}">
              <a16:creationId xmlns:a16="http://schemas.microsoft.com/office/drawing/2014/main" xmlns="" id="{00000000-0008-0000-0600-000095010000}"/>
            </a:ext>
          </a:extLst>
        </xdr:cNvPr>
        <xdr:cNvSpPr txBox="1"/>
      </xdr:nvSpPr>
      <xdr:spPr>
        <a:xfrm>
          <a:off x="10528300" y="13428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76639</xdr:rowOff>
    </xdr:from>
    <xdr:to>
      <xdr:col>55</xdr:col>
      <xdr:colOff>50800</xdr:colOff>
      <xdr:row>79</xdr:row>
      <xdr:rowOff>6789</xdr:rowOff>
    </xdr:to>
    <xdr:sp macro="" textlink="">
      <xdr:nvSpPr>
        <xdr:cNvPr id="406" name="フローチャート: 判断 405">
          <a:extLst>
            <a:ext uri="{FF2B5EF4-FFF2-40B4-BE49-F238E27FC236}">
              <a16:creationId xmlns:a16="http://schemas.microsoft.com/office/drawing/2014/main" xmlns="" id="{00000000-0008-0000-0600-000096010000}"/>
            </a:ext>
          </a:extLst>
        </xdr:cNvPr>
        <xdr:cNvSpPr/>
      </xdr:nvSpPr>
      <xdr:spPr>
        <a:xfrm>
          <a:off x="10426700" y="1344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3046</xdr:rowOff>
    </xdr:from>
    <xdr:to>
      <xdr:col>50</xdr:col>
      <xdr:colOff>114300</xdr:colOff>
      <xdr:row>79</xdr:row>
      <xdr:rowOff>40441</xdr:rowOff>
    </xdr:to>
    <xdr:cxnSp macro="">
      <xdr:nvCxnSpPr>
        <xdr:cNvPr id="407" name="直線コネクタ 406">
          <a:extLst>
            <a:ext uri="{FF2B5EF4-FFF2-40B4-BE49-F238E27FC236}">
              <a16:creationId xmlns:a16="http://schemas.microsoft.com/office/drawing/2014/main" xmlns="" id="{00000000-0008-0000-0600-000097010000}"/>
            </a:ext>
          </a:extLst>
        </xdr:cNvPr>
        <xdr:cNvCxnSpPr/>
      </xdr:nvCxnSpPr>
      <xdr:spPr>
        <a:xfrm>
          <a:off x="8750300" y="13547596"/>
          <a:ext cx="889000" cy="37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65376</xdr:rowOff>
    </xdr:from>
    <xdr:to>
      <xdr:col>50</xdr:col>
      <xdr:colOff>165100</xdr:colOff>
      <xdr:row>78</xdr:row>
      <xdr:rowOff>166976</xdr:rowOff>
    </xdr:to>
    <xdr:sp macro="" textlink="">
      <xdr:nvSpPr>
        <xdr:cNvPr id="408" name="フローチャート: 判断 407">
          <a:extLst>
            <a:ext uri="{FF2B5EF4-FFF2-40B4-BE49-F238E27FC236}">
              <a16:creationId xmlns:a16="http://schemas.microsoft.com/office/drawing/2014/main" xmlns="" id="{00000000-0008-0000-0600-000098010000}"/>
            </a:ext>
          </a:extLst>
        </xdr:cNvPr>
        <xdr:cNvSpPr/>
      </xdr:nvSpPr>
      <xdr:spPr>
        <a:xfrm>
          <a:off x="9588500" y="1343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12053</xdr:rowOff>
    </xdr:from>
    <xdr:ext cx="534377" cy="259045"/>
    <xdr:sp macro="" textlink="">
      <xdr:nvSpPr>
        <xdr:cNvPr id="409" name="テキスト ボックス 408">
          <a:extLst>
            <a:ext uri="{FF2B5EF4-FFF2-40B4-BE49-F238E27FC236}">
              <a16:creationId xmlns:a16="http://schemas.microsoft.com/office/drawing/2014/main" xmlns="" id="{00000000-0008-0000-0600-000099010000}"/>
            </a:ext>
          </a:extLst>
        </xdr:cNvPr>
        <xdr:cNvSpPr txBox="1"/>
      </xdr:nvSpPr>
      <xdr:spPr>
        <a:xfrm>
          <a:off x="9372111" y="13213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167968</xdr:rowOff>
    </xdr:from>
    <xdr:to>
      <xdr:col>45</xdr:col>
      <xdr:colOff>177800</xdr:colOff>
      <xdr:row>79</xdr:row>
      <xdr:rowOff>3046</xdr:rowOff>
    </xdr:to>
    <xdr:cxnSp macro="">
      <xdr:nvCxnSpPr>
        <xdr:cNvPr id="410" name="直線コネクタ 409">
          <a:extLst>
            <a:ext uri="{FF2B5EF4-FFF2-40B4-BE49-F238E27FC236}">
              <a16:creationId xmlns:a16="http://schemas.microsoft.com/office/drawing/2014/main" xmlns="" id="{00000000-0008-0000-0600-00009A010000}"/>
            </a:ext>
          </a:extLst>
        </xdr:cNvPr>
        <xdr:cNvCxnSpPr/>
      </xdr:nvCxnSpPr>
      <xdr:spPr>
        <a:xfrm>
          <a:off x="7861300" y="13541068"/>
          <a:ext cx="889000" cy="6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44543</xdr:rowOff>
    </xdr:from>
    <xdr:to>
      <xdr:col>46</xdr:col>
      <xdr:colOff>38100</xdr:colOff>
      <xdr:row>78</xdr:row>
      <xdr:rowOff>146143</xdr:rowOff>
    </xdr:to>
    <xdr:sp macro="" textlink="">
      <xdr:nvSpPr>
        <xdr:cNvPr id="411" name="フローチャート: 判断 410">
          <a:extLst>
            <a:ext uri="{FF2B5EF4-FFF2-40B4-BE49-F238E27FC236}">
              <a16:creationId xmlns:a16="http://schemas.microsoft.com/office/drawing/2014/main" xmlns="" id="{00000000-0008-0000-0600-00009B010000}"/>
            </a:ext>
          </a:extLst>
        </xdr:cNvPr>
        <xdr:cNvSpPr/>
      </xdr:nvSpPr>
      <xdr:spPr>
        <a:xfrm>
          <a:off x="86995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162670</xdr:rowOff>
    </xdr:from>
    <xdr:ext cx="534377" cy="259045"/>
    <xdr:sp macro="" textlink="">
      <xdr:nvSpPr>
        <xdr:cNvPr id="412" name="テキスト ボックス 411">
          <a:extLst>
            <a:ext uri="{FF2B5EF4-FFF2-40B4-BE49-F238E27FC236}">
              <a16:creationId xmlns:a16="http://schemas.microsoft.com/office/drawing/2014/main" xmlns="" id="{00000000-0008-0000-0600-00009C010000}"/>
            </a:ext>
          </a:extLst>
        </xdr:cNvPr>
        <xdr:cNvSpPr txBox="1"/>
      </xdr:nvSpPr>
      <xdr:spPr>
        <a:xfrm>
          <a:off x="8483111" y="1319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127324</xdr:rowOff>
    </xdr:from>
    <xdr:to>
      <xdr:col>41</xdr:col>
      <xdr:colOff>50800</xdr:colOff>
      <xdr:row>78</xdr:row>
      <xdr:rowOff>167968</xdr:rowOff>
    </xdr:to>
    <xdr:cxnSp macro="">
      <xdr:nvCxnSpPr>
        <xdr:cNvPr id="413" name="直線コネクタ 412">
          <a:extLst>
            <a:ext uri="{FF2B5EF4-FFF2-40B4-BE49-F238E27FC236}">
              <a16:creationId xmlns:a16="http://schemas.microsoft.com/office/drawing/2014/main" xmlns="" id="{00000000-0008-0000-0600-00009D010000}"/>
            </a:ext>
          </a:extLst>
        </xdr:cNvPr>
        <xdr:cNvCxnSpPr/>
      </xdr:nvCxnSpPr>
      <xdr:spPr>
        <a:xfrm>
          <a:off x="6972300" y="13500424"/>
          <a:ext cx="889000" cy="40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17207</xdr:rowOff>
    </xdr:from>
    <xdr:to>
      <xdr:col>41</xdr:col>
      <xdr:colOff>101600</xdr:colOff>
      <xdr:row>78</xdr:row>
      <xdr:rowOff>118807</xdr:rowOff>
    </xdr:to>
    <xdr:sp macro="" textlink="">
      <xdr:nvSpPr>
        <xdr:cNvPr id="414" name="フローチャート: 判断 413">
          <a:extLst>
            <a:ext uri="{FF2B5EF4-FFF2-40B4-BE49-F238E27FC236}">
              <a16:creationId xmlns:a16="http://schemas.microsoft.com/office/drawing/2014/main" xmlns="" id="{00000000-0008-0000-0600-00009E010000}"/>
            </a:ext>
          </a:extLst>
        </xdr:cNvPr>
        <xdr:cNvSpPr/>
      </xdr:nvSpPr>
      <xdr:spPr>
        <a:xfrm>
          <a:off x="7810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135334</xdr:rowOff>
    </xdr:from>
    <xdr:ext cx="599010" cy="259045"/>
    <xdr:sp macro="" textlink="">
      <xdr:nvSpPr>
        <xdr:cNvPr id="415" name="テキスト ボックス 414">
          <a:extLst>
            <a:ext uri="{FF2B5EF4-FFF2-40B4-BE49-F238E27FC236}">
              <a16:creationId xmlns:a16="http://schemas.microsoft.com/office/drawing/2014/main" xmlns="" id="{00000000-0008-0000-0600-00009F010000}"/>
            </a:ext>
          </a:extLst>
        </xdr:cNvPr>
        <xdr:cNvSpPr txBox="1"/>
      </xdr:nvSpPr>
      <xdr:spPr>
        <a:xfrm>
          <a:off x="7561795" y="13165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135992</xdr:rowOff>
    </xdr:from>
    <xdr:to>
      <xdr:col>36</xdr:col>
      <xdr:colOff>165100</xdr:colOff>
      <xdr:row>78</xdr:row>
      <xdr:rowOff>66142</xdr:rowOff>
    </xdr:to>
    <xdr:sp macro="" textlink="">
      <xdr:nvSpPr>
        <xdr:cNvPr id="416" name="フローチャート: 判断 415">
          <a:extLst>
            <a:ext uri="{FF2B5EF4-FFF2-40B4-BE49-F238E27FC236}">
              <a16:creationId xmlns:a16="http://schemas.microsoft.com/office/drawing/2014/main" xmlns="" id="{00000000-0008-0000-0600-0000A0010000}"/>
            </a:ext>
          </a:extLst>
        </xdr:cNvPr>
        <xdr:cNvSpPr/>
      </xdr:nvSpPr>
      <xdr:spPr>
        <a:xfrm>
          <a:off x="6921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82669</xdr:rowOff>
    </xdr:from>
    <xdr:ext cx="599010" cy="259045"/>
    <xdr:sp macro="" textlink="">
      <xdr:nvSpPr>
        <xdr:cNvPr id="417" name="テキスト ボックス 416">
          <a:extLst>
            <a:ext uri="{FF2B5EF4-FFF2-40B4-BE49-F238E27FC236}">
              <a16:creationId xmlns:a16="http://schemas.microsoft.com/office/drawing/2014/main" xmlns="" id="{00000000-0008-0000-0600-0000A1010000}"/>
            </a:ext>
          </a:extLst>
        </xdr:cNvPr>
        <xdr:cNvSpPr txBox="1"/>
      </xdr:nvSpPr>
      <xdr:spPr>
        <a:xfrm>
          <a:off x="6672795" y="1311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13340</xdr:rowOff>
    </xdr:from>
    <xdr:to>
      <xdr:col>55</xdr:col>
      <xdr:colOff>50800</xdr:colOff>
      <xdr:row>78</xdr:row>
      <xdr:rowOff>114940</xdr:rowOff>
    </xdr:to>
    <xdr:sp macro="" textlink="">
      <xdr:nvSpPr>
        <xdr:cNvPr id="423" name="楕円 422">
          <a:extLst>
            <a:ext uri="{FF2B5EF4-FFF2-40B4-BE49-F238E27FC236}">
              <a16:creationId xmlns:a16="http://schemas.microsoft.com/office/drawing/2014/main" xmlns="" id="{00000000-0008-0000-0600-0000A7010000}"/>
            </a:ext>
          </a:extLst>
        </xdr:cNvPr>
        <xdr:cNvSpPr/>
      </xdr:nvSpPr>
      <xdr:spPr>
        <a:xfrm>
          <a:off x="10426700" y="1338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36217</xdr:rowOff>
    </xdr:from>
    <xdr:ext cx="599010" cy="259045"/>
    <xdr:sp macro="" textlink="">
      <xdr:nvSpPr>
        <xdr:cNvPr id="424" name="普通建設事業費 （ うち新規整備　）該当値テキスト">
          <a:extLst>
            <a:ext uri="{FF2B5EF4-FFF2-40B4-BE49-F238E27FC236}">
              <a16:creationId xmlns:a16="http://schemas.microsoft.com/office/drawing/2014/main" xmlns="" id="{00000000-0008-0000-0600-0000A8010000}"/>
            </a:ext>
          </a:extLst>
        </xdr:cNvPr>
        <xdr:cNvSpPr txBox="1"/>
      </xdr:nvSpPr>
      <xdr:spPr>
        <a:xfrm>
          <a:off x="10528300" y="13237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161091</xdr:rowOff>
    </xdr:from>
    <xdr:to>
      <xdr:col>50</xdr:col>
      <xdr:colOff>165100</xdr:colOff>
      <xdr:row>79</xdr:row>
      <xdr:rowOff>91241</xdr:rowOff>
    </xdr:to>
    <xdr:sp macro="" textlink="">
      <xdr:nvSpPr>
        <xdr:cNvPr id="425" name="楕円 424">
          <a:extLst>
            <a:ext uri="{FF2B5EF4-FFF2-40B4-BE49-F238E27FC236}">
              <a16:creationId xmlns:a16="http://schemas.microsoft.com/office/drawing/2014/main" xmlns="" id="{00000000-0008-0000-0600-0000A9010000}"/>
            </a:ext>
          </a:extLst>
        </xdr:cNvPr>
        <xdr:cNvSpPr/>
      </xdr:nvSpPr>
      <xdr:spPr>
        <a:xfrm>
          <a:off x="9588500" y="1353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82368</xdr:rowOff>
    </xdr:from>
    <xdr:ext cx="469744" cy="259045"/>
    <xdr:sp macro="" textlink="">
      <xdr:nvSpPr>
        <xdr:cNvPr id="426" name="テキスト ボックス 425">
          <a:extLst>
            <a:ext uri="{FF2B5EF4-FFF2-40B4-BE49-F238E27FC236}">
              <a16:creationId xmlns:a16="http://schemas.microsoft.com/office/drawing/2014/main" xmlns="" id="{00000000-0008-0000-0600-0000AA010000}"/>
            </a:ext>
          </a:extLst>
        </xdr:cNvPr>
        <xdr:cNvSpPr txBox="1"/>
      </xdr:nvSpPr>
      <xdr:spPr>
        <a:xfrm>
          <a:off x="9404428" y="13626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123696</xdr:rowOff>
    </xdr:from>
    <xdr:to>
      <xdr:col>46</xdr:col>
      <xdr:colOff>38100</xdr:colOff>
      <xdr:row>79</xdr:row>
      <xdr:rowOff>53846</xdr:rowOff>
    </xdr:to>
    <xdr:sp macro="" textlink="">
      <xdr:nvSpPr>
        <xdr:cNvPr id="427" name="楕円 426">
          <a:extLst>
            <a:ext uri="{FF2B5EF4-FFF2-40B4-BE49-F238E27FC236}">
              <a16:creationId xmlns:a16="http://schemas.microsoft.com/office/drawing/2014/main" xmlns="" id="{00000000-0008-0000-0600-0000AB010000}"/>
            </a:ext>
          </a:extLst>
        </xdr:cNvPr>
        <xdr:cNvSpPr/>
      </xdr:nvSpPr>
      <xdr:spPr>
        <a:xfrm>
          <a:off x="8699500" y="1349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44973</xdr:rowOff>
    </xdr:from>
    <xdr:ext cx="534377" cy="259045"/>
    <xdr:sp macro="" textlink="">
      <xdr:nvSpPr>
        <xdr:cNvPr id="428" name="テキスト ボックス 427">
          <a:extLst>
            <a:ext uri="{FF2B5EF4-FFF2-40B4-BE49-F238E27FC236}">
              <a16:creationId xmlns:a16="http://schemas.microsoft.com/office/drawing/2014/main" xmlns="" id="{00000000-0008-0000-0600-0000AC010000}"/>
            </a:ext>
          </a:extLst>
        </xdr:cNvPr>
        <xdr:cNvSpPr txBox="1"/>
      </xdr:nvSpPr>
      <xdr:spPr>
        <a:xfrm>
          <a:off x="8483111" y="1358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117168</xdr:rowOff>
    </xdr:from>
    <xdr:to>
      <xdr:col>41</xdr:col>
      <xdr:colOff>101600</xdr:colOff>
      <xdr:row>79</xdr:row>
      <xdr:rowOff>47318</xdr:rowOff>
    </xdr:to>
    <xdr:sp macro="" textlink="">
      <xdr:nvSpPr>
        <xdr:cNvPr id="429" name="楕円 428">
          <a:extLst>
            <a:ext uri="{FF2B5EF4-FFF2-40B4-BE49-F238E27FC236}">
              <a16:creationId xmlns:a16="http://schemas.microsoft.com/office/drawing/2014/main" xmlns="" id="{00000000-0008-0000-0600-0000AD010000}"/>
            </a:ext>
          </a:extLst>
        </xdr:cNvPr>
        <xdr:cNvSpPr/>
      </xdr:nvSpPr>
      <xdr:spPr>
        <a:xfrm>
          <a:off x="7810500" y="1349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38445</xdr:rowOff>
    </xdr:from>
    <xdr:ext cx="534377" cy="259045"/>
    <xdr:sp macro="" textlink="">
      <xdr:nvSpPr>
        <xdr:cNvPr id="430" name="テキスト ボックス 429">
          <a:extLst>
            <a:ext uri="{FF2B5EF4-FFF2-40B4-BE49-F238E27FC236}">
              <a16:creationId xmlns:a16="http://schemas.microsoft.com/office/drawing/2014/main" xmlns="" id="{00000000-0008-0000-0600-0000AE010000}"/>
            </a:ext>
          </a:extLst>
        </xdr:cNvPr>
        <xdr:cNvSpPr txBox="1"/>
      </xdr:nvSpPr>
      <xdr:spPr>
        <a:xfrm>
          <a:off x="7594111" y="1358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76524</xdr:rowOff>
    </xdr:from>
    <xdr:to>
      <xdr:col>36</xdr:col>
      <xdr:colOff>165100</xdr:colOff>
      <xdr:row>79</xdr:row>
      <xdr:rowOff>6674</xdr:rowOff>
    </xdr:to>
    <xdr:sp macro="" textlink="">
      <xdr:nvSpPr>
        <xdr:cNvPr id="431" name="楕円 430">
          <a:extLst>
            <a:ext uri="{FF2B5EF4-FFF2-40B4-BE49-F238E27FC236}">
              <a16:creationId xmlns:a16="http://schemas.microsoft.com/office/drawing/2014/main" xmlns="" id="{00000000-0008-0000-0600-0000AF010000}"/>
            </a:ext>
          </a:extLst>
        </xdr:cNvPr>
        <xdr:cNvSpPr/>
      </xdr:nvSpPr>
      <xdr:spPr>
        <a:xfrm>
          <a:off x="6921500" y="1344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169251</xdr:rowOff>
    </xdr:from>
    <xdr:ext cx="534377" cy="259045"/>
    <xdr:sp macro="" textlink="">
      <xdr:nvSpPr>
        <xdr:cNvPr id="432" name="テキスト ボックス 431">
          <a:extLst>
            <a:ext uri="{FF2B5EF4-FFF2-40B4-BE49-F238E27FC236}">
              <a16:creationId xmlns:a16="http://schemas.microsoft.com/office/drawing/2014/main" xmlns="" id="{00000000-0008-0000-0600-0000B0010000}"/>
            </a:ext>
          </a:extLst>
        </xdr:cNvPr>
        <xdr:cNvSpPr txBox="1"/>
      </xdr:nvSpPr>
      <xdr:spPr>
        <a:xfrm>
          <a:off x="6705111" y="13542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xmlns=""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xmlns=""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xmlns=""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xmlns=""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xmlns=""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xmlns=""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xmlns=""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xmlns=""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xmlns=""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xmlns=""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xmlns=""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xmlns=""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xmlns=""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a:extLst>
            <a:ext uri="{FF2B5EF4-FFF2-40B4-BE49-F238E27FC236}">
              <a16:creationId xmlns:a16="http://schemas.microsoft.com/office/drawing/2014/main" xmlns="" id="{00000000-0008-0000-0600-0000BE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xmlns=""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a:extLst>
            <a:ext uri="{FF2B5EF4-FFF2-40B4-BE49-F238E27FC236}">
              <a16:creationId xmlns:a16="http://schemas.microsoft.com/office/drawing/2014/main" xmlns="" id="{00000000-0008-0000-0600-0000C0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xmlns=""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a:extLst>
            <a:ext uri="{FF2B5EF4-FFF2-40B4-BE49-F238E27FC236}">
              <a16:creationId xmlns:a16="http://schemas.microsoft.com/office/drawing/2014/main" xmlns="" id="{00000000-0008-0000-0600-0000C2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xmlns=""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xmlns=""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xmlns=""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100878</xdr:rowOff>
    </xdr:from>
    <xdr:to>
      <xdr:col>54</xdr:col>
      <xdr:colOff>189865</xdr:colOff>
      <xdr:row>98</xdr:row>
      <xdr:rowOff>139700</xdr:rowOff>
    </xdr:to>
    <xdr:cxnSp macro="">
      <xdr:nvCxnSpPr>
        <xdr:cNvPr id="454" name="直線コネクタ 453">
          <a:extLst>
            <a:ext uri="{FF2B5EF4-FFF2-40B4-BE49-F238E27FC236}">
              <a16:creationId xmlns:a16="http://schemas.microsoft.com/office/drawing/2014/main" xmlns="" id="{00000000-0008-0000-0600-0000C6010000}"/>
            </a:ext>
          </a:extLst>
        </xdr:cNvPr>
        <xdr:cNvCxnSpPr/>
      </xdr:nvCxnSpPr>
      <xdr:spPr>
        <a:xfrm flipV="1">
          <a:off x="10475595" y="15874278"/>
          <a:ext cx="1270" cy="106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5" name="普通建設事業費 （ うち更新整備　）最小値テキスト">
          <a:extLst>
            <a:ext uri="{FF2B5EF4-FFF2-40B4-BE49-F238E27FC236}">
              <a16:creationId xmlns:a16="http://schemas.microsoft.com/office/drawing/2014/main" xmlns="" id="{00000000-0008-0000-0600-0000C7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6" name="直線コネクタ 455">
          <a:extLst>
            <a:ext uri="{FF2B5EF4-FFF2-40B4-BE49-F238E27FC236}">
              <a16:creationId xmlns:a16="http://schemas.microsoft.com/office/drawing/2014/main" xmlns="" id="{00000000-0008-0000-0600-0000C8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47555</xdr:rowOff>
    </xdr:from>
    <xdr:ext cx="690189" cy="259045"/>
    <xdr:sp macro="" textlink="">
      <xdr:nvSpPr>
        <xdr:cNvPr id="457" name="普通建設事業費 （ うち更新整備　）最大値テキスト">
          <a:extLst>
            <a:ext uri="{FF2B5EF4-FFF2-40B4-BE49-F238E27FC236}">
              <a16:creationId xmlns:a16="http://schemas.microsoft.com/office/drawing/2014/main" xmlns="" id="{00000000-0008-0000-0600-0000C9010000}"/>
            </a:ext>
          </a:extLst>
        </xdr:cNvPr>
        <xdr:cNvSpPr txBox="1"/>
      </xdr:nvSpPr>
      <xdr:spPr>
        <a:xfrm>
          <a:off x="10528300" y="156495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100878</xdr:rowOff>
    </xdr:from>
    <xdr:to>
      <xdr:col>55</xdr:col>
      <xdr:colOff>88900</xdr:colOff>
      <xdr:row>92</xdr:row>
      <xdr:rowOff>100878</xdr:rowOff>
    </xdr:to>
    <xdr:cxnSp macro="">
      <xdr:nvCxnSpPr>
        <xdr:cNvPr id="458" name="直線コネクタ 457">
          <a:extLst>
            <a:ext uri="{FF2B5EF4-FFF2-40B4-BE49-F238E27FC236}">
              <a16:creationId xmlns:a16="http://schemas.microsoft.com/office/drawing/2014/main" xmlns="" id="{00000000-0008-0000-0600-0000CA010000}"/>
            </a:ext>
          </a:extLst>
        </xdr:cNvPr>
        <xdr:cNvCxnSpPr/>
      </xdr:nvCxnSpPr>
      <xdr:spPr>
        <a:xfrm>
          <a:off x="10388600" y="15874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121267</xdr:rowOff>
    </xdr:from>
    <xdr:to>
      <xdr:col>55</xdr:col>
      <xdr:colOff>0</xdr:colOff>
      <xdr:row>98</xdr:row>
      <xdr:rowOff>67335</xdr:rowOff>
    </xdr:to>
    <xdr:cxnSp macro="">
      <xdr:nvCxnSpPr>
        <xdr:cNvPr id="459" name="直線コネクタ 458">
          <a:extLst>
            <a:ext uri="{FF2B5EF4-FFF2-40B4-BE49-F238E27FC236}">
              <a16:creationId xmlns:a16="http://schemas.microsoft.com/office/drawing/2014/main" xmlns="" id="{00000000-0008-0000-0600-0000CB010000}"/>
            </a:ext>
          </a:extLst>
        </xdr:cNvPr>
        <xdr:cNvCxnSpPr/>
      </xdr:nvCxnSpPr>
      <xdr:spPr>
        <a:xfrm>
          <a:off x="9639300" y="16751917"/>
          <a:ext cx="838200" cy="11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3680</xdr:rowOff>
    </xdr:from>
    <xdr:ext cx="599010" cy="259045"/>
    <xdr:sp macro="" textlink="">
      <xdr:nvSpPr>
        <xdr:cNvPr id="460" name="普通建設事業費 （ うち更新整備　）平均値テキスト">
          <a:extLst>
            <a:ext uri="{FF2B5EF4-FFF2-40B4-BE49-F238E27FC236}">
              <a16:creationId xmlns:a16="http://schemas.microsoft.com/office/drawing/2014/main" xmlns="" id="{00000000-0008-0000-0600-0000CC010000}"/>
            </a:ext>
          </a:extLst>
        </xdr:cNvPr>
        <xdr:cNvSpPr txBox="1"/>
      </xdr:nvSpPr>
      <xdr:spPr>
        <a:xfrm>
          <a:off x="10528300" y="168057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25253</xdr:rowOff>
    </xdr:from>
    <xdr:to>
      <xdr:col>55</xdr:col>
      <xdr:colOff>50800</xdr:colOff>
      <xdr:row>98</xdr:row>
      <xdr:rowOff>126853</xdr:rowOff>
    </xdr:to>
    <xdr:sp macro="" textlink="">
      <xdr:nvSpPr>
        <xdr:cNvPr id="461" name="フローチャート: 判断 460">
          <a:extLst>
            <a:ext uri="{FF2B5EF4-FFF2-40B4-BE49-F238E27FC236}">
              <a16:creationId xmlns:a16="http://schemas.microsoft.com/office/drawing/2014/main" xmlns="" id="{00000000-0008-0000-0600-0000CD010000}"/>
            </a:ext>
          </a:extLst>
        </xdr:cNvPr>
        <xdr:cNvSpPr/>
      </xdr:nvSpPr>
      <xdr:spPr>
        <a:xfrm>
          <a:off x="104267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121267</xdr:rowOff>
    </xdr:from>
    <xdr:to>
      <xdr:col>50</xdr:col>
      <xdr:colOff>114300</xdr:colOff>
      <xdr:row>97</xdr:row>
      <xdr:rowOff>170036</xdr:rowOff>
    </xdr:to>
    <xdr:cxnSp macro="">
      <xdr:nvCxnSpPr>
        <xdr:cNvPr id="462" name="直線コネクタ 461">
          <a:extLst>
            <a:ext uri="{FF2B5EF4-FFF2-40B4-BE49-F238E27FC236}">
              <a16:creationId xmlns:a16="http://schemas.microsoft.com/office/drawing/2014/main" xmlns="" id="{00000000-0008-0000-0600-0000CE010000}"/>
            </a:ext>
          </a:extLst>
        </xdr:cNvPr>
        <xdr:cNvCxnSpPr/>
      </xdr:nvCxnSpPr>
      <xdr:spPr>
        <a:xfrm flipV="1">
          <a:off x="8750300" y="16751917"/>
          <a:ext cx="889000" cy="48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17259</xdr:rowOff>
    </xdr:from>
    <xdr:to>
      <xdr:col>50</xdr:col>
      <xdr:colOff>165100</xdr:colOff>
      <xdr:row>98</xdr:row>
      <xdr:rowOff>118859</xdr:rowOff>
    </xdr:to>
    <xdr:sp macro="" textlink="">
      <xdr:nvSpPr>
        <xdr:cNvPr id="463" name="フローチャート: 判断 462">
          <a:extLst>
            <a:ext uri="{FF2B5EF4-FFF2-40B4-BE49-F238E27FC236}">
              <a16:creationId xmlns:a16="http://schemas.microsoft.com/office/drawing/2014/main" xmlns="" id="{00000000-0008-0000-0600-0000CF010000}"/>
            </a:ext>
          </a:extLst>
        </xdr:cNvPr>
        <xdr:cNvSpPr/>
      </xdr:nvSpPr>
      <xdr:spPr>
        <a:xfrm>
          <a:off x="9588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109986</xdr:rowOff>
    </xdr:from>
    <xdr:ext cx="599010" cy="259045"/>
    <xdr:sp macro="" textlink="">
      <xdr:nvSpPr>
        <xdr:cNvPr id="464" name="テキスト ボックス 463">
          <a:extLst>
            <a:ext uri="{FF2B5EF4-FFF2-40B4-BE49-F238E27FC236}">
              <a16:creationId xmlns:a16="http://schemas.microsoft.com/office/drawing/2014/main" xmlns="" id="{00000000-0008-0000-0600-0000D0010000}"/>
            </a:ext>
          </a:extLst>
        </xdr:cNvPr>
        <xdr:cNvSpPr txBox="1"/>
      </xdr:nvSpPr>
      <xdr:spPr>
        <a:xfrm>
          <a:off x="9339795" y="16912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170036</xdr:rowOff>
    </xdr:from>
    <xdr:to>
      <xdr:col>45</xdr:col>
      <xdr:colOff>177800</xdr:colOff>
      <xdr:row>98</xdr:row>
      <xdr:rowOff>82739</xdr:rowOff>
    </xdr:to>
    <xdr:cxnSp macro="">
      <xdr:nvCxnSpPr>
        <xdr:cNvPr id="465" name="直線コネクタ 464">
          <a:extLst>
            <a:ext uri="{FF2B5EF4-FFF2-40B4-BE49-F238E27FC236}">
              <a16:creationId xmlns:a16="http://schemas.microsoft.com/office/drawing/2014/main" xmlns="" id="{00000000-0008-0000-0600-0000D1010000}"/>
            </a:ext>
          </a:extLst>
        </xdr:cNvPr>
        <xdr:cNvCxnSpPr/>
      </xdr:nvCxnSpPr>
      <xdr:spPr>
        <a:xfrm flipV="1">
          <a:off x="7861300" y="16800686"/>
          <a:ext cx="889000" cy="84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21895</xdr:rowOff>
    </xdr:from>
    <xdr:to>
      <xdr:col>46</xdr:col>
      <xdr:colOff>38100</xdr:colOff>
      <xdr:row>98</xdr:row>
      <xdr:rowOff>123495</xdr:rowOff>
    </xdr:to>
    <xdr:sp macro="" textlink="">
      <xdr:nvSpPr>
        <xdr:cNvPr id="466" name="フローチャート: 判断 465">
          <a:extLst>
            <a:ext uri="{FF2B5EF4-FFF2-40B4-BE49-F238E27FC236}">
              <a16:creationId xmlns:a16="http://schemas.microsoft.com/office/drawing/2014/main" xmlns="" id="{00000000-0008-0000-0600-0000D2010000}"/>
            </a:ext>
          </a:extLst>
        </xdr:cNvPr>
        <xdr:cNvSpPr/>
      </xdr:nvSpPr>
      <xdr:spPr>
        <a:xfrm>
          <a:off x="8699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114622</xdr:rowOff>
    </xdr:from>
    <xdr:ext cx="599010" cy="259045"/>
    <xdr:sp macro="" textlink="">
      <xdr:nvSpPr>
        <xdr:cNvPr id="467" name="テキスト ボックス 466">
          <a:extLst>
            <a:ext uri="{FF2B5EF4-FFF2-40B4-BE49-F238E27FC236}">
              <a16:creationId xmlns:a16="http://schemas.microsoft.com/office/drawing/2014/main" xmlns="" id="{00000000-0008-0000-0600-0000D3010000}"/>
            </a:ext>
          </a:extLst>
        </xdr:cNvPr>
        <xdr:cNvSpPr txBox="1"/>
      </xdr:nvSpPr>
      <xdr:spPr>
        <a:xfrm>
          <a:off x="8450795" y="16916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82739</xdr:rowOff>
    </xdr:from>
    <xdr:to>
      <xdr:col>41</xdr:col>
      <xdr:colOff>50800</xdr:colOff>
      <xdr:row>98</xdr:row>
      <xdr:rowOff>116074</xdr:rowOff>
    </xdr:to>
    <xdr:cxnSp macro="">
      <xdr:nvCxnSpPr>
        <xdr:cNvPr id="468" name="直線コネクタ 467">
          <a:extLst>
            <a:ext uri="{FF2B5EF4-FFF2-40B4-BE49-F238E27FC236}">
              <a16:creationId xmlns:a16="http://schemas.microsoft.com/office/drawing/2014/main" xmlns="" id="{00000000-0008-0000-0600-0000D4010000}"/>
            </a:ext>
          </a:extLst>
        </xdr:cNvPr>
        <xdr:cNvCxnSpPr/>
      </xdr:nvCxnSpPr>
      <xdr:spPr>
        <a:xfrm flipV="1">
          <a:off x="6972300" y="16884839"/>
          <a:ext cx="889000" cy="3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30533</xdr:rowOff>
    </xdr:from>
    <xdr:to>
      <xdr:col>41</xdr:col>
      <xdr:colOff>101600</xdr:colOff>
      <xdr:row>98</xdr:row>
      <xdr:rowOff>132133</xdr:rowOff>
    </xdr:to>
    <xdr:sp macro="" textlink="">
      <xdr:nvSpPr>
        <xdr:cNvPr id="469" name="フローチャート: 判断 468">
          <a:extLst>
            <a:ext uri="{FF2B5EF4-FFF2-40B4-BE49-F238E27FC236}">
              <a16:creationId xmlns:a16="http://schemas.microsoft.com/office/drawing/2014/main" xmlns="" id="{00000000-0008-0000-0600-0000D5010000}"/>
            </a:ext>
          </a:extLst>
        </xdr:cNvPr>
        <xdr:cNvSpPr/>
      </xdr:nvSpPr>
      <xdr:spPr>
        <a:xfrm>
          <a:off x="7810500" y="1683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148660</xdr:rowOff>
    </xdr:from>
    <xdr:ext cx="599010" cy="259045"/>
    <xdr:sp macro="" textlink="">
      <xdr:nvSpPr>
        <xdr:cNvPr id="470" name="テキスト ボックス 469">
          <a:extLst>
            <a:ext uri="{FF2B5EF4-FFF2-40B4-BE49-F238E27FC236}">
              <a16:creationId xmlns:a16="http://schemas.microsoft.com/office/drawing/2014/main" xmlns="" id="{00000000-0008-0000-0600-0000D6010000}"/>
            </a:ext>
          </a:extLst>
        </xdr:cNvPr>
        <xdr:cNvSpPr txBox="1"/>
      </xdr:nvSpPr>
      <xdr:spPr>
        <a:xfrm>
          <a:off x="7561795" y="16607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28342</xdr:rowOff>
    </xdr:from>
    <xdr:to>
      <xdr:col>36</xdr:col>
      <xdr:colOff>165100</xdr:colOff>
      <xdr:row>98</xdr:row>
      <xdr:rowOff>129942</xdr:rowOff>
    </xdr:to>
    <xdr:sp macro="" textlink="">
      <xdr:nvSpPr>
        <xdr:cNvPr id="471" name="フローチャート: 判断 470">
          <a:extLst>
            <a:ext uri="{FF2B5EF4-FFF2-40B4-BE49-F238E27FC236}">
              <a16:creationId xmlns:a16="http://schemas.microsoft.com/office/drawing/2014/main" xmlns="" id="{00000000-0008-0000-0600-0000D7010000}"/>
            </a:ext>
          </a:extLst>
        </xdr:cNvPr>
        <xdr:cNvSpPr/>
      </xdr:nvSpPr>
      <xdr:spPr>
        <a:xfrm>
          <a:off x="6921500" y="16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146469</xdr:rowOff>
    </xdr:from>
    <xdr:ext cx="599010" cy="259045"/>
    <xdr:sp macro="" textlink="">
      <xdr:nvSpPr>
        <xdr:cNvPr id="472" name="テキスト ボックス 471">
          <a:extLst>
            <a:ext uri="{FF2B5EF4-FFF2-40B4-BE49-F238E27FC236}">
              <a16:creationId xmlns:a16="http://schemas.microsoft.com/office/drawing/2014/main" xmlns="" id="{00000000-0008-0000-0600-0000D8010000}"/>
            </a:ext>
          </a:extLst>
        </xdr:cNvPr>
        <xdr:cNvSpPr txBox="1"/>
      </xdr:nvSpPr>
      <xdr:spPr>
        <a:xfrm>
          <a:off x="6672795" y="16605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xmlns=""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xmlns=""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xmlns=""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xmlns=""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16535</xdr:rowOff>
    </xdr:from>
    <xdr:to>
      <xdr:col>55</xdr:col>
      <xdr:colOff>50800</xdr:colOff>
      <xdr:row>98</xdr:row>
      <xdr:rowOff>118135</xdr:rowOff>
    </xdr:to>
    <xdr:sp macro="" textlink="">
      <xdr:nvSpPr>
        <xdr:cNvPr id="478" name="楕円 477">
          <a:extLst>
            <a:ext uri="{FF2B5EF4-FFF2-40B4-BE49-F238E27FC236}">
              <a16:creationId xmlns:a16="http://schemas.microsoft.com/office/drawing/2014/main" xmlns="" id="{00000000-0008-0000-0600-0000DE010000}"/>
            </a:ext>
          </a:extLst>
        </xdr:cNvPr>
        <xdr:cNvSpPr/>
      </xdr:nvSpPr>
      <xdr:spPr>
        <a:xfrm>
          <a:off x="10426700" y="1681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147362</xdr:rowOff>
    </xdr:from>
    <xdr:ext cx="599010" cy="259045"/>
    <xdr:sp macro="" textlink="">
      <xdr:nvSpPr>
        <xdr:cNvPr id="479" name="普通建設事業費 （ うち更新整備　）該当値テキスト">
          <a:extLst>
            <a:ext uri="{FF2B5EF4-FFF2-40B4-BE49-F238E27FC236}">
              <a16:creationId xmlns:a16="http://schemas.microsoft.com/office/drawing/2014/main" xmlns="" id="{00000000-0008-0000-0600-0000DF010000}"/>
            </a:ext>
          </a:extLst>
        </xdr:cNvPr>
        <xdr:cNvSpPr txBox="1"/>
      </xdr:nvSpPr>
      <xdr:spPr>
        <a:xfrm>
          <a:off x="10528300" y="16606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70467</xdr:rowOff>
    </xdr:from>
    <xdr:to>
      <xdr:col>50</xdr:col>
      <xdr:colOff>165100</xdr:colOff>
      <xdr:row>98</xdr:row>
      <xdr:rowOff>617</xdr:rowOff>
    </xdr:to>
    <xdr:sp macro="" textlink="">
      <xdr:nvSpPr>
        <xdr:cNvPr id="480" name="楕円 479">
          <a:extLst>
            <a:ext uri="{FF2B5EF4-FFF2-40B4-BE49-F238E27FC236}">
              <a16:creationId xmlns:a16="http://schemas.microsoft.com/office/drawing/2014/main" xmlns="" id="{00000000-0008-0000-0600-0000E0010000}"/>
            </a:ext>
          </a:extLst>
        </xdr:cNvPr>
        <xdr:cNvSpPr/>
      </xdr:nvSpPr>
      <xdr:spPr>
        <a:xfrm>
          <a:off x="9588500" y="16701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17144</xdr:rowOff>
    </xdr:from>
    <xdr:ext cx="599010" cy="259045"/>
    <xdr:sp macro="" textlink="">
      <xdr:nvSpPr>
        <xdr:cNvPr id="481" name="テキスト ボックス 480">
          <a:extLst>
            <a:ext uri="{FF2B5EF4-FFF2-40B4-BE49-F238E27FC236}">
              <a16:creationId xmlns:a16="http://schemas.microsoft.com/office/drawing/2014/main" xmlns="" id="{00000000-0008-0000-0600-0000E1010000}"/>
            </a:ext>
          </a:extLst>
        </xdr:cNvPr>
        <xdr:cNvSpPr txBox="1"/>
      </xdr:nvSpPr>
      <xdr:spPr>
        <a:xfrm>
          <a:off x="9339795" y="16476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119236</xdr:rowOff>
    </xdr:from>
    <xdr:to>
      <xdr:col>46</xdr:col>
      <xdr:colOff>38100</xdr:colOff>
      <xdr:row>98</xdr:row>
      <xdr:rowOff>49386</xdr:rowOff>
    </xdr:to>
    <xdr:sp macro="" textlink="">
      <xdr:nvSpPr>
        <xdr:cNvPr id="482" name="楕円 481">
          <a:extLst>
            <a:ext uri="{FF2B5EF4-FFF2-40B4-BE49-F238E27FC236}">
              <a16:creationId xmlns:a16="http://schemas.microsoft.com/office/drawing/2014/main" xmlns="" id="{00000000-0008-0000-0600-0000E2010000}"/>
            </a:ext>
          </a:extLst>
        </xdr:cNvPr>
        <xdr:cNvSpPr/>
      </xdr:nvSpPr>
      <xdr:spPr>
        <a:xfrm>
          <a:off x="8699500" y="1674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65913</xdr:rowOff>
    </xdr:from>
    <xdr:ext cx="599010" cy="259045"/>
    <xdr:sp macro="" textlink="">
      <xdr:nvSpPr>
        <xdr:cNvPr id="483" name="テキスト ボックス 482">
          <a:extLst>
            <a:ext uri="{FF2B5EF4-FFF2-40B4-BE49-F238E27FC236}">
              <a16:creationId xmlns:a16="http://schemas.microsoft.com/office/drawing/2014/main" xmlns="" id="{00000000-0008-0000-0600-0000E3010000}"/>
            </a:ext>
          </a:extLst>
        </xdr:cNvPr>
        <xdr:cNvSpPr txBox="1"/>
      </xdr:nvSpPr>
      <xdr:spPr>
        <a:xfrm>
          <a:off x="8450795" y="16525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31939</xdr:rowOff>
    </xdr:from>
    <xdr:to>
      <xdr:col>41</xdr:col>
      <xdr:colOff>101600</xdr:colOff>
      <xdr:row>98</xdr:row>
      <xdr:rowOff>133539</xdr:rowOff>
    </xdr:to>
    <xdr:sp macro="" textlink="">
      <xdr:nvSpPr>
        <xdr:cNvPr id="484" name="楕円 483">
          <a:extLst>
            <a:ext uri="{FF2B5EF4-FFF2-40B4-BE49-F238E27FC236}">
              <a16:creationId xmlns:a16="http://schemas.microsoft.com/office/drawing/2014/main" xmlns="" id="{00000000-0008-0000-0600-0000E4010000}"/>
            </a:ext>
          </a:extLst>
        </xdr:cNvPr>
        <xdr:cNvSpPr/>
      </xdr:nvSpPr>
      <xdr:spPr>
        <a:xfrm>
          <a:off x="7810500" y="1683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124666</xdr:rowOff>
    </xdr:from>
    <xdr:ext cx="599010" cy="259045"/>
    <xdr:sp macro="" textlink="">
      <xdr:nvSpPr>
        <xdr:cNvPr id="485" name="テキスト ボックス 484">
          <a:extLst>
            <a:ext uri="{FF2B5EF4-FFF2-40B4-BE49-F238E27FC236}">
              <a16:creationId xmlns:a16="http://schemas.microsoft.com/office/drawing/2014/main" xmlns="" id="{00000000-0008-0000-0600-0000E5010000}"/>
            </a:ext>
          </a:extLst>
        </xdr:cNvPr>
        <xdr:cNvSpPr txBox="1"/>
      </xdr:nvSpPr>
      <xdr:spPr>
        <a:xfrm>
          <a:off x="7561795" y="16926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65274</xdr:rowOff>
    </xdr:from>
    <xdr:to>
      <xdr:col>36</xdr:col>
      <xdr:colOff>165100</xdr:colOff>
      <xdr:row>98</xdr:row>
      <xdr:rowOff>166874</xdr:rowOff>
    </xdr:to>
    <xdr:sp macro="" textlink="">
      <xdr:nvSpPr>
        <xdr:cNvPr id="486" name="楕円 485">
          <a:extLst>
            <a:ext uri="{FF2B5EF4-FFF2-40B4-BE49-F238E27FC236}">
              <a16:creationId xmlns:a16="http://schemas.microsoft.com/office/drawing/2014/main" xmlns="" id="{00000000-0008-0000-0600-0000E6010000}"/>
            </a:ext>
          </a:extLst>
        </xdr:cNvPr>
        <xdr:cNvSpPr/>
      </xdr:nvSpPr>
      <xdr:spPr>
        <a:xfrm>
          <a:off x="6921500" y="1686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158001</xdr:rowOff>
    </xdr:from>
    <xdr:ext cx="534377" cy="259045"/>
    <xdr:sp macro="" textlink="">
      <xdr:nvSpPr>
        <xdr:cNvPr id="487" name="テキスト ボックス 486">
          <a:extLst>
            <a:ext uri="{FF2B5EF4-FFF2-40B4-BE49-F238E27FC236}">
              <a16:creationId xmlns:a16="http://schemas.microsoft.com/office/drawing/2014/main" xmlns="" id="{00000000-0008-0000-0600-0000E7010000}"/>
            </a:ext>
          </a:extLst>
        </xdr:cNvPr>
        <xdr:cNvSpPr txBox="1"/>
      </xdr:nvSpPr>
      <xdr:spPr>
        <a:xfrm>
          <a:off x="6705111" y="16960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xmlns=""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xmlns=""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xmlns=""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xmlns=""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xmlns=""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xmlns=""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xmlns=""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xmlns=""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xmlns=""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xmlns=""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xmlns=""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xmlns=""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xmlns=""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a:extLst>
            <a:ext uri="{FF2B5EF4-FFF2-40B4-BE49-F238E27FC236}">
              <a16:creationId xmlns:a16="http://schemas.microsoft.com/office/drawing/2014/main" xmlns="" id="{00000000-0008-0000-0600-0000F5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xmlns=""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xmlns=""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xmlns=""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a:extLst>
            <a:ext uri="{FF2B5EF4-FFF2-40B4-BE49-F238E27FC236}">
              <a16:creationId xmlns:a16="http://schemas.microsoft.com/office/drawing/2014/main" xmlns="" id="{00000000-0008-0000-0600-0000F9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xmlns=""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xmlns="" id="{00000000-0008-0000-06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xmlns=""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xmlns=""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xmlns=""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98434</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xmlns="" id="{00000000-0008-0000-0600-0000FF010000}"/>
            </a:ext>
          </a:extLst>
        </xdr:cNvPr>
        <xdr:cNvCxnSpPr/>
      </xdr:nvCxnSpPr>
      <xdr:spPr>
        <a:xfrm flipV="1">
          <a:off x="16317595" y="5413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a:extLst>
            <a:ext uri="{FF2B5EF4-FFF2-40B4-BE49-F238E27FC236}">
              <a16:creationId xmlns:a16="http://schemas.microsoft.com/office/drawing/2014/main" xmlns="" id="{00000000-0008-0000-0600-000000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xmlns=""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45111</xdr:rowOff>
    </xdr:from>
    <xdr:ext cx="599010" cy="259045"/>
    <xdr:sp macro="" textlink="">
      <xdr:nvSpPr>
        <xdr:cNvPr id="514" name="災害復旧事業費最大値テキスト">
          <a:extLst>
            <a:ext uri="{FF2B5EF4-FFF2-40B4-BE49-F238E27FC236}">
              <a16:creationId xmlns:a16="http://schemas.microsoft.com/office/drawing/2014/main" xmlns="" id="{00000000-0008-0000-0600-000002020000}"/>
            </a:ext>
          </a:extLst>
        </xdr:cNvPr>
        <xdr:cNvSpPr txBox="1"/>
      </xdr:nvSpPr>
      <xdr:spPr>
        <a:xfrm>
          <a:off x="16370300" y="5188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98434</xdr:rowOff>
    </xdr:from>
    <xdr:to>
      <xdr:col>86</xdr:col>
      <xdr:colOff>25400</xdr:colOff>
      <xdr:row>31</xdr:row>
      <xdr:rowOff>98434</xdr:rowOff>
    </xdr:to>
    <xdr:cxnSp macro="">
      <xdr:nvCxnSpPr>
        <xdr:cNvPr id="515" name="直線コネクタ 514">
          <a:extLst>
            <a:ext uri="{FF2B5EF4-FFF2-40B4-BE49-F238E27FC236}">
              <a16:creationId xmlns:a16="http://schemas.microsoft.com/office/drawing/2014/main" xmlns="" id="{00000000-0008-0000-0600-000003020000}"/>
            </a:ext>
          </a:extLst>
        </xdr:cNvPr>
        <xdr:cNvCxnSpPr/>
      </xdr:nvCxnSpPr>
      <xdr:spPr>
        <a:xfrm>
          <a:off x="16230600" y="541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84017</xdr:rowOff>
    </xdr:from>
    <xdr:to>
      <xdr:col>85</xdr:col>
      <xdr:colOff>127000</xdr:colOff>
      <xdr:row>38</xdr:row>
      <xdr:rowOff>165231</xdr:rowOff>
    </xdr:to>
    <xdr:cxnSp macro="">
      <xdr:nvCxnSpPr>
        <xdr:cNvPr id="516" name="直線コネクタ 515">
          <a:extLst>
            <a:ext uri="{FF2B5EF4-FFF2-40B4-BE49-F238E27FC236}">
              <a16:creationId xmlns:a16="http://schemas.microsoft.com/office/drawing/2014/main" xmlns="" id="{00000000-0008-0000-0600-000004020000}"/>
            </a:ext>
          </a:extLst>
        </xdr:cNvPr>
        <xdr:cNvCxnSpPr/>
      </xdr:nvCxnSpPr>
      <xdr:spPr>
        <a:xfrm flipV="1">
          <a:off x="15481300" y="6599117"/>
          <a:ext cx="838200" cy="81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70432</xdr:rowOff>
    </xdr:from>
    <xdr:ext cx="534377" cy="259045"/>
    <xdr:sp macro="" textlink="">
      <xdr:nvSpPr>
        <xdr:cNvPr id="517" name="災害復旧事業費平均値テキスト">
          <a:extLst>
            <a:ext uri="{FF2B5EF4-FFF2-40B4-BE49-F238E27FC236}">
              <a16:creationId xmlns:a16="http://schemas.microsoft.com/office/drawing/2014/main" xmlns="" id="{00000000-0008-0000-0600-000005020000}"/>
            </a:ext>
          </a:extLst>
        </xdr:cNvPr>
        <xdr:cNvSpPr txBox="1"/>
      </xdr:nvSpPr>
      <xdr:spPr>
        <a:xfrm>
          <a:off x="16370300" y="6585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92005</xdr:rowOff>
    </xdr:from>
    <xdr:to>
      <xdr:col>85</xdr:col>
      <xdr:colOff>177800</xdr:colOff>
      <xdr:row>39</xdr:row>
      <xdr:rowOff>22155</xdr:rowOff>
    </xdr:to>
    <xdr:sp macro="" textlink="">
      <xdr:nvSpPr>
        <xdr:cNvPr id="518" name="フローチャート: 判断 517">
          <a:extLst>
            <a:ext uri="{FF2B5EF4-FFF2-40B4-BE49-F238E27FC236}">
              <a16:creationId xmlns:a16="http://schemas.microsoft.com/office/drawing/2014/main" xmlns="" id="{00000000-0008-0000-0600-000006020000}"/>
            </a:ext>
          </a:extLst>
        </xdr:cNvPr>
        <xdr:cNvSpPr/>
      </xdr:nvSpPr>
      <xdr:spPr>
        <a:xfrm>
          <a:off x="16268700" y="660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165231</xdr:rowOff>
    </xdr:from>
    <xdr:to>
      <xdr:col>81</xdr:col>
      <xdr:colOff>50800</xdr:colOff>
      <xdr:row>39</xdr:row>
      <xdr:rowOff>21620</xdr:rowOff>
    </xdr:to>
    <xdr:cxnSp macro="">
      <xdr:nvCxnSpPr>
        <xdr:cNvPr id="519" name="直線コネクタ 518">
          <a:extLst>
            <a:ext uri="{FF2B5EF4-FFF2-40B4-BE49-F238E27FC236}">
              <a16:creationId xmlns:a16="http://schemas.microsoft.com/office/drawing/2014/main" xmlns="" id="{00000000-0008-0000-0600-000007020000}"/>
            </a:ext>
          </a:extLst>
        </xdr:cNvPr>
        <xdr:cNvCxnSpPr/>
      </xdr:nvCxnSpPr>
      <xdr:spPr>
        <a:xfrm flipV="1">
          <a:off x="14592300" y="6680331"/>
          <a:ext cx="889000" cy="27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100532</xdr:rowOff>
    </xdr:from>
    <xdr:to>
      <xdr:col>81</xdr:col>
      <xdr:colOff>101600</xdr:colOff>
      <xdr:row>39</xdr:row>
      <xdr:rowOff>30682</xdr:rowOff>
    </xdr:to>
    <xdr:sp macro="" textlink="">
      <xdr:nvSpPr>
        <xdr:cNvPr id="520" name="フローチャート: 判断 519">
          <a:extLst>
            <a:ext uri="{FF2B5EF4-FFF2-40B4-BE49-F238E27FC236}">
              <a16:creationId xmlns:a16="http://schemas.microsoft.com/office/drawing/2014/main" xmlns="" id="{00000000-0008-0000-0600-000008020000}"/>
            </a:ext>
          </a:extLst>
        </xdr:cNvPr>
        <xdr:cNvSpPr/>
      </xdr:nvSpPr>
      <xdr:spPr>
        <a:xfrm>
          <a:off x="154305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47209</xdr:rowOff>
    </xdr:from>
    <xdr:ext cx="534377" cy="259045"/>
    <xdr:sp macro="" textlink="">
      <xdr:nvSpPr>
        <xdr:cNvPr id="521" name="テキスト ボックス 520">
          <a:extLst>
            <a:ext uri="{FF2B5EF4-FFF2-40B4-BE49-F238E27FC236}">
              <a16:creationId xmlns:a16="http://schemas.microsoft.com/office/drawing/2014/main" xmlns="" id="{00000000-0008-0000-0600-000009020000}"/>
            </a:ext>
          </a:extLst>
        </xdr:cNvPr>
        <xdr:cNvSpPr txBox="1"/>
      </xdr:nvSpPr>
      <xdr:spPr>
        <a:xfrm>
          <a:off x="15214111" y="6390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85819</xdr:rowOff>
    </xdr:from>
    <xdr:to>
      <xdr:col>76</xdr:col>
      <xdr:colOff>114300</xdr:colOff>
      <xdr:row>39</xdr:row>
      <xdr:rowOff>21620</xdr:rowOff>
    </xdr:to>
    <xdr:cxnSp macro="">
      <xdr:nvCxnSpPr>
        <xdr:cNvPr id="522" name="直線コネクタ 521">
          <a:extLst>
            <a:ext uri="{FF2B5EF4-FFF2-40B4-BE49-F238E27FC236}">
              <a16:creationId xmlns:a16="http://schemas.microsoft.com/office/drawing/2014/main" xmlns="" id="{00000000-0008-0000-0600-00000A020000}"/>
            </a:ext>
          </a:extLst>
        </xdr:cNvPr>
        <xdr:cNvCxnSpPr/>
      </xdr:nvCxnSpPr>
      <xdr:spPr>
        <a:xfrm>
          <a:off x="13703300" y="6600919"/>
          <a:ext cx="889000" cy="107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94204</xdr:rowOff>
    </xdr:from>
    <xdr:to>
      <xdr:col>76</xdr:col>
      <xdr:colOff>165100</xdr:colOff>
      <xdr:row>39</xdr:row>
      <xdr:rowOff>24354</xdr:rowOff>
    </xdr:to>
    <xdr:sp macro="" textlink="">
      <xdr:nvSpPr>
        <xdr:cNvPr id="523" name="フローチャート: 判断 522">
          <a:extLst>
            <a:ext uri="{FF2B5EF4-FFF2-40B4-BE49-F238E27FC236}">
              <a16:creationId xmlns:a16="http://schemas.microsoft.com/office/drawing/2014/main" xmlns="" id="{00000000-0008-0000-0600-00000B020000}"/>
            </a:ext>
          </a:extLst>
        </xdr:cNvPr>
        <xdr:cNvSpPr/>
      </xdr:nvSpPr>
      <xdr:spPr>
        <a:xfrm>
          <a:off x="14541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40881</xdr:rowOff>
    </xdr:from>
    <xdr:ext cx="534377" cy="259045"/>
    <xdr:sp macro="" textlink="">
      <xdr:nvSpPr>
        <xdr:cNvPr id="524" name="テキスト ボックス 523">
          <a:extLst>
            <a:ext uri="{FF2B5EF4-FFF2-40B4-BE49-F238E27FC236}">
              <a16:creationId xmlns:a16="http://schemas.microsoft.com/office/drawing/2014/main" xmlns="" id="{00000000-0008-0000-0600-00000C020000}"/>
            </a:ext>
          </a:extLst>
        </xdr:cNvPr>
        <xdr:cNvSpPr txBox="1"/>
      </xdr:nvSpPr>
      <xdr:spPr>
        <a:xfrm>
          <a:off x="14325111" y="63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85819</xdr:rowOff>
    </xdr:from>
    <xdr:to>
      <xdr:col>71</xdr:col>
      <xdr:colOff>177800</xdr:colOff>
      <xdr:row>39</xdr:row>
      <xdr:rowOff>5497</xdr:rowOff>
    </xdr:to>
    <xdr:cxnSp macro="">
      <xdr:nvCxnSpPr>
        <xdr:cNvPr id="525" name="直線コネクタ 524">
          <a:extLst>
            <a:ext uri="{FF2B5EF4-FFF2-40B4-BE49-F238E27FC236}">
              <a16:creationId xmlns:a16="http://schemas.microsoft.com/office/drawing/2014/main" xmlns="" id="{00000000-0008-0000-0600-00000D020000}"/>
            </a:ext>
          </a:extLst>
        </xdr:cNvPr>
        <xdr:cNvCxnSpPr/>
      </xdr:nvCxnSpPr>
      <xdr:spPr>
        <a:xfrm flipV="1">
          <a:off x="12814300" y="6600919"/>
          <a:ext cx="889000" cy="91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109722</xdr:rowOff>
    </xdr:from>
    <xdr:to>
      <xdr:col>72</xdr:col>
      <xdr:colOff>38100</xdr:colOff>
      <xdr:row>39</xdr:row>
      <xdr:rowOff>39872</xdr:rowOff>
    </xdr:to>
    <xdr:sp macro="" textlink="">
      <xdr:nvSpPr>
        <xdr:cNvPr id="526" name="フローチャート: 判断 525">
          <a:extLst>
            <a:ext uri="{FF2B5EF4-FFF2-40B4-BE49-F238E27FC236}">
              <a16:creationId xmlns:a16="http://schemas.microsoft.com/office/drawing/2014/main" xmlns="" id="{00000000-0008-0000-0600-00000E020000}"/>
            </a:ext>
          </a:extLst>
        </xdr:cNvPr>
        <xdr:cNvSpPr/>
      </xdr:nvSpPr>
      <xdr:spPr>
        <a:xfrm>
          <a:off x="13652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30999</xdr:rowOff>
    </xdr:from>
    <xdr:ext cx="534377" cy="259045"/>
    <xdr:sp macro="" textlink="">
      <xdr:nvSpPr>
        <xdr:cNvPr id="527" name="テキスト ボックス 526">
          <a:extLst>
            <a:ext uri="{FF2B5EF4-FFF2-40B4-BE49-F238E27FC236}">
              <a16:creationId xmlns:a16="http://schemas.microsoft.com/office/drawing/2014/main" xmlns="" id="{00000000-0008-0000-0600-00000F020000}"/>
            </a:ext>
          </a:extLst>
        </xdr:cNvPr>
        <xdr:cNvSpPr txBox="1"/>
      </xdr:nvSpPr>
      <xdr:spPr>
        <a:xfrm>
          <a:off x="13436111" y="67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96024</xdr:rowOff>
    </xdr:from>
    <xdr:to>
      <xdr:col>67</xdr:col>
      <xdr:colOff>101600</xdr:colOff>
      <xdr:row>39</xdr:row>
      <xdr:rowOff>26174</xdr:rowOff>
    </xdr:to>
    <xdr:sp macro="" textlink="">
      <xdr:nvSpPr>
        <xdr:cNvPr id="528" name="フローチャート: 判断 527">
          <a:extLst>
            <a:ext uri="{FF2B5EF4-FFF2-40B4-BE49-F238E27FC236}">
              <a16:creationId xmlns:a16="http://schemas.microsoft.com/office/drawing/2014/main" xmlns="" id="{00000000-0008-0000-0600-000010020000}"/>
            </a:ext>
          </a:extLst>
        </xdr:cNvPr>
        <xdr:cNvSpPr/>
      </xdr:nvSpPr>
      <xdr:spPr>
        <a:xfrm>
          <a:off x="12763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42702</xdr:rowOff>
    </xdr:from>
    <xdr:ext cx="534377" cy="259045"/>
    <xdr:sp macro="" textlink="">
      <xdr:nvSpPr>
        <xdr:cNvPr id="529" name="テキスト ボックス 528">
          <a:extLst>
            <a:ext uri="{FF2B5EF4-FFF2-40B4-BE49-F238E27FC236}">
              <a16:creationId xmlns:a16="http://schemas.microsoft.com/office/drawing/2014/main" xmlns="" id="{00000000-0008-0000-0600-000011020000}"/>
            </a:ext>
          </a:extLst>
        </xdr:cNvPr>
        <xdr:cNvSpPr txBox="1"/>
      </xdr:nvSpPr>
      <xdr:spPr>
        <a:xfrm>
          <a:off x="12547111" y="63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xmlns=""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xmlns=""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xmlns=""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xmlns=""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xmlns=""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33217</xdr:rowOff>
    </xdr:from>
    <xdr:to>
      <xdr:col>85</xdr:col>
      <xdr:colOff>177800</xdr:colOff>
      <xdr:row>38</xdr:row>
      <xdr:rowOff>134817</xdr:rowOff>
    </xdr:to>
    <xdr:sp macro="" textlink="">
      <xdr:nvSpPr>
        <xdr:cNvPr id="535" name="楕円 534">
          <a:extLst>
            <a:ext uri="{FF2B5EF4-FFF2-40B4-BE49-F238E27FC236}">
              <a16:creationId xmlns:a16="http://schemas.microsoft.com/office/drawing/2014/main" xmlns="" id="{00000000-0008-0000-0600-000017020000}"/>
            </a:ext>
          </a:extLst>
        </xdr:cNvPr>
        <xdr:cNvSpPr/>
      </xdr:nvSpPr>
      <xdr:spPr>
        <a:xfrm>
          <a:off x="16268700" y="654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56094</xdr:rowOff>
    </xdr:from>
    <xdr:ext cx="534377" cy="259045"/>
    <xdr:sp macro="" textlink="">
      <xdr:nvSpPr>
        <xdr:cNvPr id="536" name="災害復旧事業費該当値テキスト">
          <a:extLst>
            <a:ext uri="{FF2B5EF4-FFF2-40B4-BE49-F238E27FC236}">
              <a16:creationId xmlns:a16="http://schemas.microsoft.com/office/drawing/2014/main" xmlns="" id="{00000000-0008-0000-0600-000018020000}"/>
            </a:ext>
          </a:extLst>
        </xdr:cNvPr>
        <xdr:cNvSpPr txBox="1"/>
      </xdr:nvSpPr>
      <xdr:spPr>
        <a:xfrm>
          <a:off x="16370300" y="639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114431</xdr:rowOff>
    </xdr:from>
    <xdr:to>
      <xdr:col>81</xdr:col>
      <xdr:colOff>101600</xdr:colOff>
      <xdr:row>39</xdr:row>
      <xdr:rowOff>44581</xdr:rowOff>
    </xdr:to>
    <xdr:sp macro="" textlink="">
      <xdr:nvSpPr>
        <xdr:cNvPr id="537" name="楕円 536">
          <a:extLst>
            <a:ext uri="{FF2B5EF4-FFF2-40B4-BE49-F238E27FC236}">
              <a16:creationId xmlns:a16="http://schemas.microsoft.com/office/drawing/2014/main" xmlns="" id="{00000000-0008-0000-0600-000019020000}"/>
            </a:ext>
          </a:extLst>
        </xdr:cNvPr>
        <xdr:cNvSpPr/>
      </xdr:nvSpPr>
      <xdr:spPr>
        <a:xfrm>
          <a:off x="15430500" y="662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35708</xdr:rowOff>
    </xdr:from>
    <xdr:ext cx="534377" cy="259045"/>
    <xdr:sp macro="" textlink="">
      <xdr:nvSpPr>
        <xdr:cNvPr id="538" name="テキスト ボックス 537">
          <a:extLst>
            <a:ext uri="{FF2B5EF4-FFF2-40B4-BE49-F238E27FC236}">
              <a16:creationId xmlns:a16="http://schemas.microsoft.com/office/drawing/2014/main" xmlns="" id="{00000000-0008-0000-0600-00001A020000}"/>
            </a:ext>
          </a:extLst>
        </xdr:cNvPr>
        <xdr:cNvSpPr txBox="1"/>
      </xdr:nvSpPr>
      <xdr:spPr>
        <a:xfrm>
          <a:off x="15214111" y="6722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142270</xdr:rowOff>
    </xdr:from>
    <xdr:to>
      <xdr:col>76</xdr:col>
      <xdr:colOff>165100</xdr:colOff>
      <xdr:row>39</xdr:row>
      <xdr:rowOff>72420</xdr:rowOff>
    </xdr:to>
    <xdr:sp macro="" textlink="">
      <xdr:nvSpPr>
        <xdr:cNvPr id="539" name="楕円 538">
          <a:extLst>
            <a:ext uri="{FF2B5EF4-FFF2-40B4-BE49-F238E27FC236}">
              <a16:creationId xmlns:a16="http://schemas.microsoft.com/office/drawing/2014/main" xmlns="" id="{00000000-0008-0000-0600-00001B020000}"/>
            </a:ext>
          </a:extLst>
        </xdr:cNvPr>
        <xdr:cNvSpPr/>
      </xdr:nvSpPr>
      <xdr:spPr>
        <a:xfrm>
          <a:off x="14541500" y="665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63547</xdr:rowOff>
    </xdr:from>
    <xdr:ext cx="469744" cy="259045"/>
    <xdr:sp macro="" textlink="">
      <xdr:nvSpPr>
        <xdr:cNvPr id="540" name="テキスト ボックス 539">
          <a:extLst>
            <a:ext uri="{FF2B5EF4-FFF2-40B4-BE49-F238E27FC236}">
              <a16:creationId xmlns:a16="http://schemas.microsoft.com/office/drawing/2014/main" xmlns="" id="{00000000-0008-0000-0600-00001C020000}"/>
            </a:ext>
          </a:extLst>
        </xdr:cNvPr>
        <xdr:cNvSpPr txBox="1"/>
      </xdr:nvSpPr>
      <xdr:spPr>
        <a:xfrm>
          <a:off x="14357428" y="6750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35019</xdr:rowOff>
    </xdr:from>
    <xdr:to>
      <xdr:col>72</xdr:col>
      <xdr:colOff>38100</xdr:colOff>
      <xdr:row>38</xdr:row>
      <xdr:rowOff>136619</xdr:rowOff>
    </xdr:to>
    <xdr:sp macro="" textlink="">
      <xdr:nvSpPr>
        <xdr:cNvPr id="541" name="楕円 540">
          <a:extLst>
            <a:ext uri="{FF2B5EF4-FFF2-40B4-BE49-F238E27FC236}">
              <a16:creationId xmlns:a16="http://schemas.microsoft.com/office/drawing/2014/main" xmlns="" id="{00000000-0008-0000-0600-00001D020000}"/>
            </a:ext>
          </a:extLst>
        </xdr:cNvPr>
        <xdr:cNvSpPr/>
      </xdr:nvSpPr>
      <xdr:spPr>
        <a:xfrm>
          <a:off x="13652500" y="6550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153146</xdr:rowOff>
    </xdr:from>
    <xdr:ext cx="534377" cy="259045"/>
    <xdr:sp macro="" textlink="">
      <xdr:nvSpPr>
        <xdr:cNvPr id="542" name="テキスト ボックス 541">
          <a:extLst>
            <a:ext uri="{FF2B5EF4-FFF2-40B4-BE49-F238E27FC236}">
              <a16:creationId xmlns:a16="http://schemas.microsoft.com/office/drawing/2014/main" xmlns="" id="{00000000-0008-0000-0600-00001E020000}"/>
            </a:ext>
          </a:extLst>
        </xdr:cNvPr>
        <xdr:cNvSpPr txBox="1"/>
      </xdr:nvSpPr>
      <xdr:spPr>
        <a:xfrm>
          <a:off x="13436111" y="6325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126147</xdr:rowOff>
    </xdr:from>
    <xdr:to>
      <xdr:col>67</xdr:col>
      <xdr:colOff>101600</xdr:colOff>
      <xdr:row>39</xdr:row>
      <xdr:rowOff>56297</xdr:rowOff>
    </xdr:to>
    <xdr:sp macro="" textlink="">
      <xdr:nvSpPr>
        <xdr:cNvPr id="543" name="楕円 542">
          <a:extLst>
            <a:ext uri="{FF2B5EF4-FFF2-40B4-BE49-F238E27FC236}">
              <a16:creationId xmlns:a16="http://schemas.microsoft.com/office/drawing/2014/main" xmlns="" id="{00000000-0008-0000-0600-00001F020000}"/>
            </a:ext>
          </a:extLst>
        </xdr:cNvPr>
        <xdr:cNvSpPr/>
      </xdr:nvSpPr>
      <xdr:spPr>
        <a:xfrm>
          <a:off x="12763500" y="6641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47424</xdr:rowOff>
    </xdr:from>
    <xdr:ext cx="534377" cy="259045"/>
    <xdr:sp macro="" textlink="">
      <xdr:nvSpPr>
        <xdr:cNvPr id="544" name="テキスト ボックス 543">
          <a:extLst>
            <a:ext uri="{FF2B5EF4-FFF2-40B4-BE49-F238E27FC236}">
              <a16:creationId xmlns:a16="http://schemas.microsoft.com/office/drawing/2014/main" xmlns="" id="{00000000-0008-0000-0600-000020020000}"/>
            </a:ext>
          </a:extLst>
        </xdr:cNvPr>
        <xdr:cNvSpPr txBox="1"/>
      </xdr:nvSpPr>
      <xdr:spPr>
        <a:xfrm>
          <a:off x="12547111" y="6733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xmlns=""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xmlns=""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xmlns=""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xmlns=""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xmlns=""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xmlns=""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xmlns=""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xmlns=""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xmlns=""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xmlns=""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5" name="直線コネクタ 554">
          <a:extLst>
            <a:ext uri="{FF2B5EF4-FFF2-40B4-BE49-F238E27FC236}">
              <a16:creationId xmlns:a16="http://schemas.microsoft.com/office/drawing/2014/main" xmlns="" id="{00000000-0008-0000-0600-00002B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6" name="テキスト ボックス 555">
          <a:extLst>
            <a:ext uri="{FF2B5EF4-FFF2-40B4-BE49-F238E27FC236}">
              <a16:creationId xmlns:a16="http://schemas.microsoft.com/office/drawing/2014/main" xmlns="" id="{00000000-0008-0000-0600-00002C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7" name="直線コネクタ 556">
          <a:extLst>
            <a:ext uri="{FF2B5EF4-FFF2-40B4-BE49-F238E27FC236}">
              <a16:creationId xmlns:a16="http://schemas.microsoft.com/office/drawing/2014/main" xmlns="" id="{00000000-0008-0000-0600-00002D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8" name="テキスト ボックス 557">
          <a:extLst>
            <a:ext uri="{FF2B5EF4-FFF2-40B4-BE49-F238E27FC236}">
              <a16:creationId xmlns:a16="http://schemas.microsoft.com/office/drawing/2014/main" xmlns="" id="{00000000-0008-0000-0600-00002E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9" name="直線コネクタ 558">
          <a:extLst>
            <a:ext uri="{FF2B5EF4-FFF2-40B4-BE49-F238E27FC236}">
              <a16:creationId xmlns:a16="http://schemas.microsoft.com/office/drawing/2014/main" xmlns="" id="{00000000-0008-0000-0600-00002F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60" name="テキスト ボックス 559">
          <a:extLst>
            <a:ext uri="{FF2B5EF4-FFF2-40B4-BE49-F238E27FC236}">
              <a16:creationId xmlns:a16="http://schemas.microsoft.com/office/drawing/2014/main" xmlns="" id="{00000000-0008-0000-0600-000030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1" name="直線コネクタ 560">
          <a:extLst>
            <a:ext uri="{FF2B5EF4-FFF2-40B4-BE49-F238E27FC236}">
              <a16:creationId xmlns:a16="http://schemas.microsoft.com/office/drawing/2014/main" xmlns="" id="{00000000-0008-0000-0600-000031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62" name="テキスト ボックス 561">
          <a:extLst>
            <a:ext uri="{FF2B5EF4-FFF2-40B4-BE49-F238E27FC236}">
              <a16:creationId xmlns:a16="http://schemas.microsoft.com/office/drawing/2014/main" xmlns="" id="{00000000-0008-0000-0600-000032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xmlns=""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4" name="テキスト ボックス 563">
          <a:extLst>
            <a:ext uri="{FF2B5EF4-FFF2-40B4-BE49-F238E27FC236}">
              <a16:creationId xmlns:a16="http://schemas.microsoft.com/office/drawing/2014/main" xmlns="" id="{00000000-0008-0000-0600-000034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xmlns=""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27686</xdr:rowOff>
    </xdr:from>
    <xdr:to>
      <xdr:col>85</xdr:col>
      <xdr:colOff>126364</xdr:colOff>
      <xdr:row>58</xdr:row>
      <xdr:rowOff>139700</xdr:rowOff>
    </xdr:to>
    <xdr:cxnSp macro="">
      <xdr:nvCxnSpPr>
        <xdr:cNvPr id="566" name="直線コネクタ 565">
          <a:extLst>
            <a:ext uri="{FF2B5EF4-FFF2-40B4-BE49-F238E27FC236}">
              <a16:creationId xmlns:a16="http://schemas.microsoft.com/office/drawing/2014/main" xmlns="" id="{00000000-0008-0000-0600-000036020000}"/>
            </a:ext>
          </a:extLst>
        </xdr:cNvPr>
        <xdr:cNvCxnSpPr/>
      </xdr:nvCxnSpPr>
      <xdr:spPr>
        <a:xfrm flipV="1">
          <a:off x="16317595" y="8771636"/>
          <a:ext cx="1269"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7" name="失業対策事業費最小値テキスト">
          <a:extLst>
            <a:ext uri="{FF2B5EF4-FFF2-40B4-BE49-F238E27FC236}">
              <a16:creationId xmlns:a16="http://schemas.microsoft.com/office/drawing/2014/main" xmlns="" id="{00000000-0008-0000-0600-000037020000}"/>
            </a:ext>
          </a:extLst>
        </xdr:cNvPr>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8" name="直線コネクタ 567">
          <a:extLst>
            <a:ext uri="{FF2B5EF4-FFF2-40B4-BE49-F238E27FC236}">
              <a16:creationId xmlns:a16="http://schemas.microsoft.com/office/drawing/2014/main" xmlns="" id="{00000000-0008-0000-0600-000038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145813</xdr:rowOff>
    </xdr:from>
    <xdr:ext cx="469744" cy="259045"/>
    <xdr:sp macro="" textlink="">
      <xdr:nvSpPr>
        <xdr:cNvPr id="569" name="失業対策事業費最大値テキスト">
          <a:extLst>
            <a:ext uri="{FF2B5EF4-FFF2-40B4-BE49-F238E27FC236}">
              <a16:creationId xmlns:a16="http://schemas.microsoft.com/office/drawing/2014/main" xmlns="" id="{00000000-0008-0000-0600-000039020000}"/>
            </a:ext>
          </a:extLst>
        </xdr:cNvPr>
        <xdr:cNvSpPr txBox="1"/>
      </xdr:nvSpPr>
      <xdr:spPr>
        <a:xfrm>
          <a:off x="16370300" y="8546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27686</xdr:rowOff>
    </xdr:from>
    <xdr:to>
      <xdr:col>86</xdr:col>
      <xdr:colOff>25400</xdr:colOff>
      <xdr:row>51</xdr:row>
      <xdr:rowOff>27686</xdr:rowOff>
    </xdr:to>
    <xdr:cxnSp macro="">
      <xdr:nvCxnSpPr>
        <xdr:cNvPr id="570" name="直線コネクタ 569">
          <a:extLst>
            <a:ext uri="{FF2B5EF4-FFF2-40B4-BE49-F238E27FC236}">
              <a16:creationId xmlns:a16="http://schemas.microsoft.com/office/drawing/2014/main" xmlns="" id="{00000000-0008-0000-0600-00003A020000}"/>
            </a:ext>
          </a:extLst>
        </xdr:cNvPr>
        <xdr:cNvCxnSpPr/>
      </xdr:nvCxnSpPr>
      <xdr:spPr>
        <a:xfrm>
          <a:off x="16230600" y="8771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1" name="直線コネクタ 570">
          <a:extLst>
            <a:ext uri="{FF2B5EF4-FFF2-40B4-BE49-F238E27FC236}">
              <a16:creationId xmlns:a16="http://schemas.microsoft.com/office/drawing/2014/main" xmlns="" id="{00000000-0008-0000-0600-00003B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72" name="失業対策事業費平均値テキスト">
          <a:extLst>
            <a:ext uri="{FF2B5EF4-FFF2-40B4-BE49-F238E27FC236}">
              <a16:creationId xmlns:a16="http://schemas.microsoft.com/office/drawing/2014/main" xmlns="" id="{00000000-0008-0000-0600-00003C020000}"/>
            </a:ext>
          </a:extLst>
        </xdr:cNvPr>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3" name="フローチャート: 判断 572">
          <a:extLst>
            <a:ext uri="{FF2B5EF4-FFF2-40B4-BE49-F238E27FC236}">
              <a16:creationId xmlns:a16="http://schemas.microsoft.com/office/drawing/2014/main" xmlns="" id="{00000000-0008-0000-0600-00003D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4" name="直線コネクタ 573">
          <a:extLst>
            <a:ext uri="{FF2B5EF4-FFF2-40B4-BE49-F238E27FC236}">
              <a16:creationId xmlns:a16="http://schemas.microsoft.com/office/drawing/2014/main" xmlns="" id="{00000000-0008-0000-0600-00003E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84100</xdr:rowOff>
    </xdr:from>
    <xdr:to>
      <xdr:col>81</xdr:col>
      <xdr:colOff>101600</xdr:colOff>
      <xdr:row>59</xdr:row>
      <xdr:rowOff>14250</xdr:rowOff>
    </xdr:to>
    <xdr:sp macro="" textlink="">
      <xdr:nvSpPr>
        <xdr:cNvPr id="575" name="フローチャート: 判断 574">
          <a:extLst>
            <a:ext uri="{FF2B5EF4-FFF2-40B4-BE49-F238E27FC236}">
              <a16:creationId xmlns:a16="http://schemas.microsoft.com/office/drawing/2014/main" xmlns="" id="{00000000-0008-0000-0600-00003F020000}"/>
            </a:ext>
          </a:extLst>
        </xdr:cNvPr>
        <xdr:cNvSpPr/>
      </xdr:nvSpPr>
      <xdr:spPr>
        <a:xfrm>
          <a:off x="154305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30777</xdr:rowOff>
    </xdr:from>
    <xdr:ext cx="313932" cy="259045"/>
    <xdr:sp macro="" textlink="">
      <xdr:nvSpPr>
        <xdr:cNvPr id="576" name="テキスト ボックス 575">
          <a:extLst>
            <a:ext uri="{FF2B5EF4-FFF2-40B4-BE49-F238E27FC236}">
              <a16:creationId xmlns:a16="http://schemas.microsoft.com/office/drawing/2014/main" xmlns="" id="{00000000-0008-0000-0600-000040020000}"/>
            </a:ext>
          </a:extLst>
        </xdr:cNvPr>
        <xdr:cNvSpPr txBox="1"/>
      </xdr:nvSpPr>
      <xdr:spPr>
        <a:xfrm>
          <a:off x="15324333" y="98034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7" name="直線コネクタ 576">
          <a:extLst>
            <a:ext uri="{FF2B5EF4-FFF2-40B4-BE49-F238E27FC236}">
              <a16:creationId xmlns:a16="http://schemas.microsoft.com/office/drawing/2014/main" xmlns="" id="{00000000-0008-0000-0600-000041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67183</xdr:rowOff>
    </xdr:from>
    <xdr:to>
      <xdr:col>76</xdr:col>
      <xdr:colOff>165100</xdr:colOff>
      <xdr:row>58</xdr:row>
      <xdr:rowOff>168783</xdr:rowOff>
    </xdr:to>
    <xdr:sp macro="" textlink="">
      <xdr:nvSpPr>
        <xdr:cNvPr id="578" name="フローチャート: 判断 577">
          <a:extLst>
            <a:ext uri="{FF2B5EF4-FFF2-40B4-BE49-F238E27FC236}">
              <a16:creationId xmlns:a16="http://schemas.microsoft.com/office/drawing/2014/main" xmlns="" id="{00000000-0008-0000-0600-000042020000}"/>
            </a:ext>
          </a:extLst>
        </xdr:cNvPr>
        <xdr:cNvSpPr/>
      </xdr:nvSpPr>
      <xdr:spPr>
        <a:xfrm>
          <a:off x="14541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13860</xdr:rowOff>
    </xdr:from>
    <xdr:ext cx="313932" cy="259045"/>
    <xdr:sp macro="" textlink="">
      <xdr:nvSpPr>
        <xdr:cNvPr id="579" name="テキスト ボックス 578">
          <a:extLst>
            <a:ext uri="{FF2B5EF4-FFF2-40B4-BE49-F238E27FC236}">
              <a16:creationId xmlns:a16="http://schemas.microsoft.com/office/drawing/2014/main" xmlns="" id="{00000000-0008-0000-0600-000043020000}"/>
            </a:ext>
          </a:extLst>
        </xdr:cNvPr>
        <xdr:cNvSpPr txBox="1"/>
      </xdr:nvSpPr>
      <xdr:spPr>
        <a:xfrm>
          <a:off x="14435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0" name="直線コネクタ 579">
          <a:extLst>
            <a:ext uri="{FF2B5EF4-FFF2-40B4-BE49-F238E27FC236}">
              <a16:creationId xmlns:a16="http://schemas.microsoft.com/office/drawing/2014/main" xmlns="" id="{00000000-0008-0000-0600-000044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67411</xdr:rowOff>
    </xdr:from>
    <xdr:to>
      <xdr:col>72</xdr:col>
      <xdr:colOff>38100</xdr:colOff>
      <xdr:row>58</xdr:row>
      <xdr:rowOff>169011</xdr:rowOff>
    </xdr:to>
    <xdr:sp macro="" textlink="">
      <xdr:nvSpPr>
        <xdr:cNvPr id="581" name="フローチャート: 判断 580">
          <a:extLst>
            <a:ext uri="{FF2B5EF4-FFF2-40B4-BE49-F238E27FC236}">
              <a16:creationId xmlns:a16="http://schemas.microsoft.com/office/drawing/2014/main" xmlns="" id="{00000000-0008-0000-0600-000045020000}"/>
            </a:ext>
          </a:extLst>
        </xdr:cNvPr>
        <xdr:cNvSpPr/>
      </xdr:nvSpPr>
      <xdr:spPr>
        <a:xfrm>
          <a:off x="13652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14088</xdr:rowOff>
    </xdr:from>
    <xdr:ext cx="313932" cy="259045"/>
    <xdr:sp macro="" textlink="">
      <xdr:nvSpPr>
        <xdr:cNvPr id="582" name="テキスト ボックス 581">
          <a:extLst>
            <a:ext uri="{FF2B5EF4-FFF2-40B4-BE49-F238E27FC236}">
              <a16:creationId xmlns:a16="http://schemas.microsoft.com/office/drawing/2014/main" xmlns="" id="{00000000-0008-0000-0600-000046020000}"/>
            </a:ext>
          </a:extLst>
        </xdr:cNvPr>
        <xdr:cNvSpPr txBox="1"/>
      </xdr:nvSpPr>
      <xdr:spPr>
        <a:xfrm>
          <a:off x="13546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52095</xdr:rowOff>
    </xdr:from>
    <xdr:to>
      <xdr:col>67</xdr:col>
      <xdr:colOff>101600</xdr:colOff>
      <xdr:row>58</xdr:row>
      <xdr:rowOff>153695</xdr:rowOff>
    </xdr:to>
    <xdr:sp macro="" textlink="">
      <xdr:nvSpPr>
        <xdr:cNvPr id="583" name="フローチャート: 判断 582">
          <a:extLst>
            <a:ext uri="{FF2B5EF4-FFF2-40B4-BE49-F238E27FC236}">
              <a16:creationId xmlns:a16="http://schemas.microsoft.com/office/drawing/2014/main" xmlns="" id="{00000000-0008-0000-0600-000047020000}"/>
            </a:ext>
          </a:extLst>
        </xdr:cNvPr>
        <xdr:cNvSpPr/>
      </xdr:nvSpPr>
      <xdr:spPr>
        <a:xfrm>
          <a:off x="12763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56</xdr:row>
      <xdr:rowOff>170222</xdr:rowOff>
    </xdr:from>
    <xdr:ext cx="378565" cy="259045"/>
    <xdr:sp macro="" textlink="">
      <xdr:nvSpPr>
        <xdr:cNvPr id="584" name="テキスト ボックス 583">
          <a:extLst>
            <a:ext uri="{FF2B5EF4-FFF2-40B4-BE49-F238E27FC236}">
              <a16:creationId xmlns:a16="http://schemas.microsoft.com/office/drawing/2014/main" xmlns="" id="{00000000-0008-0000-0600-000048020000}"/>
            </a:ext>
          </a:extLst>
        </xdr:cNvPr>
        <xdr:cNvSpPr txBox="1"/>
      </xdr:nvSpPr>
      <xdr:spPr>
        <a:xfrm>
          <a:off x="12625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xmlns=""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xmlns=""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xmlns=""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xmlns=""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xmlns=""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0" name="楕円 589">
          <a:extLst>
            <a:ext uri="{FF2B5EF4-FFF2-40B4-BE49-F238E27FC236}">
              <a16:creationId xmlns:a16="http://schemas.microsoft.com/office/drawing/2014/main" xmlns="" id="{00000000-0008-0000-0600-00004E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91" name="失業対策事業費該当値テキスト">
          <a:extLst>
            <a:ext uri="{FF2B5EF4-FFF2-40B4-BE49-F238E27FC236}">
              <a16:creationId xmlns:a16="http://schemas.microsoft.com/office/drawing/2014/main" xmlns="" id="{00000000-0008-0000-0600-00004F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2" name="楕円 591">
          <a:extLst>
            <a:ext uri="{FF2B5EF4-FFF2-40B4-BE49-F238E27FC236}">
              <a16:creationId xmlns:a16="http://schemas.microsoft.com/office/drawing/2014/main" xmlns="" id="{00000000-0008-0000-0600-000050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3" name="テキスト ボックス 592">
          <a:extLst>
            <a:ext uri="{FF2B5EF4-FFF2-40B4-BE49-F238E27FC236}">
              <a16:creationId xmlns:a16="http://schemas.microsoft.com/office/drawing/2014/main" xmlns="" id="{00000000-0008-0000-0600-000051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4" name="楕円 593">
          <a:extLst>
            <a:ext uri="{FF2B5EF4-FFF2-40B4-BE49-F238E27FC236}">
              <a16:creationId xmlns:a16="http://schemas.microsoft.com/office/drawing/2014/main" xmlns="" id="{00000000-0008-0000-0600-000052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5" name="テキスト ボックス 594">
          <a:extLst>
            <a:ext uri="{FF2B5EF4-FFF2-40B4-BE49-F238E27FC236}">
              <a16:creationId xmlns:a16="http://schemas.microsoft.com/office/drawing/2014/main" xmlns="" id="{00000000-0008-0000-0600-000053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6" name="楕円 595">
          <a:extLst>
            <a:ext uri="{FF2B5EF4-FFF2-40B4-BE49-F238E27FC236}">
              <a16:creationId xmlns:a16="http://schemas.microsoft.com/office/drawing/2014/main" xmlns="" id="{00000000-0008-0000-0600-000054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7" name="テキスト ボックス 596">
          <a:extLst>
            <a:ext uri="{FF2B5EF4-FFF2-40B4-BE49-F238E27FC236}">
              <a16:creationId xmlns:a16="http://schemas.microsoft.com/office/drawing/2014/main" xmlns="" id="{00000000-0008-0000-0600-000055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8" name="楕円 597">
          <a:extLst>
            <a:ext uri="{FF2B5EF4-FFF2-40B4-BE49-F238E27FC236}">
              <a16:creationId xmlns:a16="http://schemas.microsoft.com/office/drawing/2014/main" xmlns="" id="{00000000-0008-0000-0600-000056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9" name="テキスト ボックス 598">
          <a:extLst>
            <a:ext uri="{FF2B5EF4-FFF2-40B4-BE49-F238E27FC236}">
              <a16:creationId xmlns:a16="http://schemas.microsoft.com/office/drawing/2014/main" xmlns="" id="{00000000-0008-0000-0600-000057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xmlns=""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xmlns=""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xmlns=""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xmlns=""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xmlns=""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xmlns=""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xmlns=""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xmlns=""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xmlns=""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xmlns=""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xmlns=""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xmlns=""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xmlns=""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xmlns="" id="{00000000-0008-0000-06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xmlns=""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xmlns="" id="{00000000-0008-0000-06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xmlns=""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xmlns="" id="{00000000-0008-0000-06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xmlns=""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xmlns=""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xmlns=""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xmlns="" id="{00000000-0008-0000-0600-00006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xmlns=""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13402</xdr:rowOff>
    </xdr:from>
    <xdr:to>
      <xdr:col>85</xdr:col>
      <xdr:colOff>126364</xdr:colOff>
      <xdr:row>79</xdr:row>
      <xdr:rowOff>43918</xdr:rowOff>
    </xdr:to>
    <xdr:cxnSp macro="">
      <xdr:nvCxnSpPr>
        <xdr:cNvPr id="623" name="直線コネクタ 622">
          <a:extLst>
            <a:ext uri="{FF2B5EF4-FFF2-40B4-BE49-F238E27FC236}">
              <a16:creationId xmlns:a16="http://schemas.microsoft.com/office/drawing/2014/main" xmlns="" id="{00000000-0008-0000-0600-00006F020000}"/>
            </a:ext>
          </a:extLst>
        </xdr:cNvPr>
        <xdr:cNvCxnSpPr/>
      </xdr:nvCxnSpPr>
      <xdr:spPr>
        <a:xfrm flipV="1">
          <a:off x="16317595" y="12186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47745</xdr:rowOff>
    </xdr:from>
    <xdr:ext cx="378565" cy="259045"/>
    <xdr:sp macro="" textlink="">
      <xdr:nvSpPr>
        <xdr:cNvPr id="624" name="公債費最小値テキスト">
          <a:extLst>
            <a:ext uri="{FF2B5EF4-FFF2-40B4-BE49-F238E27FC236}">
              <a16:creationId xmlns:a16="http://schemas.microsoft.com/office/drawing/2014/main" xmlns="" id="{00000000-0008-0000-0600-000070020000}"/>
            </a:ext>
          </a:extLst>
        </xdr:cNvPr>
        <xdr:cNvSpPr txBox="1"/>
      </xdr:nvSpPr>
      <xdr:spPr>
        <a:xfrm>
          <a:off x="16370300" y="13592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43918</xdr:rowOff>
    </xdr:from>
    <xdr:to>
      <xdr:col>86</xdr:col>
      <xdr:colOff>25400</xdr:colOff>
      <xdr:row>79</xdr:row>
      <xdr:rowOff>43918</xdr:rowOff>
    </xdr:to>
    <xdr:cxnSp macro="">
      <xdr:nvCxnSpPr>
        <xdr:cNvPr id="625" name="直線コネクタ 624">
          <a:extLst>
            <a:ext uri="{FF2B5EF4-FFF2-40B4-BE49-F238E27FC236}">
              <a16:creationId xmlns:a16="http://schemas.microsoft.com/office/drawing/2014/main" xmlns="" id="{00000000-0008-0000-0600-000071020000}"/>
            </a:ext>
          </a:extLst>
        </xdr:cNvPr>
        <xdr:cNvCxnSpPr/>
      </xdr:nvCxnSpPr>
      <xdr:spPr>
        <a:xfrm>
          <a:off x="16230600" y="13588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131529</xdr:rowOff>
    </xdr:from>
    <xdr:ext cx="599010" cy="259045"/>
    <xdr:sp macro="" textlink="">
      <xdr:nvSpPr>
        <xdr:cNvPr id="626" name="公債費最大値テキスト">
          <a:extLst>
            <a:ext uri="{FF2B5EF4-FFF2-40B4-BE49-F238E27FC236}">
              <a16:creationId xmlns:a16="http://schemas.microsoft.com/office/drawing/2014/main" xmlns="" id="{00000000-0008-0000-0600-000072020000}"/>
            </a:ext>
          </a:extLst>
        </xdr:cNvPr>
        <xdr:cNvSpPr txBox="1"/>
      </xdr:nvSpPr>
      <xdr:spPr>
        <a:xfrm>
          <a:off x="16370300" y="11961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13402</xdr:rowOff>
    </xdr:from>
    <xdr:to>
      <xdr:col>86</xdr:col>
      <xdr:colOff>25400</xdr:colOff>
      <xdr:row>71</xdr:row>
      <xdr:rowOff>13402</xdr:rowOff>
    </xdr:to>
    <xdr:cxnSp macro="">
      <xdr:nvCxnSpPr>
        <xdr:cNvPr id="627" name="直線コネクタ 626">
          <a:extLst>
            <a:ext uri="{FF2B5EF4-FFF2-40B4-BE49-F238E27FC236}">
              <a16:creationId xmlns:a16="http://schemas.microsoft.com/office/drawing/2014/main" xmlns="" id="{00000000-0008-0000-0600-000073020000}"/>
            </a:ext>
          </a:extLst>
        </xdr:cNvPr>
        <xdr:cNvCxnSpPr/>
      </xdr:nvCxnSpPr>
      <xdr:spPr>
        <a:xfrm>
          <a:off x="16230600" y="1218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18800</xdr:rowOff>
    </xdr:from>
    <xdr:to>
      <xdr:col>85</xdr:col>
      <xdr:colOff>127000</xdr:colOff>
      <xdr:row>78</xdr:row>
      <xdr:rowOff>35516</xdr:rowOff>
    </xdr:to>
    <xdr:cxnSp macro="">
      <xdr:nvCxnSpPr>
        <xdr:cNvPr id="628" name="直線コネクタ 627">
          <a:extLst>
            <a:ext uri="{FF2B5EF4-FFF2-40B4-BE49-F238E27FC236}">
              <a16:creationId xmlns:a16="http://schemas.microsoft.com/office/drawing/2014/main" xmlns="" id="{00000000-0008-0000-0600-000074020000}"/>
            </a:ext>
          </a:extLst>
        </xdr:cNvPr>
        <xdr:cNvCxnSpPr/>
      </xdr:nvCxnSpPr>
      <xdr:spPr>
        <a:xfrm flipV="1">
          <a:off x="15481300" y="13391900"/>
          <a:ext cx="838200" cy="16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85727</xdr:rowOff>
    </xdr:from>
    <xdr:ext cx="599010" cy="259045"/>
    <xdr:sp macro="" textlink="">
      <xdr:nvSpPr>
        <xdr:cNvPr id="629" name="公債費平均値テキスト">
          <a:extLst>
            <a:ext uri="{FF2B5EF4-FFF2-40B4-BE49-F238E27FC236}">
              <a16:creationId xmlns:a16="http://schemas.microsoft.com/office/drawing/2014/main" xmlns="" id="{00000000-0008-0000-0600-000075020000}"/>
            </a:ext>
          </a:extLst>
        </xdr:cNvPr>
        <xdr:cNvSpPr txBox="1"/>
      </xdr:nvSpPr>
      <xdr:spPr>
        <a:xfrm>
          <a:off x="16370300" y="13115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62850</xdr:rowOff>
    </xdr:from>
    <xdr:to>
      <xdr:col>85</xdr:col>
      <xdr:colOff>177800</xdr:colOff>
      <xdr:row>77</xdr:row>
      <xdr:rowOff>164450</xdr:rowOff>
    </xdr:to>
    <xdr:sp macro="" textlink="">
      <xdr:nvSpPr>
        <xdr:cNvPr id="630" name="フローチャート: 判断 629">
          <a:extLst>
            <a:ext uri="{FF2B5EF4-FFF2-40B4-BE49-F238E27FC236}">
              <a16:creationId xmlns:a16="http://schemas.microsoft.com/office/drawing/2014/main" xmlns="" id="{00000000-0008-0000-0600-000076020000}"/>
            </a:ext>
          </a:extLst>
        </xdr:cNvPr>
        <xdr:cNvSpPr/>
      </xdr:nvSpPr>
      <xdr:spPr>
        <a:xfrm>
          <a:off x="162687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35516</xdr:rowOff>
    </xdr:from>
    <xdr:to>
      <xdr:col>81</xdr:col>
      <xdr:colOff>50800</xdr:colOff>
      <xdr:row>78</xdr:row>
      <xdr:rowOff>37373</xdr:rowOff>
    </xdr:to>
    <xdr:cxnSp macro="">
      <xdr:nvCxnSpPr>
        <xdr:cNvPr id="631" name="直線コネクタ 630">
          <a:extLst>
            <a:ext uri="{FF2B5EF4-FFF2-40B4-BE49-F238E27FC236}">
              <a16:creationId xmlns:a16="http://schemas.microsoft.com/office/drawing/2014/main" xmlns="" id="{00000000-0008-0000-0600-000077020000}"/>
            </a:ext>
          </a:extLst>
        </xdr:cNvPr>
        <xdr:cNvCxnSpPr/>
      </xdr:nvCxnSpPr>
      <xdr:spPr>
        <a:xfrm flipV="1">
          <a:off x="14592300" y="13408616"/>
          <a:ext cx="889000" cy="1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53739</xdr:rowOff>
    </xdr:from>
    <xdr:to>
      <xdr:col>81</xdr:col>
      <xdr:colOff>101600</xdr:colOff>
      <xdr:row>77</xdr:row>
      <xdr:rowOff>155339</xdr:rowOff>
    </xdr:to>
    <xdr:sp macro="" textlink="">
      <xdr:nvSpPr>
        <xdr:cNvPr id="632" name="フローチャート: 判断 631">
          <a:extLst>
            <a:ext uri="{FF2B5EF4-FFF2-40B4-BE49-F238E27FC236}">
              <a16:creationId xmlns:a16="http://schemas.microsoft.com/office/drawing/2014/main" xmlns="" id="{00000000-0008-0000-0600-000078020000}"/>
            </a:ext>
          </a:extLst>
        </xdr:cNvPr>
        <xdr:cNvSpPr/>
      </xdr:nvSpPr>
      <xdr:spPr>
        <a:xfrm>
          <a:off x="15430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416</xdr:rowOff>
    </xdr:from>
    <xdr:ext cx="599010" cy="259045"/>
    <xdr:sp macro="" textlink="">
      <xdr:nvSpPr>
        <xdr:cNvPr id="633" name="テキスト ボックス 632">
          <a:extLst>
            <a:ext uri="{FF2B5EF4-FFF2-40B4-BE49-F238E27FC236}">
              <a16:creationId xmlns:a16="http://schemas.microsoft.com/office/drawing/2014/main" xmlns="" id="{00000000-0008-0000-0600-000079020000}"/>
            </a:ext>
          </a:extLst>
        </xdr:cNvPr>
        <xdr:cNvSpPr txBox="1"/>
      </xdr:nvSpPr>
      <xdr:spPr>
        <a:xfrm>
          <a:off x="15181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37373</xdr:rowOff>
    </xdr:from>
    <xdr:to>
      <xdr:col>76</xdr:col>
      <xdr:colOff>114300</xdr:colOff>
      <xdr:row>78</xdr:row>
      <xdr:rowOff>47715</xdr:rowOff>
    </xdr:to>
    <xdr:cxnSp macro="">
      <xdr:nvCxnSpPr>
        <xdr:cNvPr id="634" name="直線コネクタ 633">
          <a:extLst>
            <a:ext uri="{FF2B5EF4-FFF2-40B4-BE49-F238E27FC236}">
              <a16:creationId xmlns:a16="http://schemas.microsoft.com/office/drawing/2014/main" xmlns="" id="{00000000-0008-0000-0600-00007A020000}"/>
            </a:ext>
          </a:extLst>
        </xdr:cNvPr>
        <xdr:cNvCxnSpPr/>
      </xdr:nvCxnSpPr>
      <xdr:spPr>
        <a:xfrm flipV="1">
          <a:off x="13703300" y="13410473"/>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58052</xdr:rowOff>
    </xdr:from>
    <xdr:to>
      <xdr:col>76</xdr:col>
      <xdr:colOff>165100</xdr:colOff>
      <xdr:row>77</xdr:row>
      <xdr:rowOff>159652</xdr:rowOff>
    </xdr:to>
    <xdr:sp macro="" textlink="">
      <xdr:nvSpPr>
        <xdr:cNvPr id="635" name="フローチャート: 判断 634">
          <a:extLst>
            <a:ext uri="{FF2B5EF4-FFF2-40B4-BE49-F238E27FC236}">
              <a16:creationId xmlns:a16="http://schemas.microsoft.com/office/drawing/2014/main" xmlns="" id="{00000000-0008-0000-0600-00007B020000}"/>
            </a:ext>
          </a:extLst>
        </xdr:cNvPr>
        <xdr:cNvSpPr/>
      </xdr:nvSpPr>
      <xdr:spPr>
        <a:xfrm>
          <a:off x="14541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4729</xdr:rowOff>
    </xdr:from>
    <xdr:ext cx="599010" cy="259045"/>
    <xdr:sp macro="" textlink="">
      <xdr:nvSpPr>
        <xdr:cNvPr id="636" name="テキスト ボックス 635">
          <a:extLst>
            <a:ext uri="{FF2B5EF4-FFF2-40B4-BE49-F238E27FC236}">
              <a16:creationId xmlns:a16="http://schemas.microsoft.com/office/drawing/2014/main" xmlns="" id="{00000000-0008-0000-0600-00007C020000}"/>
            </a:ext>
          </a:extLst>
        </xdr:cNvPr>
        <xdr:cNvSpPr txBox="1"/>
      </xdr:nvSpPr>
      <xdr:spPr>
        <a:xfrm>
          <a:off x="14292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47047</xdr:rowOff>
    </xdr:from>
    <xdr:to>
      <xdr:col>71</xdr:col>
      <xdr:colOff>177800</xdr:colOff>
      <xdr:row>78</xdr:row>
      <xdr:rowOff>47715</xdr:rowOff>
    </xdr:to>
    <xdr:cxnSp macro="">
      <xdr:nvCxnSpPr>
        <xdr:cNvPr id="637" name="直線コネクタ 636">
          <a:extLst>
            <a:ext uri="{FF2B5EF4-FFF2-40B4-BE49-F238E27FC236}">
              <a16:creationId xmlns:a16="http://schemas.microsoft.com/office/drawing/2014/main" xmlns="" id="{00000000-0008-0000-0600-00007D020000}"/>
            </a:ext>
          </a:extLst>
        </xdr:cNvPr>
        <xdr:cNvCxnSpPr/>
      </xdr:nvCxnSpPr>
      <xdr:spPr>
        <a:xfrm>
          <a:off x="12814300" y="13420147"/>
          <a:ext cx="889000" cy="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57947</xdr:rowOff>
    </xdr:from>
    <xdr:to>
      <xdr:col>72</xdr:col>
      <xdr:colOff>38100</xdr:colOff>
      <xdr:row>77</xdr:row>
      <xdr:rowOff>159547</xdr:rowOff>
    </xdr:to>
    <xdr:sp macro="" textlink="">
      <xdr:nvSpPr>
        <xdr:cNvPr id="638" name="フローチャート: 判断 637">
          <a:extLst>
            <a:ext uri="{FF2B5EF4-FFF2-40B4-BE49-F238E27FC236}">
              <a16:creationId xmlns:a16="http://schemas.microsoft.com/office/drawing/2014/main" xmlns="" id="{00000000-0008-0000-0600-00007E020000}"/>
            </a:ext>
          </a:extLst>
        </xdr:cNvPr>
        <xdr:cNvSpPr/>
      </xdr:nvSpPr>
      <xdr:spPr>
        <a:xfrm>
          <a:off x="13652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4624</xdr:rowOff>
    </xdr:from>
    <xdr:ext cx="599010" cy="259045"/>
    <xdr:sp macro="" textlink="">
      <xdr:nvSpPr>
        <xdr:cNvPr id="639" name="テキスト ボックス 638">
          <a:extLst>
            <a:ext uri="{FF2B5EF4-FFF2-40B4-BE49-F238E27FC236}">
              <a16:creationId xmlns:a16="http://schemas.microsoft.com/office/drawing/2014/main" xmlns="" id="{00000000-0008-0000-0600-00007F020000}"/>
            </a:ext>
          </a:extLst>
        </xdr:cNvPr>
        <xdr:cNvSpPr txBox="1"/>
      </xdr:nvSpPr>
      <xdr:spPr>
        <a:xfrm>
          <a:off x="13403795" y="130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52620</xdr:rowOff>
    </xdr:from>
    <xdr:to>
      <xdr:col>67</xdr:col>
      <xdr:colOff>101600</xdr:colOff>
      <xdr:row>77</xdr:row>
      <xdr:rowOff>154220</xdr:rowOff>
    </xdr:to>
    <xdr:sp macro="" textlink="">
      <xdr:nvSpPr>
        <xdr:cNvPr id="640" name="フローチャート: 判断 639">
          <a:extLst>
            <a:ext uri="{FF2B5EF4-FFF2-40B4-BE49-F238E27FC236}">
              <a16:creationId xmlns:a16="http://schemas.microsoft.com/office/drawing/2014/main" xmlns="" id="{00000000-0008-0000-0600-000080020000}"/>
            </a:ext>
          </a:extLst>
        </xdr:cNvPr>
        <xdr:cNvSpPr/>
      </xdr:nvSpPr>
      <xdr:spPr>
        <a:xfrm>
          <a:off x="12763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170747</xdr:rowOff>
    </xdr:from>
    <xdr:ext cx="599010" cy="259045"/>
    <xdr:sp macro="" textlink="">
      <xdr:nvSpPr>
        <xdr:cNvPr id="641" name="テキスト ボックス 640">
          <a:extLst>
            <a:ext uri="{FF2B5EF4-FFF2-40B4-BE49-F238E27FC236}">
              <a16:creationId xmlns:a16="http://schemas.microsoft.com/office/drawing/2014/main" xmlns="" id="{00000000-0008-0000-0600-000081020000}"/>
            </a:ext>
          </a:extLst>
        </xdr:cNvPr>
        <xdr:cNvSpPr txBox="1"/>
      </xdr:nvSpPr>
      <xdr:spPr>
        <a:xfrm>
          <a:off x="12514795" y="1302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xmlns=""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xmlns=""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xmlns=""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xmlns=""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xmlns=""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139450</xdr:rowOff>
    </xdr:from>
    <xdr:to>
      <xdr:col>85</xdr:col>
      <xdr:colOff>177800</xdr:colOff>
      <xdr:row>78</xdr:row>
      <xdr:rowOff>69600</xdr:rowOff>
    </xdr:to>
    <xdr:sp macro="" textlink="">
      <xdr:nvSpPr>
        <xdr:cNvPr id="647" name="楕円 646">
          <a:extLst>
            <a:ext uri="{FF2B5EF4-FFF2-40B4-BE49-F238E27FC236}">
              <a16:creationId xmlns:a16="http://schemas.microsoft.com/office/drawing/2014/main" xmlns="" id="{00000000-0008-0000-0600-000087020000}"/>
            </a:ext>
          </a:extLst>
        </xdr:cNvPr>
        <xdr:cNvSpPr/>
      </xdr:nvSpPr>
      <xdr:spPr>
        <a:xfrm>
          <a:off x="16268700" y="1334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117877</xdr:rowOff>
    </xdr:from>
    <xdr:ext cx="599010" cy="259045"/>
    <xdr:sp macro="" textlink="">
      <xdr:nvSpPr>
        <xdr:cNvPr id="648" name="公債費該当値テキスト">
          <a:extLst>
            <a:ext uri="{FF2B5EF4-FFF2-40B4-BE49-F238E27FC236}">
              <a16:creationId xmlns:a16="http://schemas.microsoft.com/office/drawing/2014/main" xmlns="" id="{00000000-0008-0000-0600-000088020000}"/>
            </a:ext>
          </a:extLst>
        </xdr:cNvPr>
        <xdr:cNvSpPr txBox="1"/>
      </xdr:nvSpPr>
      <xdr:spPr>
        <a:xfrm>
          <a:off x="16370300" y="13319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156166</xdr:rowOff>
    </xdr:from>
    <xdr:to>
      <xdr:col>81</xdr:col>
      <xdr:colOff>101600</xdr:colOff>
      <xdr:row>78</xdr:row>
      <xdr:rowOff>86316</xdr:rowOff>
    </xdr:to>
    <xdr:sp macro="" textlink="">
      <xdr:nvSpPr>
        <xdr:cNvPr id="649" name="楕円 648">
          <a:extLst>
            <a:ext uri="{FF2B5EF4-FFF2-40B4-BE49-F238E27FC236}">
              <a16:creationId xmlns:a16="http://schemas.microsoft.com/office/drawing/2014/main" xmlns="" id="{00000000-0008-0000-0600-000089020000}"/>
            </a:ext>
          </a:extLst>
        </xdr:cNvPr>
        <xdr:cNvSpPr/>
      </xdr:nvSpPr>
      <xdr:spPr>
        <a:xfrm>
          <a:off x="15430500" y="1335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77443</xdr:rowOff>
    </xdr:from>
    <xdr:ext cx="534377" cy="259045"/>
    <xdr:sp macro="" textlink="">
      <xdr:nvSpPr>
        <xdr:cNvPr id="650" name="テキスト ボックス 649">
          <a:extLst>
            <a:ext uri="{FF2B5EF4-FFF2-40B4-BE49-F238E27FC236}">
              <a16:creationId xmlns:a16="http://schemas.microsoft.com/office/drawing/2014/main" xmlns="" id="{00000000-0008-0000-0600-00008A020000}"/>
            </a:ext>
          </a:extLst>
        </xdr:cNvPr>
        <xdr:cNvSpPr txBox="1"/>
      </xdr:nvSpPr>
      <xdr:spPr>
        <a:xfrm>
          <a:off x="15214111" y="13450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158023</xdr:rowOff>
    </xdr:from>
    <xdr:to>
      <xdr:col>76</xdr:col>
      <xdr:colOff>165100</xdr:colOff>
      <xdr:row>78</xdr:row>
      <xdr:rowOff>88173</xdr:rowOff>
    </xdr:to>
    <xdr:sp macro="" textlink="">
      <xdr:nvSpPr>
        <xdr:cNvPr id="651" name="楕円 650">
          <a:extLst>
            <a:ext uri="{FF2B5EF4-FFF2-40B4-BE49-F238E27FC236}">
              <a16:creationId xmlns:a16="http://schemas.microsoft.com/office/drawing/2014/main" xmlns="" id="{00000000-0008-0000-0600-00008B020000}"/>
            </a:ext>
          </a:extLst>
        </xdr:cNvPr>
        <xdr:cNvSpPr/>
      </xdr:nvSpPr>
      <xdr:spPr>
        <a:xfrm>
          <a:off x="14541500" y="13359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79300</xdr:rowOff>
    </xdr:from>
    <xdr:ext cx="534377" cy="259045"/>
    <xdr:sp macro="" textlink="">
      <xdr:nvSpPr>
        <xdr:cNvPr id="652" name="テキスト ボックス 651">
          <a:extLst>
            <a:ext uri="{FF2B5EF4-FFF2-40B4-BE49-F238E27FC236}">
              <a16:creationId xmlns:a16="http://schemas.microsoft.com/office/drawing/2014/main" xmlns="" id="{00000000-0008-0000-0600-00008C020000}"/>
            </a:ext>
          </a:extLst>
        </xdr:cNvPr>
        <xdr:cNvSpPr txBox="1"/>
      </xdr:nvSpPr>
      <xdr:spPr>
        <a:xfrm>
          <a:off x="14325111" y="13452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168365</xdr:rowOff>
    </xdr:from>
    <xdr:to>
      <xdr:col>72</xdr:col>
      <xdr:colOff>38100</xdr:colOff>
      <xdr:row>78</xdr:row>
      <xdr:rowOff>98515</xdr:rowOff>
    </xdr:to>
    <xdr:sp macro="" textlink="">
      <xdr:nvSpPr>
        <xdr:cNvPr id="653" name="楕円 652">
          <a:extLst>
            <a:ext uri="{FF2B5EF4-FFF2-40B4-BE49-F238E27FC236}">
              <a16:creationId xmlns:a16="http://schemas.microsoft.com/office/drawing/2014/main" xmlns="" id="{00000000-0008-0000-0600-00008D020000}"/>
            </a:ext>
          </a:extLst>
        </xdr:cNvPr>
        <xdr:cNvSpPr/>
      </xdr:nvSpPr>
      <xdr:spPr>
        <a:xfrm>
          <a:off x="13652500" y="1337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89642</xdr:rowOff>
    </xdr:from>
    <xdr:ext cx="534377" cy="259045"/>
    <xdr:sp macro="" textlink="">
      <xdr:nvSpPr>
        <xdr:cNvPr id="654" name="テキスト ボックス 653">
          <a:extLst>
            <a:ext uri="{FF2B5EF4-FFF2-40B4-BE49-F238E27FC236}">
              <a16:creationId xmlns:a16="http://schemas.microsoft.com/office/drawing/2014/main" xmlns="" id="{00000000-0008-0000-0600-00008E020000}"/>
            </a:ext>
          </a:extLst>
        </xdr:cNvPr>
        <xdr:cNvSpPr txBox="1"/>
      </xdr:nvSpPr>
      <xdr:spPr>
        <a:xfrm>
          <a:off x="13436111" y="13462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167697</xdr:rowOff>
    </xdr:from>
    <xdr:to>
      <xdr:col>67</xdr:col>
      <xdr:colOff>101600</xdr:colOff>
      <xdr:row>78</xdr:row>
      <xdr:rowOff>97847</xdr:rowOff>
    </xdr:to>
    <xdr:sp macro="" textlink="">
      <xdr:nvSpPr>
        <xdr:cNvPr id="655" name="楕円 654">
          <a:extLst>
            <a:ext uri="{FF2B5EF4-FFF2-40B4-BE49-F238E27FC236}">
              <a16:creationId xmlns:a16="http://schemas.microsoft.com/office/drawing/2014/main" xmlns="" id="{00000000-0008-0000-0600-00008F020000}"/>
            </a:ext>
          </a:extLst>
        </xdr:cNvPr>
        <xdr:cNvSpPr/>
      </xdr:nvSpPr>
      <xdr:spPr>
        <a:xfrm>
          <a:off x="12763500" y="13369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88974</xdr:rowOff>
    </xdr:from>
    <xdr:ext cx="534377" cy="259045"/>
    <xdr:sp macro="" textlink="">
      <xdr:nvSpPr>
        <xdr:cNvPr id="656" name="テキスト ボックス 655">
          <a:extLst>
            <a:ext uri="{FF2B5EF4-FFF2-40B4-BE49-F238E27FC236}">
              <a16:creationId xmlns:a16="http://schemas.microsoft.com/office/drawing/2014/main" xmlns="" id="{00000000-0008-0000-0600-000090020000}"/>
            </a:ext>
          </a:extLst>
        </xdr:cNvPr>
        <xdr:cNvSpPr txBox="1"/>
      </xdr:nvSpPr>
      <xdr:spPr>
        <a:xfrm>
          <a:off x="12547111" y="13462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xmlns=""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xmlns=""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xmlns=""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xmlns=""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xmlns=""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xmlns=""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xmlns=""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xmlns=""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xmlns=""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xmlns=""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xmlns="" id="{00000000-0008-0000-06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xmlns="" id="{00000000-0008-0000-06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xmlns="" id="{00000000-0008-0000-06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a:extLst>
            <a:ext uri="{FF2B5EF4-FFF2-40B4-BE49-F238E27FC236}">
              <a16:creationId xmlns:a16="http://schemas.microsoft.com/office/drawing/2014/main" xmlns="" id="{00000000-0008-0000-0600-00009E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xmlns="" id="{00000000-0008-0000-06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a:extLst>
            <a:ext uri="{FF2B5EF4-FFF2-40B4-BE49-F238E27FC236}">
              <a16:creationId xmlns:a16="http://schemas.microsoft.com/office/drawing/2014/main" xmlns="" id="{00000000-0008-0000-0600-0000A0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xmlns="" id="{00000000-0008-0000-06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a16="http://schemas.microsoft.com/office/drawing/2014/main" xmlns="" id="{00000000-0008-0000-0600-0000A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xmlns="" id="{00000000-0008-0000-06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21970</xdr:rowOff>
    </xdr:from>
    <xdr:ext cx="685572" cy="259045"/>
    <xdr:sp macro="" textlink="">
      <xdr:nvSpPr>
        <xdr:cNvPr id="676" name="テキスト ボックス 675">
          <a:extLst>
            <a:ext uri="{FF2B5EF4-FFF2-40B4-BE49-F238E27FC236}">
              <a16:creationId xmlns:a16="http://schemas.microsoft.com/office/drawing/2014/main" xmlns="" id="{00000000-0008-0000-0600-0000A4020000}"/>
            </a:ext>
          </a:extLst>
        </xdr:cNvPr>
        <xdr:cNvSpPr txBox="1"/>
      </xdr:nvSpPr>
      <xdr:spPr>
        <a:xfrm>
          <a:off x="11760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xmlns="" id="{00000000-0008-0000-06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a:extLst>
            <a:ext uri="{FF2B5EF4-FFF2-40B4-BE49-F238E27FC236}">
              <a16:creationId xmlns:a16="http://schemas.microsoft.com/office/drawing/2014/main" xmlns="" id="{00000000-0008-0000-0600-0000A6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xmlns=""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xmlns="" id="{00000000-0008-0000-06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xmlns=""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108407</xdr:rowOff>
    </xdr:from>
    <xdr:to>
      <xdr:col>85</xdr:col>
      <xdr:colOff>126364</xdr:colOff>
      <xdr:row>99</xdr:row>
      <xdr:rowOff>98879</xdr:rowOff>
    </xdr:to>
    <xdr:cxnSp macro="">
      <xdr:nvCxnSpPr>
        <xdr:cNvPr id="682" name="直線コネクタ 681">
          <a:extLst>
            <a:ext uri="{FF2B5EF4-FFF2-40B4-BE49-F238E27FC236}">
              <a16:creationId xmlns:a16="http://schemas.microsoft.com/office/drawing/2014/main" xmlns="" id="{00000000-0008-0000-0600-0000AA020000}"/>
            </a:ext>
          </a:extLst>
        </xdr:cNvPr>
        <xdr:cNvCxnSpPr/>
      </xdr:nvCxnSpPr>
      <xdr:spPr>
        <a:xfrm flipV="1">
          <a:off x="16317595" y="15538907"/>
          <a:ext cx="1269" cy="153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積立金最小値テキスト">
          <a:extLst>
            <a:ext uri="{FF2B5EF4-FFF2-40B4-BE49-F238E27FC236}">
              <a16:creationId xmlns:a16="http://schemas.microsoft.com/office/drawing/2014/main" xmlns="" id="{00000000-0008-0000-0600-0000AB020000}"/>
            </a:ext>
          </a:extLst>
        </xdr:cNvPr>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a:extLst>
            <a:ext uri="{FF2B5EF4-FFF2-40B4-BE49-F238E27FC236}">
              <a16:creationId xmlns:a16="http://schemas.microsoft.com/office/drawing/2014/main" xmlns="" id="{00000000-0008-0000-0600-0000AC020000}"/>
            </a:ext>
          </a:extLst>
        </xdr:cNvPr>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55084</xdr:rowOff>
    </xdr:from>
    <xdr:ext cx="690189" cy="259045"/>
    <xdr:sp macro="" textlink="">
      <xdr:nvSpPr>
        <xdr:cNvPr id="685" name="積立金最大値テキスト">
          <a:extLst>
            <a:ext uri="{FF2B5EF4-FFF2-40B4-BE49-F238E27FC236}">
              <a16:creationId xmlns:a16="http://schemas.microsoft.com/office/drawing/2014/main" xmlns="" id="{00000000-0008-0000-0600-0000AD020000}"/>
            </a:ext>
          </a:extLst>
        </xdr:cNvPr>
        <xdr:cNvSpPr txBox="1"/>
      </xdr:nvSpPr>
      <xdr:spPr>
        <a:xfrm>
          <a:off x="16370300" y="153141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108407</xdr:rowOff>
    </xdr:from>
    <xdr:to>
      <xdr:col>86</xdr:col>
      <xdr:colOff>25400</xdr:colOff>
      <xdr:row>90</xdr:row>
      <xdr:rowOff>108407</xdr:rowOff>
    </xdr:to>
    <xdr:cxnSp macro="">
      <xdr:nvCxnSpPr>
        <xdr:cNvPr id="686" name="直線コネクタ 685">
          <a:extLst>
            <a:ext uri="{FF2B5EF4-FFF2-40B4-BE49-F238E27FC236}">
              <a16:creationId xmlns:a16="http://schemas.microsoft.com/office/drawing/2014/main" xmlns="" id="{00000000-0008-0000-0600-0000AE020000}"/>
            </a:ext>
          </a:extLst>
        </xdr:cNvPr>
        <xdr:cNvCxnSpPr/>
      </xdr:nvCxnSpPr>
      <xdr:spPr>
        <a:xfrm>
          <a:off x="16230600" y="1553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79172</xdr:rowOff>
    </xdr:from>
    <xdr:to>
      <xdr:col>85</xdr:col>
      <xdr:colOff>127000</xdr:colOff>
      <xdr:row>99</xdr:row>
      <xdr:rowOff>81090</xdr:rowOff>
    </xdr:to>
    <xdr:cxnSp macro="">
      <xdr:nvCxnSpPr>
        <xdr:cNvPr id="687" name="直線コネクタ 686">
          <a:extLst>
            <a:ext uri="{FF2B5EF4-FFF2-40B4-BE49-F238E27FC236}">
              <a16:creationId xmlns:a16="http://schemas.microsoft.com/office/drawing/2014/main" xmlns="" id="{00000000-0008-0000-0600-0000AF020000}"/>
            </a:ext>
          </a:extLst>
        </xdr:cNvPr>
        <xdr:cNvCxnSpPr/>
      </xdr:nvCxnSpPr>
      <xdr:spPr>
        <a:xfrm>
          <a:off x="15481300" y="17052722"/>
          <a:ext cx="838200" cy="1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164619</xdr:rowOff>
    </xdr:from>
    <xdr:ext cx="534377" cy="259045"/>
    <xdr:sp macro="" textlink="">
      <xdr:nvSpPr>
        <xdr:cNvPr id="688" name="積立金平均値テキスト">
          <a:extLst>
            <a:ext uri="{FF2B5EF4-FFF2-40B4-BE49-F238E27FC236}">
              <a16:creationId xmlns:a16="http://schemas.microsoft.com/office/drawing/2014/main" xmlns="" id="{00000000-0008-0000-0600-0000B0020000}"/>
            </a:ext>
          </a:extLst>
        </xdr:cNvPr>
        <xdr:cNvSpPr txBox="1"/>
      </xdr:nvSpPr>
      <xdr:spPr>
        <a:xfrm>
          <a:off x="16370300" y="16795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141742</xdr:rowOff>
    </xdr:from>
    <xdr:to>
      <xdr:col>85</xdr:col>
      <xdr:colOff>177800</xdr:colOff>
      <xdr:row>99</xdr:row>
      <xdr:rowOff>71892</xdr:rowOff>
    </xdr:to>
    <xdr:sp macro="" textlink="">
      <xdr:nvSpPr>
        <xdr:cNvPr id="689" name="フローチャート: 判断 688">
          <a:extLst>
            <a:ext uri="{FF2B5EF4-FFF2-40B4-BE49-F238E27FC236}">
              <a16:creationId xmlns:a16="http://schemas.microsoft.com/office/drawing/2014/main" xmlns="" id="{00000000-0008-0000-0600-0000B1020000}"/>
            </a:ext>
          </a:extLst>
        </xdr:cNvPr>
        <xdr:cNvSpPr/>
      </xdr:nvSpPr>
      <xdr:spPr>
        <a:xfrm>
          <a:off x="16268700" y="1694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13798</xdr:rowOff>
    </xdr:from>
    <xdr:to>
      <xdr:col>81</xdr:col>
      <xdr:colOff>50800</xdr:colOff>
      <xdr:row>99</xdr:row>
      <xdr:rowOff>79172</xdr:rowOff>
    </xdr:to>
    <xdr:cxnSp macro="">
      <xdr:nvCxnSpPr>
        <xdr:cNvPr id="690" name="直線コネクタ 689">
          <a:extLst>
            <a:ext uri="{FF2B5EF4-FFF2-40B4-BE49-F238E27FC236}">
              <a16:creationId xmlns:a16="http://schemas.microsoft.com/office/drawing/2014/main" xmlns="" id="{00000000-0008-0000-0600-0000B2020000}"/>
            </a:ext>
          </a:extLst>
        </xdr:cNvPr>
        <xdr:cNvCxnSpPr/>
      </xdr:nvCxnSpPr>
      <xdr:spPr>
        <a:xfrm>
          <a:off x="14592300" y="16987348"/>
          <a:ext cx="889000" cy="65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131051</xdr:rowOff>
    </xdr:from>
    <xdr:to>
      <xdr:col>81</xdr:col>
      <xdr:colOff>101600</xdr:colOff>
      <xdr:row>99</xdr:row>
      <xdr:rowOff>61201</xdr:rowOff>
    </xdr:to>
    <xdr:sp macro="" textlink="">
      <xdr:nvSpPr>
        <xdr:cNvPr id="691" name="フローチャート: 判断 690">
          <a:extLst>
            <a:ext uri="{FF2B5EF4-FFF2-40B4-BE49-F238E27FC236}">
              <a16:creationId xmlns:a16="http://schemas.microsoft.com/office/drawing/2014/main" xmlns="" id="{00000000-0008-0000-0600-0000B3020000}"/>
            </a:ext>
          </a:extLst>
        </xdr:cNvPr>
        <xdr:cNvSpPr/>
      </xdr:nvSpPr>
      <xdr:spPr>
        <a:xfrm>
          <a:off x="15430500" y="16933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77728</xdr:rowOff>
    </xdr:from>
    <xdr:ext cx="534377" cy="259045"/>
    <xdr:sp macro="" textlink="">
      <xdr:nvSpPr>
        <xdr:cNvPr id="692" name="テキスト ボックス 691">
          <a:extLst>
            <a:ext uri="{FF2B5EF4-FFF2-40B4-BE49-F238E27FC236}">
              <a16:creationId xmlns:a16="http://schemas.microsoft.com/office/drawing/2014/main" xmlns="" id="{00000000-0008-0000-0600-0000B4020000}"/>
            </a:ext>
          </a:extLst>
        </xdr:cNvPr>
        <xdr:cNvSpPr txBox="1"/>
      </xdr:nvSpPr>
      <xdr:spPr>
        <a:xfrm>
          <a:off x="15214111" y="16708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13798</xdr:rowOff>
    </xdr:from>
    <xdr:to>
      <xdr:col>76</xdr:col>
      <xdr:colOff>114300</xdr:colOff>
      <xdr:row>99</xdr:row>
      <xdr:rowOff>37274</xdr:rowOff>
    </xdr:to>
    <xdr:cxnSp macro="">
      <xdr:nvCxnSpPr>
        <xdr:cNvPr id="693" name="直線コネクタ 692">
          <a:extLst>
            <a:ext uri="{FF2B5EF4-FFF2-40B4-BE49-F238E27FC236}">
              <a16:creationId xmlns:a16="http://schemas.microsoft.com/office/drawing/2014/main" xmlns="" id="{00000000-0008-0000-0600-0000B5020000}"/>
            </a:ext>
          </a:extLst>
        </xdr:cNvPr>
        <xdr:cNvCxnSpPr/>
      </xdr:nvCxnSpPr>
      <xdr:spPr>
        <a:xfrm flipV="1">
          <a:off x="13703300" y="16987348"/>
          <a:ext cx="889000" cy="23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141887</xdr:rowOff>
    </xdr:from>
    <xdr:to>
      <xdr:col>76</xdr:col>
      <xdr:colOff>165100</xdr:colOff>
      <xdr:row>99</xdr:row>
      <xdr:rowOff>72037</xdr:rowOff>
    </xdr:to>
    <xdr:sp macro="" textlink="">
      <xdr:nvSpPr>
        <xdr:cNvPr id="694" name="フローチャート: 判断 693">
          <a:extLst>
            <a:ext uri="{FF2B5EF4-FFF2-40B4-BE49-F238E27FC236}">
              <a16:creationId xmlns:a16="http://schemas.microsoft.com/office/drawing/2014/main" xmlns="" id="{00000000-0008-0000-0600-0000B6020000}"/>
            </a:ext>
          </a:extLst>
        </xdr:cNvPr>
        <xdr:cNvSpPr/>
      </xdr:nvSpPr>
      <xdr:spPr>
        <a:xfrm>
          <a:off x="14541500" y="1694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63164</xdr:rowOff>
    </xdr:from>
    <xdr:ext cx="534377" cy="259045"/>
    <xdr:sp macro="" textlink="">
      <xdr:nvSpPr>
        <xdr:cNvPr id="695" name="テキスト ボックス 694">
          <a:extLst>
            <a:ext uri="{FF2B5EF4-FFF2-40B4-BE49-F238E27FC236}">
              <a16:creationId xmlns:a16="http://schemas.microsoft.com/office/drawing/2014/main" xmlns="" id="{00000000-0008-0000-0600-0000B7020000}"/>
            </a:ext>
          </a:extLst>
        </xdr:cNvPr>
        <xdr:cNvSpPr txBox="1"/>
      </xdr:nvSpPr>
      <xdr:spPr>
        <a:xfrm>
          <a:off x="14325111" y="1703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71033</xdr:rowOff>
    </xdr:from>
    <xdr:to>
      <xdr:col>71</xdr:col>
      <xdr:colOff>177800</xdr:colOff>
      <xdr:row>99</xdr:row>
      <xdr:rowOff>37274</xdr:rowOff>
    </xdr:to>
    <xdr:cxnSp macro="">
      <xdr:nvCxnSpPr>
        <xdr:cNvPr id="696" name="直線コネクタ 695">
          <a:extLst>
            <a:ext uri="{FF2B5EF4-FFF2-40B4-BE49-F238E27FC236}">
              <a16:creationId xmlns:a16="http://schemas.microsoft.com/office/drawing/2014/main" xmlns="" id="{00000000-0008-0000-0600-0000B8020000}"/>
            </a:ext>
          </a:extLst>
        </xdr:cNvPr>
        <xdr:cNvCxnSpPr/>
      </xdr:nvCxnSpPr>
      <xdr:spPr>
        <a:xfrm>
          <a:off x="12814300" y="16873133"/>
          <a:ext cx="889000" cy="137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133035</xdr:rowOff>
    </xdr:from>
    <xdr:to>
      <xdr:col>72</xdr:col>
      <xdr:colOff>38100</xdr:colOff>
      <xdr:row>99</xdr:row>
      <xdr:rowOff>63185</xdr:rowOff>
    </xdr:to>
    <xdr:sp macro="" textlink="">
      <xdr:nvSpPr>
        <xdr:cNvPr id="697" name="フローチャート: 判断 696">
          <a:extLst>
            <a:ext uri="{FF2B5EF4-FFF2-40B4-BE49-F238E27FC236}">
              <a16:creationId xmlns:a16="http://schemas.microsoft.com/office/drawing/2014/main" xmlns="" id="{00000000-0008-0000-0600-0000B9020000}"/>
            </a:ext>
          </a:extLst>
        </xdr:cNvPr>
        <xdr:cNvSpPr/>
      </xdr:nvSpPr>
      <xdr:spPr>
        <a:xfrm>
          <a:off x="13652500" y="1693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79712</xdr:rowOff>
    </xdr:from>
    <xdr:ext cx="534377" cy="259045"/>
    <xdr:sp macro="" textlink="">
      <xdr:nvSpPr>
        <xdr:cNvPr id="698" name="テキスト ボックス 697">
          <a:extLst>
            <a:ext uri="{FF2B5EF4-FFF2-40B4-BE49-F238E27FC236}">
              <a16:creationId xmlns:a16="http://schemas.microsoft.com/office/drawing/2014/main" xmlns="" id="{00000000-0008-0000-0600-0000BA020000}"/>
            </a:ext>
          </a:extLst>
        </xdr:cNvPr>
        <xdr:cNvSpPr txBox="1"/>
      </xdr:nvSpPr>
      <xdr:spPr>
        <a:xfrm>
          <a:off x="13436111" y="1671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147664</xdr:rowOff>
    </xdr:from>
    <xdr:to>
      <xdr:col>67</xdr:col>
      <xdr:colOff>101600</xdr:colOff>
      <xdr:row>99</xdr:row>
      <xdr:rowOff>77814</xdr:rowOff>
    </xdr:to>
    <xdr:sp macro="" textlink="">
      <xdr:nvSpPr>
        <xdr:cNvPr id="699" name="フローチャート: 判断 698">
          <a:extLst>
            <a:ext uri="{FF2B5EF4-FFF2-40B4-BE49-F238E27FC236}">
              <a16:creationId xmlns:a16="http://schemas.microsoft.com/office/drawing/2014/main" xmlns="" id="{00000000-0008-0000-0600-0000BB020000}"/>
            </a:ext>
          </a:extLst>
        </xdr:cNvPr>
        <xdr:cNvSpPr/>
      </xdr:nvSpPr>
      <xdr:spPr>
        <a:xfrm>
          <a:off x="12763500" y="1694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68941</xdr:rowOff>
    </xdr:from>
    <xdr:ext cx="534377" cy="259045"/>
    <xdr:sp macro="" textlink="">
      <xdr:nvSpPr>
        <xdr:cNvPr id="700" name="テキスト ボックス 699">
          <a:extLst>
            <a:ext uri="{FF2B5EF4-FFF2-40B4-BE49-F238E27FC236}">
              <a16:creationId xmlns:a16="http://schemas.microsoft.com/office/drawing/2014/main" xmlns="" id="{00000000-0008-0000-0600-0000BC020000}"/>
            </a:ext>
          </a:extLst>
        </xdr:cNvPr>
        <xdr:cNvSpPr txBox="1"/>
      </xdr:nvSpPr>
      <xdr:spPr>
        <a:xfrm>
          <a:off x="12547111" y="1704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xmlns=""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xmlns=""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xmlns=""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xmlns=""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xmlns=""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30290</xdr:rowOff>
    </xdr:from>
    <xdr:to>
      <xdr:col>85</xdr:col>
      <xdr:colOff>177800</xdr:colOff>
      <xdr:row>99</xdr:row>
      <xdr:rowOff>131890</xdr:rowOff>
    </xdr:to>
    <xdr:sp macro="" textlink="">
      <xdr:nvSpPr>
        <xdr:cNvPr id="706" name="楕円 705">
          <a:extLst>
            <a:ext uri="{FF2B5EF4-FFF2-40B4-BE49-F238E27FC236}">
              <a16:creationId xmlns:a16="http://schemas.microsoft.com/office/drawing/2014/main" xmlns="" id="{00000000-0008-0000-0600-0000C2020000}"/>
            </a:ext>
          </a:extLst>
        </xdr:cNvPr>
        <xdr:cNvSpPr/>
      </xdr:nvSpPr>
      <xdr:spPr>
        <a:xfrm>
          <a:off x="16268700" y="1700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120169</xdr:rowOff>
    </xdr:from>
    <xdr:ext cx="534377" cy="259045"/>
    <xdr:sp macro="" textlink="">
      <xdr:nvSpPr>
        <xdr:cNvPr id="707" name="積立金該当値テキスト">
          <a:extLst>
            <a:ext uri="{FF2B5EF4-FFF2-40B4-BE49-F238E27FC236}">
              <a16:creationId xmlns:a16="http://schemas.microsoft.com/office/drawing/2014/main" xmlns="" id="{00000000-0008-0000-0600-0000C3020000}"/>
            </a:ext>
          </a:extLst>
        </xdr:cNvPr>
        <xdr:cNvSpPr txBox="1"/>
      </xdr:nvSpPr>
      <xdr:spPr>
        <a:xfrm>
          <a:off x="16370300" y="16922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28372</xdr:rowOff>
    </xdr:from>
    <xdr:to>
      <xdr:col>81</xdr:col>
      <xdr:colOff>101600</xdr:colOff>
      <xdr:row>99</xdr:row>
      <xdr:rowOff>129972</xdr:rowOff>
    </xdr:to>
    <xdr:sp macro="" textlink="">
      <xdr:nvSpPr>
        <xdr:cNvPr id="708" name="楕円 707">
          <a:extLst>
            <a:ext uri="{FF2B5EF4-FFF2-40B4-BE49-F238E27FC236}">
              <a16:creationId xmlns:a16="http://schemas.microsoft.com/office/drawing/2014/main" xmlns="" id="{00000000-0008-0000-0600-0000C4020000}"/>
            </a:ext>
          </a:extLst>
        </xdr:cNvPr>
        <xdr:cNvSpPr/>
      </xdr:nvSpPr>
      <xdr:spPr>
        <a:xfrm>
          <a:off x="15430500" y="1700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121099</xdr:rowOff>
    </xdr:from>
    <xdr:ext cx="534377" cy="259045"/>
    <xdr:sp macro="" textlink="">
      <xdr:nvSpPr>
        <xdr:cNvPr id="709" name="テキスト ボックス 708">
          <a:extLst>
            <a:ext uri="{FF2B5EF4-FFF2-40B4-BE49-F238E27FC236}">
              <a16:creationId xmlns:a16="http://schemas.microsoft.com/office/drawing/2014/main" xmlns="" id="{00000000-0008-0000-0600-0000C5020000}"/>
            </a:ext>
          </a:extLst>
        </xdr:cNvPr>
        <xdr:cNvSpPr txBox="1"/>
      </xdr:nvSpPr>
      <xdr:spPr>
        <a:xfrm>
          <a:off x="15214111" y="1709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134448</xdr:rowOff>
    </xdr:from>
    <xdr:to>
      <xdr:col>76</xdr:col>
      <xdr:colOff>165100</xdr:colOff>
      <xdr:row>99</xdr:row>
      <xdr:rowOff>64598</xdr:rowOff>
    </xdr:to>
    <xdr:sp macro="" textlink="">
      <xdr:nvSpPr>
        <xdr:cNvPr id="710" name="楕円 709">
          <a:extLst>
            <a:ext uri="{FF2B5EF4-FFF2-40B4-BE49-F238E27FC236}">
              <a16:creationId xmlns:a16="http://schemas.microsoft.com/office/drawing/2014/main" xmlns="" id="{00000000-0008-0000-0600-0000C6020000}"/>
            </a:ext>
          </a:extLst>
        </xdr:cNvPr>
        <xdr:cNvSpPr/>
      </xdr:nvSpPr>
      <xdr:spPr>
        <a:xfrm>
          <a:off x="14541500" y="16936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81125</xdr:rowOff>
    </xdr:from>
    <xdr:ext cx="534377" cy="259045"/>
    <xdr:sp macro="" textlink="">
      <xdr:nvSpPr>
        <xdr:cNvPr id="711" name="テキスト ボックス 710">
          <a:extLst>
            <a:ext uri="{FF2B5EF4-FFF2-40B4-BE49-F238E27FC236}">
              <a16:creationId xmlns:a16="http://schemas.microsoft.com/office/drawing/2014/main" xmlns="" id="{00000000-0008-0000-0600-0000C7020000}"/>
            </a:ext>
          </a:extLst>
        </xdr:cNvPr>
        <xdr:cNvSpPr txBox="1"/>
      </xdr:nvSpPr>
      <xdr:spPr>
        <a:xfrm>
          <a:off x="14325111" y="16711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157924</xdr:rowOff>
    </xdr:from>
    <xdr:to>
      <xdr:col>72</xdr:col>
      <xdr:colOff>38100</xdr:colOff>
      <xdr:row>99</xdr:row>
      <xdr:rowOff>88074</xdr:rowOff>
    </xdr:to>
    <xdr:sp macro="" textlink="">
      <xdr:nvSpPr>
        <xdr:cNvPr id="712" name="楕円 711">
          <a:extLst>
            <a:ext uri="{FF2B5EF4-FFF2-40B4-BE49-F238E27FC236}">
              <a16:creationId xmlns:a16="http://schemas.microsoft.com/office/drawing/2014/main" xmlns="" id="{00000000-0008-0000-0600-0000C8020000}"/>
            </a:ext>
          </a:extLst>
        </xdr:cNvPr>
        <xdr:cNvSpPr/>
      </xdr:nvSpPr>
      <xdr:spPr>
        <a:xfrm>
          <a:off x="13652500" y="1696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79201</xdr:rowOff>
    </xdr:from>
    <xdr:ext cx="534377" cy="259045"/>
    <xdr:sp macro="" textlink="">
      <xdr:nvSpPr>
        <xdr:cNvPr id="713" name="テキスト ボックス 712">
          <a:extLst>
            <a:ext uri="{FF2B5EF4-FFF2-40B4-BE49-F238E27FC236}">
              <a16:creationId xmlns:a16="http://schemas.microsoft.com/office/drawing/2014/main" xmlns="" id="{00000000-0008-0000-0600-0000C9020000}"/>
            </a:ext>
          </a:extLst>
        </xdr:cNvPr>
        <xdr:cNvSpPr txBox="1"/>
      </xdr:nvSpPr>
      <xdr:spPr>
        <a:xfrm>
          <a:off x="13436111" y="17052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20233</xdr:rowOff>
    </xdr:from>
    <xdr:to>
      <xdr:col>67</xdr:col>
      <xdr:colOff>101600</xdr:colOff>
      <xdr:row>98</xdr:row>
      <xdr:rowOff>121833</xdr:rowOff>
    </xdr:to>
    <xdr:sp macro="" textlink="">
      <xdr:nvSpPr>
        <xdr:cNvPr id="714" name="楕円 713">
          <a:extLst>
            <a:ext uri="{FF2B5EF4-FFF2-40B4-BE49-F238E27FC236}">
              <a16:creationId xmlns:a16="http://schemas.microsoft.com/office/drawing/2014/main" xmlns="" id="{00000000-0008-0000-0600-0000CA020000}"/>
            </a:ext>
          </a:extLst>
        </xdr:cNvPr>
        <xdr:cNvSpPr/>
      </xdr:nvSpPr>
      <xdr:spPr>
        <a:xfrm>
          <a:off x="12763500" y="16822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138360</xdr:rowOff>
    </xdr:from>
    <xdr:ext cx="599010" cy="259045"/>
    <xdr:sp macro="" textlink="">
      <xdr:nvSpPr>
        <xdr:cNvPr id="715" name="テキスト ボックス 714">
          <a:extLst>
            <a:ext uri="{FF2B5EF4-FFF2-40B4-BE49-F238E27FC236}">
              <a16:creationId xmlns:a16="http://schemas.microsoft.com/office/drawing/2014/main" xmlns="" id="{00000000-0008-0000-0600-0000CB020000}"/>
            </a:ext>
          </a:extLst>
        </xdr:cNvPr>
        <xdr:cNvSpPr txBox="1"/>
      </xdr:nvSpPr>
      <xdr:spPr>
        <a:xfrm>
          <a:off x="12514795" y="16597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xmlns=""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xmlns=""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xmlns=""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xmlns=""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xmlns=""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xmlns=""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xmlns=""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xmlns=""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xmlns=""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xmlns=""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xmlns=""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xmlns=""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xmlns=""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xmlns="" id="{00000000-0008-0000-06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xmlns=""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xmlns="" id="{00000000-0008-0000-06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xmlns=""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xmlns="" id="{00000000-0008-0000-06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xmlns=""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xmlns=""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xmlns=""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a:extLst>
            <a:ext uri="{FF2B5EF4-FFF2-40B4-BE49-F238E27FC236}">
              <a16:creationId xmlns:a16="http://schemas.microsoft.com/office/drawing/2014/main" xmlns="" id="{00000000-0008-0000-0600-0000E1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xmlns=""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11531</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xmlns="" id="{00000000-0008-0000-0600-0000E3020000}"/>
            </a:ext>
          </a:extLst>
        </xdr:cNvPr>
        <xdr:cNvCxnSpPr/>
      </xdr:nvCxnSpPr>
      <xdr:spPr>
        <a:xfrm flipV="1">
          <a:off x="22159595" y="5155031"/>
          <a:ext cx="1269" cy="1575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74293</xdr:rowOff>
    </xdr:from>
    <xdr:ext cx="249299" cy="259045"/>
    <xdr:sp macro="" textlink="">
      <xdr:nvSpPr>
        <xdr:cNvPr id="740" name="投資及び出資金最小値テキスト">
          <a:extLst>
            <a:ext uri="{FF2B5EF4-FFF2-40B4-BE49-F238E27FC236}">
              <a16:creationId xmlns:a16="http://schemas.microsoft.com/office/drawing/2014/main" xmlns="" id="{00000000-0008-0000-0600-0000E4020000}"/>
            </a:ext>
          </a:extLst>
        </xdr:cNvPr>
        <xdr:cNvSpPr txBox="1"/>
      </xdr:nvSpPr>
      <xdr:spPr>
        <a:xfrm>
          <a:off x="22212300" y="6760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xmlns=""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129658</xdr:rowOff>
    </xdr:from>
    <xdr:ext cx="534377" cy="259045"/>
    <xdr:sp macro="" textlink="">
      <xdr:nvSpPr>
        <xdr:cNvPr id="742" name="投資及び出資金最大値テキスト">
          <a:extLst>
            <a:ext uri="{FF2B5EF4-FFF2-40B4-BE49-F238E27FC236}">
              <a16:creationId xmlns:a16="http://schemas.microsoft.com/office/drawing/2014/main" xmlns="" id="{00000000-0008-0000-0600-0000E6020000}"/>
            </a:ext>
          </a:extLst>
        </xdr:cNvPr>
        <xdr:cNvSpPr txBox="1"/>
      </xdr:nvSpPr>
      <xdr:spPr>
        <a:xfrm>
          <a:off x="22212300" y="493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11531</xdr:rowOff>
    </xdr:from>
    <xdr:to>
      <xdr:col>116</xdr:col>
      <xdr:colOff>152400</xdr:colOff>
      <xdr:row>30</xdr:row>
      <xdr:rowOff>11531</xdr:rowOff>
    </xdr:to>
    <xdr:cxnSp macro="">
      <xdr:nvCxnSpPr>
        <xdr:cNvPr id="743" name="直線コネクタ 742">
          <a:extLst>
            <a:ext uri="{FF2B5EF4-FFF2-40B4-BE49-F238E27FC236}">
              <a16:creationId xmlns:a16="http://schemas.microsoft.com/office/drawing/2014/main" xmlns="" id="{00000000-0008-0000-0600-0000E7020000}"/>
            </a:ext>
          </a:extLst>
        </xdr:cNvPr>
        <xdr:cNvCxnSpPr/>
      </xdr:nvCxnSpPr>
      <xdr:spPr>
        <a:xfrm>
          <a:off x="22072600" y="515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59062</xdr:rowOff>
    </xdr:from>
    <xdr:to>
      <xdr:col>116</xdr:col>
      <xdr:colOff>63500</xdr:colOff>
      <xdr:row>35</xdr:row>
      <xdr:rowOff>141719</xdr:rowOff>
    </xdr:to>
    <xdr:cxnSp macro="">
      <xdr:nvCxnSpPr>
        <xdr:cNvPr id="744" name="直線コネクタ 743">
          <a:extLst>
            <a:ext uri="{FF2B5EF4-FFF2-40B4-BE49-F238E27FC236}">
              <a16:creationId xmlns:a16="http://schemas.microsoft.com/office/drawing/2014/main" xmlns="" id="{00000000-0008-0000-0600-0000E8020000}"/>
            </a:ext>
          </a:extLst>
        </xdr:cNvPr>
        <xdr:cNvCxnSpPr/>
      </xdr:nvCxnSpPr>
      <xdr:spPr>
        <a:xfrm flipV="1">
          <a:off x="21323300" y="6059812"/>
          <a:ext cx="838200" cy="8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118743</xdr:rowOff>
    </xdr:from>
    <xdr:ext cx="469744" cy="259045"/>
    <xdr:sp macro="" textlink="">
      <xdr:nvSpPr>
        <xdr:cNvPr id="745" name="投資及び出資金平均値テキスト">
          <a:extLst>
            <a:ext uri="{FF2B5EF4-FFF2-40B4-BE49-F238E27FC236}">
              <a16:creationId xmlns:a16="http://schemas.microsoft.com/office/drawing/2014/main" xmlns="" id="{00000000-0008-0000-0600-0000E9020000}"/>
            </a:ext>
          </a:extLst>
        </xdr:cNvPr>
        <xdr:cNvSpPr txBox="1"/>
      </xdr:nvSpPr>
      <xdr:spPr>
        <a:xfrm>
          <a:off x="22212300" y="6633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140316</xdr:rowOff>
    </xdr:from>
    <xdr:to>
      <xdr:col>116</xdr:col>
      <xdr:colOff>114300</xdr:colOff>
      <xdr:row>39</xdr:row>
      <xdr:rowOff>70466</xdr:rowOff>
    </xdr:to>
    <xdr:sp macro="" textlink="">
      <xdr:nvSpPr>
        <xdr:cNvPr id="746" name="フローチャート: 判断 745">
          <a:extLst>
            <a:ext uri="{FF2B5EF4-FFF2-40B4-BE49-F238E27FC236}">
              <a16:creationId xmlns:a16="http://schemas.microsoft.com/office/drawing/2014/main" xmlns="" id="{00000000-0008-0000-0600-0000EA020000}"/>
            </a:ext>
          </a:extLst>
        </xdr:cNvPr>
        <xdr:cNvSpPr/>
      </xdr:nvSpPr>
      <xdr:spPr>
        <a:xfrm>
          <a:off x="221107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141719</xdr:rowOff>
    </xdr:from>
    <xdr:to>
      <xdr:col>111</xdr:col>
      <xdr:colOff>177800</xdr:colOff>
      <xdr:row>35</xdr:row>
      <xdr:rowOff>152025</xdr:rowOff>
    </xdr:to>
    <xdr:cxnSp macro="">
      <xdr:nvCxnSpPr>
        <xdr:cNvPr id="747" name="直線コネクタ 746">
          <a:extLst>
            <a:ext uri="{FF2B5EF4-FFF2-40B4-BE49-F238E27FC236}">
              <a16:creationId xmlns:a16="http://schemas.microsoft.com/office/drawing/2014/main" xmlns="" id="{00000000-0008-0000-0600-0000EB020000}"/>
            </a:ext>
          </a:extLst>
        </xdr:cNvPr>
        <xdr:cNvCxnSpPr/>
      </xdr:nvCxnSpPr>
      <xdr:spPr>
        <a:xfrm flipV="1">
          <a:off x="20434300" y="6142469"/>
          <a:ext cx="889000" cy="10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147174</xdr:rowOff>
    </xdr:from>
    <xdr:to>
      <xdr:col>112</xdr:col>
      <xdr:colOff>38100</xdr:colOff>
      <xdr:row>39</xdr:row>
      <xdr:rowOff>77324</xdr:rowOff>
    </xdr:to>
    <xdr:sp macro="" textlink="">
      <xdr:nvSpPr>
        <xdr:cNvPr id="748" name="フローチャート: 判断 747">
          <a:extLst>
            <a:ext uri="{FF2B5EF4-FFF2-40B4-BE49-F238E27FC236}">
              <a16:creationId xmlns:a16="http://schemas.microsoft.com/office/drawing/2014/main" xmlns="" id="{00000000-0008-0000-0600-0000EC020000}"/>
            </a:ext>
          </a:extLst>
        </xdr:cNvPr>
        <xdr:cNvSpPr/>
      </xdr:nvSpPr>
      <xdr:spPr>
        <a:xfrm>
          <a:off x="21272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68451</xdr:rowOff>
    </xdr:from>
    <xdr:ext cx="378565" cy="259045"/>
    <xdr:sp macro="" textlink="">
      <xdr:nvSpPr>
        <xdr:cNvPr id="749" name="テキスト ボックス 748">
          <a:extLst>
            <a:ext uri="{FF2B5EF4-FFF2-40B4-BE49-F238E27FC236}">
              <a16:creationId xmlns:a16="http://schemas.microsoft.com/office/drawing/2014/main" xmlns="" id="{00000000-0008-0000-0600-0000ED020000}"/>
            </a:ext>
          </a:extLst>
        </xdr:cNvPr>
        <xdr:cNvSpPr txBox="1"/>
      </xdr:nvSpPr>
      <xdr:spPr>
        <a:xfrm>
          <a:off x="21134017" y="6755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152025</xdr:rowOff>
    </xdr:from>
    <xdr:to>
      <xdr:col>107</xdr:col>
      <xdr:colOff>50800</xdr:colOff>
      <xdr:row>35</xdr:row>
      <xdr:rowOff>155702</xdr:rowOff>
    </xdr:to>
    <xdr:cxnSp macro="">
      <xdr:nvCxnSpPr>
        <xdr:cNvPr id="750" name="直線コネクタ 749">
          <a:extLst>
            <a:ext uri="{FF2B5EF4-FFF2-40B4-BE49-F238E27FC236}">
              <a16:creationId xmlns:a16="http://schemas.microsoft.com/office/drawing/2014/main" xmlns="" id="{00000000-0008-0000-0600-0000EE020000}"/>
            </a:ext>
          </a:extLst>
        </xdr:cNvPr>
        <xdr:cNvCxnSpPr/>
      </xdr:nvCxnSpPr>
      <xdr:spPr>
        <a:xfrm flipV="1">
          <a:off x="19545300" y="6152775"/>
          <a:ext cx="889000" cy="3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132906</xdr:rowOff>
    </xdr:from>
    <xdr:to>
      <xdr:col>107</xdr:col>
      <xdr:colOff>101600</xdr:colOff>
      <xdr:row>39</xdr:row>
      <xdr:rowOff>63056</xdr:rowOff>
    </xdr:to>
    <xdr:sp macro="" textlink="">
      <xdr:nvSpPr>
        <xdr:cNvPr id="751" name="フローチャート: 判断 750">
          <a:extLst>
            <a:ext uri="{FF2B5EF4-FFF2-40B4-BE49-F238E27FC236}">
              <a16:creationId xmlns:a16="http://schemas.microsoft.com/office/drawing/2014/main" xmlns="" id="{00000000-0008-0000-0600-0000EF020000}"/>
            </a:ext>
          </a:extLst>
        </xdr:cNvPr>
        <xdr:cNvSpPr/>
      </xdr:nvSpPr>
      <xdr:spPr>
        <a:xfrm>
          <a:off x="20383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54183</xdr:rowOff>
    </xdr:from>
    <xdr:ext cx="469744" cy="259045"/>
    <xdr:sp macro="" textlink="">
      <xdr:nvSpPr>
        <xdr:cNvPr id="752" name="テキスト ボックス 751">
          <a:extLst>
            <a:ext uri="{FF2B5EF4-FFF2-40B4-BE49-F238E27FC236}">
              <a16:creationId xmlns:a16="http://schemas.microsoft.com/office/drawing/2014/main" xmlns="" id="{00000000-0008-0000-0600-0000F0020000}"/>
            </a:ext>
          </a:extLst>
        </xdr:cNvPr>
        <xdr:cNvSpPr txBox="1"/>
      </xdr:nvSpPr>
      <xdr:spPr>
        <a:xfrm>
          <a:off x="20199428" y="6740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155702</xdr:rowOff>
    </xdr:from>
    <xdr:to>
      <xdr:col>102</xdr:col>
      <xdr:colOff>114300</xdr:colOff>
      <xdr:row>36</xdr:row>
      <xdr:rowOff>9169</xdr:rowOff>
    </xdr:to>
    <xdr:cxnSp macro="">
      <xdr:nvCxnSpPr>
        <xdr:cNvPr id="753" name="直線コネクタ 752">
          <a:extLst>
            <a:ext uri="{FF2B5EF4-FFF2-40B4-BE49-F238E27FC236}">
              <a16:creationId xmlns:a16="http://schemas.microsoft.com/office/drawing/2014/main" xmlns="" id="{00000000-0008-0000-0600-0000F1020000}"/>
            </a:ext>
          </a:extLst>
        </xdr:cNvPr>
        <xdr:cNvCxnSpPr/>
      </xdr:nvCxnSpPr>
      <xdr:spPr>
        <a:xfrm flipV="1">
          <a:off x="18656300" y="6156452"/>
          <a:ext cx="889000" cy="24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147974</xdr:rowOff>
    </xdr:from>
    <xdr:to>
      <xdr:col>102</xdr:col>
      <xdr:colOff>165100</xdr:colOff>
      <xdr:row>39</xdr:row>
      <xdr:rowOff>78124</xdr:rowOff>
    </xdr:to>
    <xdr:sp macro="" textlink="">
      <xdr:nvSpPr>
        <xdr:cNvPr id="754" name="フローチャート: 判断 753">
          <a:extLst>
            <a:ext uri="{FF2B5EF4-FFF2-40B4-BE49-F238E27FC236}">
              <a16:creationId xmlns:a16="http://schemas.microsoft.com/office/drawing/2014/main" xmlns="" id="{00000000-0008-0000-0600-0000F2020000}"/>
            </a:ext>
          </a:extLst>
        </xdr:cNvPr>
        <xdr:cNvSpPr/>
      </xdr:nvSpPr>
      <xdr:spPr>
        <a:xfrm>
          <a:off x="19494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69251</xdr:rowOff>
    </xdr:from>
    <xdr:ext cx="378565" cy="259045"/>
    <xdr:sp macro="" textlink="">
      <xdr:nvSpPr>
        <xdr:cNvPr id="755" name="テキスト ボックス 754">
          <a:extLst>
            <a:ext uri="{FF2B5EF4-FFF2-40B4-BE49-F238E27FC236}">
              <a16:creationId xmlns:a16="http://schemas.microsoft.com/office/drawing/2014/main" xmlns="" id="{00000000-0008-0000-0600-0000F3020000}"/>
            </a:ext>
          </a:extLst>
        </xdr:cNvPr>
        <xdr:cNvSpPr txBox="1"/>
      </xdr:nvSpPr>
      <xdr:spPr>
        <a:xfrm>
          <a:off x="19356017" y="67558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118485</xdr:rowOff>
    </xdr:from>
    <xdr:to>
      <xdr:col>98</xdr:col>
      <xdr:colOff>38100</xdr:colOff>
      <xdr:row>39</xdr:row>
      <xdr:rowOff>48635</xdr:rowOff>
    </xdr:to>
    <xdr:sp macro="" textlink="">
      <xdr:nvSpPr>
        <xdr:cNvPr id="756" name="フローチャート: 判断 755">
          <a:extLst>
            <a:ext uri="{FF2B5EF4-FFF2-40B4-BE49-F238E27FC236}">
              <a16:creationId xmlns:a16="http://schemas.microsoft.com/office/drawing/2014/main" xmlns="" id="{00000000-0008-0000-0600-0000F4020000}"/>
            </a:ext>
          </a:extLst>
        </xdr:cNvPr>
        <xdr:cNvSpPr/>
      </xdr:nvSpPr>
      <xdr:spPr>
        <a:xfrm>
          <a:off x="18605500" y="663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39762</xdr:rowOff>
    </xdr:from>
    <xdr:ext cx="469744" cy="259045"/>
    <xdr:sp macro="" textlink="">
      <xdr:nvSpPr>
        <xdr:cNvPr id="757" name="テキスト ボックス 756">
          <a:extLst>
            <a:ext uri="{FF2B5EF4-FFF2-40B4-BE49-F238E27FC236}">
              <a16:creationId xmlns:a16="http://schemas.microsoft.com/office/drawing/2014/main" xmlns="" id="{00000000-0008-0000-0600-0000F5020000}"/>
            </a:ext>
          </a:extLst>
        </xdr:cNvPr>
        <xdr:cNvSpPr txBox="1"/>
      </xdr:nvSpPr>
      <xdr:spPr>
        <a:xfrm>
          <a:off x="18421428" y="672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xmlns=""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xmlns=""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xmlns=""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xmlns=""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xmlns=""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8262</xdr:rowOff>
    </xdr:from>
    <xdr:to>
      <xdr:col>116</xdr:col>
      <xdr:colOff>114300</xdr:colOff>
      <xdr:row>35</xdr:row>
      <xdr:rowOff>109862</xdr:rowOff>
    </xdr:to>
    <xdr:sp macro="" textlink="">
      <xdr:nvSpPr>
        <xdr:cNvPr id="763" name="楕円 762">
          <a:extLst>
            <a:ext uri="{FF2B5EF4-FFF2-40B4-BE49-F238E27FC236}">
              <a16:creationId xmlns:a16="http://schemas.microsoft.com/office/drawing/2014/main" xmlns="" id="{00000000-0008-0000-0600-0000FB020000}"/>
            </a:ext>
          </a:extLst>
        </xdr:cNvPr>
        <xdr:cNvSpPr/>
      </xdr:nvSpPr>
      <xdr:spPr>
        <a:xfrm>
          <a:off x="22110700" y="600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31139</xdr:rowOff>
    </xdr:from>
    <xdr:ext cx="534377" cy="259045"/>
    <xdr:sp macro="" textlink="">
      <xdr:nvSpPr>
        <xdr:cNvPr id="764" name="投資及び出資金該当値テキスト">
          <a:extLst>
            <a:ext uri="{FF2B5EF4-FFF2-40B4-BE49-F238E27FC236}">
              <a16:creationId xmlns:a16="http://schemas.microsoft.com/office/drawing/2014/main" xmlns="" id="{00000000-0008-0000-0600-0000FC020000}"/>
            </a:ext>
          </a:extLst>
        </xdr:cNvPr>
        <xdr:cNvSpPr txBox="1"/>
      </xdr:nvSpPr>
      <xdr:spPr>
        <a:xfrm>
          <a:off x="22212300" y="586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90919</xdr:rowOff>
    </xdr:from>
    <xdr:to>
      <xdr:col>112</xdr:col>
      <xdr:colOff>38100</xdr:colOff>
      <xdr:row>36</xdr:row>
      <xdr:rowOff>21069</xdr:rowOff>
    </xdr:to>
    <xdr:sp macro="" textlink="">
      <xdr:nvSpPr>
        <xdr:cNvPr id="765" name="楕円 764">
          <a:extLst>
            <a:ext uri="{FF2B5EF4-FFF2-40B4-BE49-F238E27FC236}">
              <a16:creationId xmlns:a16="http://schemas.microsoft.com/office/drawing/2014/main" xmlns="" id="{00000000-0008-0000-0600-0000FD020000}"/>
            </a:ext>
          </a:extLst>
        </xdr:cNvPr>
        <xdr:cNvSpPr/>
      </xdr:nvSpPr>
      <xdr:spPr>
        <a:xfrm>
          <a:off x="21272500" y="609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34</xdr:row>
      <xdr:rowOff>37596</xdr:rowOff>
    </xdr:from>
    <xdr:ext cx="534377" cy="259045"/>
    <xdr:sp macro="" textlink="">
      <xdr:nvSpPr>
        <xdr:cNvPr id="766" name="テキスト ボックス 765">
          <a:extLst>
            <a:ext uri="{FF2B5EF4-FFF2-40B4-BE49-F238E27FC236}">
              <a16:creationId xmlns:a16="http://schemas.microsoft.com/office/drawing/2014/main" xmlns="" id="{00000000-0008-0000-0600-0000FE020000}"/>
            </a:ext>
          </a:extLst>
        </xdr:cNvPr>
        <xdr:cNvSpPr txBox="1"/>
      </xdr:nvSpPr>
      <xdr:spPr>
        <a:xfrm>
          <a:off x="21056111" y="586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101225</xdr:rowOff>
    </xdr:from>
    <xdr:to>
      <xdr:col>107</xdr:col>
      <xdr:colOff>101600</xdr:colOff>
      <xdr:row>36</xdr:row>
      <xdr:rowOff>31375</xdr:rowOff>
    </xdr:to>
    <xdr:sp macro="" textlink="">
      <xdr:nvSpPr>
        <xdr:cNvPr id="767" name="楕円 766">
          <a:extLst>
            <a:ext uri="{FF2B5EF4-FFF2-40B4-BE49-F238E27FC236}">
              <a16:creationId xmlns:a16="http://schemas.microsoft.com/office/drawing/2014/main" xmlns="" id="{00000000-0008-0000-0600-0000FF020000}"/>
            </a:ext>
          </a:extLst>
        </xdr:cNvPr>
        <xdr:cNvSpPr/>
      </xdr:nvSpPr>
      <xdr:spPr>
        <a:xfrm>
          <a:off x="20383500" y="610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34</xdr:row>
      <xdr:rowOff>47902</xdr:rowOff>
    </xdr:from>
    <xdr:ext cx="534377" cy="259045"/>
    <xdr:sp macro="" textlink="">
      <xdr:nvSpPr>
        <xdr:cNvPr id="768" name="テキスト ボックス 767">
          <a:extLst>
            <a:ext uri="{FF2B5EF4-FFF2-40B4-BE49-F238E27FC236}">
              <a16:creationId xmlns:a16="http://schemas.microsoft.com/office/drawing/2014/main" xmlns="" id="{00000000-0008-0000-0600-000000030000}"/>
            </a:ext>
          </a:extLst>
        </xdr:cNvPr>
        <xdr:cNvSpPr txBox="1"/>
      </xdr:nvSpPr>
      <xdr:spPr>
        <a:xfrm>
          <a:off x="20167111" y="587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104902</xdr:rowOff>
    </xdr:from>
    <xdr:to>
      <xdr:col>102</xdr:col>
      <xdr:colOff>165100</xdr:colOff>
      <xdr:row>36</xdr:row>
      <xdr:rowOff>35052</xdr:rowOff>
    </xdr:to>
    <xdr:sp macro="" textlink="">
      <xdr:nvSpPr>
        <xdr:cNvPr id="769" name="楕円 768">
          <a:extLst>
            <a:ext uri="{FF2B5EF4-FFF2-40B4-BE49-F238E27FC236}">
              <a16:creationId xmlns:a16="http://schemas.microsoft.com/office/drawing/2014/main" xmlns="" id="{00000000-0008-0000-0600-000001030000}"/>
            </a:ext>
          </a:extLst>
        </xdr:cNvPr>
        <xdr:cNvSpPr/>
      </xdr:nvSpPr>
      <xdr:spPr>
        <a:xfrm>
          <a:off x="19494500" y="6105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34</xdr:row>
      <xdr:rowOff>51579</xdr:rowOff>
    </xdr:from>
    <xdr:ext cx="534377" cy="259045"/>
    <xdr:sp macro="" textlink="">
      <xdr:nvSpPr>
        <xdr:cNvPr id="770" name="テキスト ボックス 769">
          <a:extLst>
            <a:ext uri="{FF2B5EF4-FFF2-40B4-BE49-F238E27FC236}">
              <a16:creationId xmlns:a16="http://schemas.microsoft.com/office/drawing/2014/main" xmlns="" id="{00000000-0008-0000-0600-000002030000}"/>
            </a:ext>
          </a:extLst>
        </xdr:cNvPr>
        <xdr:cNvSpPr txBox="1"/>
      </xdr:nvSpPr>
      <xdr:spPr>
        <a:xfrm>
          <a:off x="19278111" y="5880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129819</xdr:rowOff>
    </xdr:from>
    <xdr:to>
      <xdr:col>98</xdr:col>
      <xdr:colOff>38100</xdr:colOff>
      <xdr:row>36</xdr:row>
      <xdr:rowOff>59969</xdr:rowOff>
    </xdr:to>
    <xdr:sp macro="" textlink="">
      <xdr:nvSpPr>
        <xdr:cNvPr id="771" name="楕円 770">
          <a:extLst>
            <a:ext uri="{FF2B5EF4-FFF2-40B4-BE49-F238E27FC236}">
              <a16:creationId xmlns:a16="http://schemas.microsoft.com/office/drawing/2014/main" xmlns="" id="{00000000-0008-0000-0600-000003030000}"/>
            </a:ext>
          </a:extLst>
        </xdr:cNvPr>
        <xdr:cNvSpPr/>
      </xdr:nvSpPr>
      <xdr:spPr>
        <a:xfrm>
          <a:off x="18605500" y="6130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34</xdr:row>
      <xdr:rowOff>76496</xdr:rowOff>
    </xdr:from>
    <xdr:ext cx="534377" cy="259045"/>
    <xdr:sp macro="" textlink="">
      <xdr:nvSpPr>
        <xdr:cNvPr id="772" name="テキスト ボックス 771">
          <a:extLst>
            <a:ext uri="{FF2B5EF4-FFF2-40B4-BE49-F238E27FC236}">
              <a16:creationId xmlns:a16="http://schemas.microsoft.com/office/drawing/2014/main" xmlns="" id="{00000000-0008-0000-0600-000004030000}"/>
            </a:ext>
          </a:extLst>
        </xdr:cNvPr>
        <xdr:cNvSpPr txBox="1"/>
      </xdr:nvSpPr>
      <xdr:spPr>
        <a:xfrm>
          <a:off x="18389111" y="590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xmlns=""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xmlns=""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xmlns=""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xmlns=""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xmlns=""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xmlns=""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xmlns=""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xmlns=""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xmlns=""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xmlns=""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xmlns=""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xmlns=""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xmlns=""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xmlns=""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xmlns=""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xmlns=""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xmlns=""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xmlns=""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xmlns=""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xmlns=""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xmlns=""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xmlns=""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xmlns=""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124764</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xmlns="" id="{00000000-0008-0000-0600-00001C030000}"/>
            </a:ext>
          </a:extLst>
        </xdr:cNvPr>
        <xdr:cNvCxnSpPr/>
      </xdr:nvCxnSpPr>
      <xdr:spPr>
        <a:xfrm flipV="1">
          <a:off x="22159595" y="8525814"/>
          <a:ext cx="1269" cy="1634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xmlns=""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xmlns=""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71441</xdr:rowOff>
    </xdr:from>
    <xdr:ext cx="534377" cy="259045"/>
    <xdr:sp macro="" textlink="">
      <xdr:nvSpPr>
        <xdr:cNvPr id="799" name="貸付金最大値テキスト">
          <a:extLst>
            <a:ext uri="{FF2B5EF4-FFF2-40B4-BE49-F238E27FC236}">
              <a16:creationId xmlns:a16="http://schemas.microsoft.com/office/drawing/2014/main" xmlns="" id="{00000000-0008-0000-0600-00001F030000}"/>
            </a:ext>
          </a:extLst>
        </xdr:cNvPr>
        <xdr:cNvSpPr txBox="1"/>
      </xdr:nvSpPr>
      <xdr:spPr>
        <a:xfrm>
          <a:off x="22212300" y="830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124764</xdr:rowOff>
    </xdr:from>
    <xdr:to>
      <xdr:col>116</xdr:col>
      <xdr:colOff>152400</xdr:colOff>
      <xdr:row>49</xdr:row>
      <xdr:rowOff>124764</xdr:rowOff>
    </xdr:to>
    <xdr:cxnSp macro="">
      <xdr:nvCxnSpPr>
        <xdr:cNvPr id="800" name="直線コネクタ 799">
          <a:extLst>
            <a:ext uri="{FF2B5EF4-FFF2-40B4-BE49-F238E27FC236}">
              <a16:creationId xmlns:a16="http://schemas.microsoft.com/office/drawing/2014/main" xmlns="" id="{00000000-0008-0000-0600-000020030000}"/>
            </a:ext>
          </a:extLst>
        </xdr:cNvPr>
        <xdr:cNvCxnSpPr/>
      </xdr:nvCxnSpPr>
      <xdr:spPr>
        <a:xfrm>
          <a:off x="22072600" y="852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6559</xdr:rowOff>
    </xdr:from>
    <xdr:to>
      <xdr:col>116</xdr:col>
      <xdr:colOff>63500</xdr:colOff>
      <xdr:row>58</xdr:row>
      <xdr:rowOff>7074</xdr:rowOff>
    </xdr:to>
    <xdr:cxnSp macro="">
      <xdr:nvCxnSpPr>
        <xdr:cNvPr id="801" name="直線コネクタ 800">
          <a:extLst>
            <a:ext uri="{FF2B5EF4-FFF2-40B4-BE49-F238E27FC236}">
              <a16:creationId xmlns:a16="http://schemas.microsoft.com/office/drawing/2014/main" xmlns="" id="{00000000-0008-0000-0600-000021030000}"/>
            </a:ext>
          </a:extLst>
        </xdr:cNvPr>
        <xdr:cNvCxnSpPr/>
      </xdr:nvCxnSpPr>
      <xdr:spPr>
        <a:xfrm>
          <a:off x="21323300" y="9950659"/>
          <a:ext cx="838200" cy="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167777</xdr:rowOff>
    </xdr:from>
    <xdr:ext cx="469744" cy="259045"/>
    <xdr:sp macro="" textlink="">
      <xdr:nvSpPr>
        <xdr:cNvPr id="802" name="貸付金平均値テキスト">
          <a:extLst>
            <a:ext uri="{FF2B5EF4-FFF2-40B4-BE49-F238E27FC236}">
              <a16:creationId xmlns:a16="http://schemas.microsoft.com/office/drawing/2014/main" xmlns="" id="{00000000-0008-0000-0600-000022030000}"/>
            </a:ext>
          </a:extLst>
        </xdr:cNvPr>
        <xdr:cNvSpPr txBox="1"/>
      </xdr:nvSpPr>
      <xdr:spPr>
        <a:xfrm>
          <a:off x="22212300" y="9940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17900</xdr:rowOff>
    </xdr:from>
    <xdr:to>
      <xdr:col>116</xdr:col>
      <xdr:colOff>114300</xdr:colOff>
      <xdr:row>58</xdr:row>
      <xdr:rowOff>119500</xdr:rowOff>
    </xdr:to>
    <xdr:sp macro="" textlink="">
      <xdr:nvSpPr>
        <xdr:cNvPr id="803" name="フローチャート: 判断 802">
          <a:extLst>
            <a:ext uri="{FF2B5EF4-FFF2-40B4-BE49-F238E27FC236}">
              <a16:creationId xmlns:a16="http://schemas.microsoft.com/office/drawing/2014/main" xmlns="" id="{00000000-0008-0000-0600-000023030000}"/>
            </a:ext>
          </a:extLst>
        </xdr:cNvPr>
        <xdr:cNvSpPr/>
      </xdr:nvSpPr>
      <xdr:spPr>
        <a:xfrm>
          <a:off x="221107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141015</xdr:rowOff>
    </xdr:from>
    <xdr:to>
      <xdr:col>111</xdr:col>
      <xdr:colOff>177800</xdr:colOff>
      <xdr:row>58</xdr:row>
      <xdr:rowOff>6559</xdr:rowOff>
    </xdr:to>
    <xdr:cxnSp macro="">
      <xdr:nvCxnSpPr>
        <xdr:cNvPr id="804" name="直線コネクタ 803">
          <a:extLst>
            <a:ext uri="{FF2B5EF4-FFF2-40B4-BE49-F238E27FC236}">
              <a16:creationId xmlns:a16="http://schemas.microsoft.com/office/drawing/2014/main" xmlns="" id="{00000000-0008-0000-0600-000024030000}"/>
            </a:ext>
          </a:extLst>
        </xdr:cNvPr>
        <xdr:cNvCxnSpPr/>
      </xdr:nvCxnSpPr>
      <xdr:spPr>
        <a:xfrm>
          <a:off x="20434300" y="9913665"/>
          <a:ext cx="889000" cy="36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3632</xdr:rowOff>
    </xdr:from>
    <xdr:to>
      <xdr:col>112</xdr:col>
      <xdr:colOff>38100</xdr:colOff>
      <xdr:row>58</xdr:row>
      <xdr:rowOff>105232</xdr:rowOff>
    </xdr:to>
    <xdr:sp macro="" textlink="">
      <xdr:nvSpPr>
        <xdr:cNvPr id="805" name="フローチャート: 判断 804">
          <a:extLst>
            <a:ext uri="{FF2B5EF4-FFF2-40B4-BE49-F238E27FC236}">
              <a16:creationId xmlns:a16="http://schemas.microsoft.com/office/drawing/2014/main" xmlns="" id="{00000000-0008-0000-0600-000025030000}"/>
            </a:ext>
          </a:extLst>
        </xdr:cNvPr>
        <xdr:cNvSpPr/>
      </xdr:nvSpPr>
      <xdr:spPr>
        <a:xfrm>
          <a:off x="21272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96359</xdr:rowOff>
    </xdr:from>
    <xdr:ext cx="469744" cy="259045"/>
    <xdr:sp macro="" textlink="">
      <xdr:nvSpPr>
        <xdr:cNvPr id="806" name="テキスト ボックス 805">
          <a:extLst>
            <a:ext uri="{FF2B5EF4-FFF2-40B4-BE49-F238E27FC236}">
              <a16:creationId xmlns:a16="http://schemas.microsoft.com/office/drawing/2014/main" xmlns="" id="{00000000-0008-0000-0600-000026030000}"/>
            </a:ext>
          </a:extLst>
        </xdr:cNvPr>
        <xdr:cNvSpPr txBox="1"/>
      </xdr:nvSpPr>
      <xdr:spPr>
        <a:xfrm>
          <a:off x="21088428" y="10040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87808</xdr:rowOff>
    </xdr:from>
    <xdr:to>
      <xdr:col>107</xdr:col>
      <xdr:colOff>50800</xdr:colOff>
      <xdr:row>57</xdr:row>
      <xdr:rowOff>141015</xdr:rowOff>
    </xdr:to>
    <xdr:cxnSp macro="">
      <xdr:nvCxnSpPr>
        <xdr:cNvPr id="807" name="直線コネクタ 806">
          <a:extLst>
            <a:ext uri="{FF2B5EF4-FFF2-40B4-BE49-F238E27FC236}">
              <a16:creationId xmlns:a16="http://schemas.microsoft.com/office/drawing/2014/main" xmlns="" id="{00000000-0008-0000-0600-000027030000}"/>
            </a:ext>
          </a:extLst>
        </xdr:cNvPr>
        <xdr:cNvCxnSpPr/>
      </xdr:nvCxnSpPr>
      <xdr:spPr>
        <a:xfrm>
          <a:off x="19545300" y="9860458"/>
          <a:ext cx="889000" cy="53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2718</xdr:rowOff>
    </xdr:from>
    <xdr:to>
      <xdr:col>107</xdr:col>
      <xdr:colOff>101600</xdr:colOff>
      <xdr:row>58</xdr:row>
      <xdr:rowOff>104318</xdr:rowOff>
    </xdr:to>
    <xdr:sp macro="" textlink="">
      <xdr:nvSpPr>
        <xdr:cNvPr id="808" name="フローチャート: 判断 807">
          <a:extLst>
            <a:ext uri="{FF2B5EF4-FFF2-40B4-BE49-F238E27FC236}">
              <a16:creationId xmlns:a16="http://schemas.microsoft.com/office/drawing/2014/main" xmlns="" id="{00000000-0008-0000-0600-000028030000}"/>
            </a:ext>
          </a:extLst>
        </xdr:cNvPr>
        <xdr:cNvSpPr/>
      </xdr:nvSpPr>
      <xdr:spPr>
        <a:xfrm>
          <a:off x="20383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95445</xdr:rowOff>
    </xdr:from>
    <xdr:ext cx="469744" cy="259045"/>
    <xdr:sp macro="" textlink="">
      <xdr:nvSpPr>
        <xdr:cNvPr id="809" name="テキスト ボックス 808">
          <a:extLst>
            <a:ext uri="{FF2B5EF4-FFF2-40B4-BE49-F238E27FC236}">
              <a16:creationId xmlns:a16="http://schemas.microsoft.com/office/drawing/2014/main" xmlns="" id="{00000000-0008-0000-0600-000029030000}"/>
            </a:ext>
          </a:extLst>
        </xdr:cNvPr>
        <xdr:cNvSpPr txBox="1"/>
      </xdr:nvSpPr>
      <xdr:spPr>
        <a:xfrm>
          <a:off x="20199428" y="10039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87808</xdr:rowOff>
    </xdr:from>
    <xdr:to>
      <xdr:col>102</xdr:col>
      <xdr:colOff>114300</xdr:colOff>
      <xdr:row>57</xdr:row>
      <xdr:rowOff>133718</xdr:rowOff>
    </xdr:to>
    <xdr:cxnSp macro="">
      <xdr:nvCxnSpPr>
        <xdr:cNvPr id="810" name="直線コネクタ 809">
          <a:extLst>
            <a:ext uri="{FF2B5EF4-FFF2-40B4-BE49-F238E27FC236}">
              <a16:creationId xmlns:a16="http://schemas.microsoft.com/office/drawing/2014/main" xmlns="" id="{00000000-0008-0000-0600-00002A030000}"/>
            </a:ext>
          </a:extLst>
        </xdr:cNvPr>
        <xdr:cNvCxnSpPr/>
      </xdr:nvCxnSpPr>
      <xdr:spPr>
        <a:xfrm flipV="1">
          <a:off x="18656300" y="9860458"/>
          <a:ext cx="889000" cy="45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163233</xdr:rowOff>
    </xdr:from>
    <xdr:to>
      <xdr:col>102</xdr:col>
      <xdr:colOff>165100</xdr:colOff>
      <xdr:row>58</xdr:row>
      <xdr:rowOff>93383</xdr:rowOff>
    </xdr:to>
    <xdr:sp macro="" textlink="">
      <xdr:nvSpPr>
        <xdr:cNvPr id="811" name="フローチャート: 判断 810">
          <a:extLst>
            <a:ext uri="{FF2B5EF4-FFF2-40B4-BE49-F238E27FC236}">
              <a16:creationId xmlns:a16="http://schemas.microsoft.com/office/drawing/2014/main" xmlns="" id="{00000000-0008-0000-0600-00002B030000}"/>
            </a:ext>
          </a:extLst>
        </xdr:cNvPr>
        <xdr:cNvSpPr/>
      </xdr:nvSpPr>
      <xdr:spPr>
        <a:xfrm>
          <a:off x="19494500" y="99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84510</xdr:rowOff>
    </xdr:from>
    <xdr:ext cx="469744" cy="259045"/>
    <xdr:sp macro="" textlink="">
      <xdr:nvSpPr>
        <xdr:cNvPr id="812" name="テキスト ボックス 811">
          <a:extLst>
            <a:ext uri="{FF2B5EF4-FFF2-40B4-BE49-F238E27FC236}">
              <a16:creationId xmlns:a16="http://schemas.microsoft.com/office/drawing/2014/main" xmlns="" id="{00000000-0008-0000-0600-00002C030000}"/>
            </a:ext>
          </a:extLst>
        </xdr:cNvPr>
        <xdr:cNvSpPr txBox="1"/>
      </xdr:nvSpPr>
      <xdr:spPr>
        <a:xfrm>
          <a:off x="19310428" y="10028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157994</xdr:rowOff>
    </xdr:from>
    <xdr:to>
      <xdr:col>98</xdr:col>
      <xdr:colOff>38100</xdr:colOff>
      <xdr:row>58</xdr:row>
      <xdr:rowOff>88144</xdr:rowOff>
    </xdr:to>
    <xdr:sp macro="" textlink="">
      <xdr:nvSpPr>
        <xdr:cNvPr id="813" name="フローチャート: 判断 812">
          <a:extLst>
            <a:ext uri="{FF2B5EF4-FFF2-40B4-BE49-F238E27FC236}">
              <a16:creationId xmlns:a16="http://schemas.microsoft.com/office/drawing/2014/main" xmlns="" id="{00000000-0008-0000-0600-00002D030000}"/>
            </a:ext>
          </a:extLst>
        </xdr:cNvPr>
        <xdr:cNvSpPr/>
      </xdr:nvSpPr>
      <xdr:spPr>
        <a:xfrm>
          <a:off x="18605500" y="993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79271</xdr:rowOff>
    </xdr:from>
    <xdr:ext cx="469744" cy="259045"/>
    <xdr:sp macro="" textlink="">
      <xdr:nvSpPr>
        <xdr:cNvPr id="814" name="テキスト ボックス 813">
          <a:extLst>
            <a:ext uri="{FF2B5EF4-FFF2-40B4-BE49-F238E27FC236}">
              <a16:creationId xmlns:a16="http://schemas.microsoft.com/office/drawing/2014/main" xmlns="" id="{00000000-0008-0000-0600-00002E030000}"/>
            </a:ext>
          </a:extLst>
        </xdr:cNvPr>
        <xdr:cNvSpPr txBox="1"/>
      </xdr:nvSpPr>
      <xdr:spPr>
        <a:xfrm>
          <a:off x="18421428" y="10023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xmlns=""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xmlns=""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xmlns=""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xmlns=""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xmlns=""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127724</xdr:rowOff>
    </xdr:from>
    <xdr:to>
      <xdr:col>116</xdr:col>
      <xdr:colOff>114300</xdr:colOff>
      <xdr:row>58</xdr:row>
      <xdr:rowOff>57874</xdr:rowOff>
    </xdr:to>
    <xdr:sp macro="" textlink="">
      <xdr:nvSpPr>
        <xdr:cNvPr id="820" name="楕円 819">
          <a:extLst>
            <a:ext uri="{FF2B5EF4-FFF2-40B4-BE49-F238E27FC236}">
              <a16:creationId xmlns:a16="http://schemas.microsoft.com/office/drawing/2014/main" xmlns="" id="{00000000-0008-0000-0600-000034030000}"/>
            </a:ext>
          </a:extLst>
        </xdr:cNvPr>
        <xdr:cNvSpPr/>
      </xdr:nvSpPr>
      <xdr:spPr>
        <a:xfrm>
          <a:off x="22110700" y="9900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150601</xdr:rowOff>
    </xdr:from>
    <xdr:ext cx="534377" cy="259045"/>
    <xdr:sp macro="" textlink="">
      <xdr:nvSpPr>
        <xdr:cNvPr id="821" name="貸付金該当値テキスト">
          <a:extLst>
            <a:ext uri="{FF2B5EF4-FFF2-40B4-BE49-F238E27FC236}">
              <a16:creationId xmlns:a16="http://schemas.microsoft.com/office/drawing/2014/main" xmlns="" id="{00000000-0008-0000-0600-000035030000}"/>
            </a:ext>
          </a:extLst>
        </xdr:cNvPr>
        <xdr:cNvSpPr txBox="1"/>
      </xdr:nvSpPr>
      <xdr:spPr>
        <a:xfrm>
          <a:off x="22212300" y="9751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127209</xdr:rowOff>
    </xdr:from>
    <xdr:to>
      <xdr:col>112</xdr:col>
      <xdr:colOff>38100</xdr:colOff>
      <xdr:row>58</xdr:row>
      <xdr:rowOff>57359</xdr:rowOff>
    </xdr:to>
    <xdr:sp macro="" textlink="">
      <xdr:nvSpPr>
        <xdr:cNvPr id="822" name="楕円 821">
          <a:extLst>
            <a:ext uri="{FF2B5EF4-FFF2-40B4-BE49-F238E27FC236}">
              <a16:creationId xmlns:a16="http://schemas.microsoft.com/office/drawing/2014/main" xmlns="" id="{00000000-0008-0000-0600-000036030000}"/>
            </a:ext>
          </a:extLst>
        </xdr:cNvPr>
        <xdr:cNvSpPr/>
      </xdr:nvSpPr>
      <xdr:spPr>
        <a:xfrm>
          <a:off x="21272500" y="9899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73886</xdr:rowOff>
    </xdr:from>
    <xdr:ext cx="534377" cy="259045"/>
    <xdr:sp macro="" textlink="">
      <xdr:nvSpPr>
        <xdr:cNvPr id="823" name="テキスト ボックス 822">
          <a:extLst>
            <a:ext uri="{FF2B5EF4-FFF2-40B4-BE49-F238E27FC236}">
              <a16:creationId xmlns:a16="http://schemas.microsoft.com/office/drawing/2014/main" xmlns="" id="{00000000-0008-0000-0600-000037030000}"/>
            </a:ext>
          </a:extLst>
        </xdr:cNvPr>
        <xdr:cNvSpPr txBox="1"/>
      </xdr:nvSpPr>
      <xdr:spPr>
        <a:xfrm>
          <a:off x="21056111" y="967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90215</xdr:rowOff>
    </xdr:from>
    <xdr:to>
      <xdr:col>107</xdr:col>
      <xdr:colOff>101600</xdr:colOff>
      <xdr:row>58</xdr:row>
      <xdr:rowOff>20365</xdr:rowOff>
    </xdr:to>
    <xdr:sp macro="" textlink="">
      <xdr:nvSpPr>
        <xdr:cNvPr id="824" name="楕円 823">
          <a:extLst>
            <a:ext uri="{FF2B5EF4-FFF2-40B4-BE49-F238E27FC236}">
              <a16:creationId xmlns:a16="http://schemas.microsoft.com/office/drawing/2014/main" xmlns="" id="{00000000-0008-0000-0600-000038030000}"/>
            </a:ext>
          </a:extLst>
        </xdr:cNvPr>
        <xdr:cNvSpPr/>
      </xdr:nvSpPr>
      <xdr:spPr>
        <a:xfrm>
          <a:off x="20383500" y="986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36892</xdr:rowOff>
    </xdr:from>
    <xdr:ext cx="534377" cy="259045"/>
    <xdr:sp macro="" textlink="">
      <xdr:nvSpPr>
        <xdr:cNvPr id="825" name="テキスト ボックス 824">
          <a:extLst>
            <a:ext uri="{FF2B5EF4-FFF2-40B4-BE49-F238E27FC236}">
              <a16:creationId xmlns:a16="http://schemas.microsoft.com/office/drawing/2014/main" xmlns="" id="{00000000-0008-0000-0600-000039030000}"/>
            </a:ext>
          </a:extLst>
        </xdr:cNvPr>
        <xdr:cNvSpPr txBox="1"/>
      </xdr:nvSpPr>
      <xdr:spPr>
        <a:xfrm>
          <a:off x="20167111" y="963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37008</xdr:rowOff>
    </xdr:from>
    <xdr:to>
      <xdr:col>102</xdr:col>
      <xdr:colOff>165100</xdr:colOff>
      <xdr:row>57</xdr:row>
      <xdr:rowOff>138608</xdr:rowOff>
    </xdr:to>
    <xdr:sp macro="" textlink="">
      <xdr:nvSpPr>
        <xdr:cNvPr id="826" name="楕円 825">
          <a:extLst>
            <a:ext uri="{FF2B5EF4-FFF2-40B4-BE49-F238E27FC236}">
              <a16:creationId xmlns:a16="http://schemas.microsoft.com/office/drawing/2014/main" xmlns="" id="{00000000-0008-0000-0600-00003A030000}"/>
            </a:ext>
          </a:extLst>
        </xdr:cNvPr>
        <xdr:cNvSpPr/>
      </xdr:nvSpPr>
      <xdr:spPr>
        <a:xfrm>
          <a:off x="19494500" y="980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155135</xdr:rowOff>
    </xdr:from>
    <xdr:ext cx="534377" cy="259045"/>
    <xdr:sp macro="" textlink="">
      <xdr:nvSpPr>
        <xdr:cNvPr id="827" name="テキスト ボックス 826">
          <a:extLst>
            <a:ext uri="{FF2B5EF4-FFF2-40B4-BE49-F238E27FC236}">
              <a16:creationId xmlns:a16="http://schemas.microsoft.com/office/drawing/2014/main" xmlns="" id="{00000000-0008-0000-0600-00003B030000}"/>
            </a:ext>
          </a:extLst>
        </xdr:cNvPr>
        <xdr:cNvSpPr txBox="1"/>
      </xdr:nvSpPr>
      <xdr:spPr>
        <a:xfrm>
          <a:off x="19278111" y="958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82918</xdr:rowOff>
    </xdr:from>
    <xdr:to>
      <xdr:col>98</xdr:col>
      <xdr:colOff>38100</xdr:colOff>
      <xdr:row>58</xdr:row>
      <xdr:rowOff>13068</xdr:rowOff>
    </xdr:to>
    <xdr:sp macro="" textlink="">
      <xdr:nvSpPr>
        <xdr:cNvPr id="828" name="楕円 827">
          <a:extLst>
            <a:ext uri="{FF2B5EF4-FFF2-40B4-BE49-F238E27FC236}">
              <a16:creationId xmlns:a16="http://schemas.microsoft.com/office/drawing/2014/main" xmlns="" id="{00000000-0008-0000-0600-00003C030000}"/>
            </a:ext>
          </a:extLst>
        </xdr:cNvPr>
        <xdr:cNvSpPr/>
      </xdr:nvSpPr>
      <xdr:spPr>
        <a:xfrm>
          <a:off x="18605500" y="985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29595</xdr:rowOff>
    </xdr:from>
    <xdr:ext cx="534377" cy="259045"/>
    <xdr:sp macro="" textlink="">
      <xdr:nvSpPr>
        <xdr:cNvPr id="829" name="テキスト ボックス 828">
          <a:extLst>
            <a:ext uri="{FF2B5EF4-FFF2-40B4-BE49-F238E27FC236}">
              <a16:creationId xmlns:a16="http://schemas.microsoft.com/office/drawing/2014/main" xmlns="" id="{00000000-0008-0000-0600-00003D030000}"/>
            </a:ext>
          </a:extLst>
        </xdr:cNvPr>
        <xdr:cNvSpPr txBox="1"/>
      </xdr:nvSpPr>
      <xdr:spPr>
        <a:xfrm>
          <a:off x="18389111" y="9630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xmlns=""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xmlns=""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xmlns=""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xmlns=""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xmlns=""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xmlns=""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xmlns=""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xmlns=""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xmlns=""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xmlns=""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a:extLst>
            <a:ext uri="{FF2B5EF4-FFF2-40B4-BE49-F238E27FC236}">
              <a16:creationId xmlns:a16="http://schemas.microsoft.com/office/drawing/2014/main" xmlns="" id="{00000000-0008-0000-0600-000048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41" name="テキスト ボックス 840">
          <a:extLst>
            <a:ext uri="{FF2B5EF4-FFF2-40B4-BE49-F238E27FC236}">
              <a16:creationId xmlns:a16="http://schemas.microsoft.com/office/drawing/2014/main" xmlns="" id="{00000000-0008-0000-0600-000049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a:extLst>
            <a:ext uri="{FF2B5EF4-FFF2-40B4-BE49-F238E27FC236}">
              <a16:creationId xmlns:a16="http://schemas.microsoft.com/office/drawing/2014/main" xmlns="" id="{00000000-0008-0000-0600-00004A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3" name="テキスト ボックス 842">
          <a:extLst>
            <a:ext uri="{FF2B5EF4-FFF2-40B4-BE49-F238E27FC236}">
              <a16:creationId xmlns:a16="http://schemas.microsoft.com/office/drawing/2014/main" xmlns="" id="{00000000-0008-0000-0600-00004B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a:extLst>
            <a:ext uri="{FF2B5EF4-FFF2-40B4-BE49-F238E27FC236}">
              <a16:creationId xmlns:a16="http://schemas.microsoft.com/office/drawing/2014/main" xmlns="" id="{00000000-0008-0000-0600-00004C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5" name="テキスト ボックス 844">
          <a:extLst>
            <a:ext uri="{FF2B5EF4-FFF2-40B4-BE49-F238E27FC236}">
              <a16:creationId xmlns:a16="http://schemas.microsoft.com/office/drawing/2014/main" xmlns="" id="{00000000-0008-0000-0600-00004D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a:extLst>
            <a:ext uri="{FF2B5EF4-FFF2-40B4-BE49-F238E27FC236}">
              <a16:creationId xmlns:a16="http://schemas.microsoft.com/office/drawing/2014/main" xmlns="" id="{00000000-0008-0000-0600-00004E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7" name="テキスト ボックス 846">
          <a:extLst>
            <a:ext uri="{FF2B5EF4-FFF2-40B4-BE49-F238E27FC236}">
              <a16:creationId xmlns:a16="http://schemas.microsoft.com/office/drawing/2014/main" xmlns="" id="{00000000-0008-0000-0600-00004F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xmlns=""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xmlns=""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xmlns=""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138900</xdr:rowOff>
    </xdr:from>
    <xdr:to>
      <xdr:col>116</xdr:col>
      <xdr:colOff>62864</xdr:colOff>
      <xdr:row>77</xdr:row>
      <xdr:rowOff>101130</xdr:rowOff>
    </xdr:to>
    <xdr:cxnSp macro="">
      <xdr:nvCxnSpPr>
        <xdr:cNvPr id="851" name="直線コネクタ 850">
          <a:extLst>
            <a:ext uri="{FF2B5EF4-FFF2-40B4-BE49-F238E27FC236}">
              <a16:creationId xmlns:a16="http://schemas.microsoft.com/office/drawing/2014/main" xmlns="" id="{00000000-0008-0000-0600-000053030000}"/>
            </a:ext>
          </a:extLst>
        </xdr:cNvPr>
        <xdr:cNvCxnSpPr/>
      </xdr:nvCxnSpPr>
      <xdr:spPr>
        <a:xfrm flipV="1">
          <a:off x="22159595" y="12311850"/>
          <a:ext cx="1269" cy="990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104957</xdr:rowOff>
    </xdr:from>
    <xdr:ext cx="534377" cy="259045"/>
    <xdr:sp macro="" textlink="">
      <xdr:nvSpPr>
        <xdr:cNvPr id="852" name="繰出金最小値テキスト">
          <a:extLst>
            <a:ext uri="{FF2B5EF4-FFF2-40B4-BE49-F238E27FC236}">
              <a16:creationId xmlns:a16="http://schemas.microsoft.com/office/drawing/2014/main" xmlns="" id="{00000000-0008-0000-0600-000054030000}"/>
            </a:ext>
          </a:extLst>
        </xdr:cNvPr>
        <xdr:cNvSpPr txBox="1"/>
      </xdr:nvSpPr>
      <xdr:spPr>
        <a:xfrm>
          <a:off x="22212300" y="1330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101130</xdr:rowOff>
    </xdr:from>
    <xdr:to>
      <xdr:col>116</xdr:col>
      <xdr:colOff>152400</xdr:colOff>
      <xdr:row>77</xdr:row>
      <xdr:rowOff>101130</xdr:rowOff>
    </xdr:to>
    <xdr:cxnSp macro="">
      <xdr:nvCxnSpPr>
        <xdr:cNvPr id="853" name="直線コネクタ 852">
          <a:extLst>
            <a:ext uri="{FF2B5EF4-FFF2-40B4-BE49-F238E27FC236}">
              <a16:creationId xmlns:a16="http://schemas.microsoft.com/office/drawing/2014/main" xmlns="" id="{00000000-0008-0000-0600-000055030000}"/>
            </a:ext>
          </a:extLst>
        </xdr:cNvPr>
        <xdr:cNvCxnSpPr/>
      </xdr:nvCxnSpPr>
      <xdr:spPr>
        <a:xfrm>
          <a:off x="22072600" y="1330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85577</xdr:rowOff>
    </xdr:from>
    <xdr:ext cx="599010" cy="259045"/>
    <xdr:sp macro="" textlink="">
      <xdr:nvSpPr>
        <xdr:cNvPr id="854" name="繰出金最大値テキスト">
          <a:extLst>
            <a:ext uri="{FF2B5EF4-FFF2-40B4-BE49-F238E27FC236}">
              <a16:creationId xmlns:a16="http://schemas.microsoft.com/office/drawing/2014/main" xmlns="" id="{00000000-0008-0000-0600-000056030000}"/>
            </a:ext>
          </a:extLst>
        </xdr:cNvPr>
        <xdr:cNvSpPr txBox="1"/>
      </xdr:nvSpPr>
      <xdr:spPr>
        <a:xfrm>
          <a:off x="22212300" y="12087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138900</xdr:rowOff>
    </xdr:from>
    <xdr:to>
      <xdr:col>116</xdr:col>
      <xdr:colOff>152400</xdr:colOff>
      <xdr:row>71</xdr:row>
      <xdr:rowOff>138900</xdr:rowOff>
    </xdr:to>
    <xdr:cxnSp macro="">
      <xdr:nvCxnSpPr>
        <xdr:cNvPr id="855" name="直線コネクタ 854">
          <a:extLst>
            <a:ext uri="{FF2B5EF4-FFF2-40B4-BE49-F238E27FC236}">
              <a16:creationId xmlns:a16="http://schemas.microsoft.com/office/drawing/2014/main" xmlns="" id="{00000000-0008-0000-0600-000057030000}"/>
            </a:ext>
          </a:extLst>
        </xdr:cNvPr>
        <xdr:cNvCxnSpPr/>
      </xdr:nvCxnSpPr>
      <xdr:spPr>
        <a:xfrm>
          <a:off x="22072600" y="123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105066</xdr:rowOff>
    </xdr:from>
    <xdr:to>
      <xdr:col>116</xdr:col>
      <xdr:colOff>63500</xdr:colOff>
      <xdr:row>76</xdr:row>
      <xdr:rowOff>121439</xdr:rowOff>
    </xdr:to>
    <xdr:cxnSp macro="">
      <xdr:nvCxnSpPr>
        <xdr:cNvPr id="856" name="直線コネクタ 855">
          <a:extLst>
            <a:ext uri="{FF2B5EF4-FFF2-40B4-BE49-F238E27FC236}">
              <a16:creationId xmlns:a16="http://schemas.microsoft.com/office/drawing/2014/main" xmlns="" id="{00000000-0008-0000-0600-000058030000}"/>
            </a:ext>
          </a:extLst>
        </xdr:cNvPr>
        <xdr:cNvCxnSpPr/>
      </xdr:nvCxnSpPr>
      <xdr:spPr>
        <a:xfrm>
          <a:off x="21323300" y="13135266"/>
          <a:ext cx="838200" cy="16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133800</xdr:rowOff>
    </xdr:from>
    <xdr:ext cx="599010" cy="259045"/>
    <xdr:sp macro="" textlink="">
      <xdr:nvSpPr>
        <xdr:cNvPr id="857" name="繰出金平均値テキスト">
          <a:extLst>
            <a:ext uri="{FF2B5EF4-FFF2-40B4-BE49-F238E27FC236}">
              <a16:creationId xmlns:a16="http://schemas.microsoft.com/office/drawing/2014/main" xmlns="" id="{00000000-0008-0000-0600-000059030000}"/>
            </a:ext>
          </a:extLst>
        </xdr:cNvPr>
        <xdr:cNvSpPr txBox="1"/>
      </xdr:nvSpPr>
      <xdr:spPr>
        <a:xfrm>
          <a:off x="22212300" y="128211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110923</xdr:rowOff>
    </xdr:from>
    <xdr:to>
      <xdr:col>116</xdr:col>
      <xdr:colOff>114300</xdr:colOff>
      <xdr:row>76</xdr:row>
      <xdr:rowOff>41073</xdr:rowOff>
    </xdr:to>
    <xdr:sp macro="" textlink="">
      <xdr:nvSpPr>
        <xdr:cNvPr id="858" name="フローチャート: 判断 857">
          <a:extLst>
            <a:ext uri="{FF2B5EF4-FFF2-40B4-BE49-F238E27FC236}">
              <a16:creationId xmlns:a16="http://schemas.microsoft.com/office/drawing/2014/main" xmlns="" id="{00000000-0008-0000-0600-00005A030000}"/>
            </a:ext>
          </a:extLst>
        </xdr:cNvPr>
        <xdr:cNvSpPr/>
      </xdr:nvSpPr>
      <xdr:spPr>
        <a:xfrm>
          <a:off x="221107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105066</xdr:rowOff>
    </xdr:from>
    <xdr:to>
      <xdr:col>111</xdr:col>
      <xdr:colOff>177800</xdr:colOff>
      <xdr:row>76</xdr:row>
      <xdr:rowOff>105310</xdr:rowOff>
    </xdr:to>
    <xdr:cxnSp macro="">
      <xdr:nvCxnSpPr>
        <xdr:cNvPr id="859" name="直線コネクタ 858">
          <a:extLst>
            <a:ext uri="{FF2B5EF4-FFF2-40B4-BE49-F238E27FC236}">
              <a16:creationId xmlns:a16="http://schemas.microsoft.com/office/drawing/2014/main" xmlns="" id="{00000000-0008-0000-0600-00005B030000}"/>
            </a:ext>
          </a:extLst>
        </xdr:cNvPr>
        <xdr:cNvCxnSpPr/>
      </xdr:nvCxnSpPr>
      <xdr:spPr>
        <a:xfrm flipV="1">
          <a:off x="20434300" y="13135266"/>
          <a:ext cx="889000" cy="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100266</xdr:rowOff>
    </xdr:from>
    <xdr:to>
      <xdr:col>112</xdr:col>
      <xdr:colOff>38100</xdr:colOff>
      <xdr:row>76</xdr:row>
      <xdr:rowOff>30417</xdr:rowOff>
    </xdr:to>
    <xdr:sp macro="" textlink="">
      <xdr:nvSpPr>
        <xdr:cNvPr id="860" name="フローチャート: 判断 859">
          <a:extLst>
            <a:ext uri="{FF2B5EF4-FFF2-40B4-BE49-F238E27FC236}">
              <a16:creationId xmlns:a16="http://schemas.microsoft.com/office/drawing/2014/main" xmlns="" id="{00000000-0008-0000-0600-00005C030000}"/>
            </a:ext>
          </a:extLst>
        </xdr:cNvPr>
        <xdr:cNvSpPr/>
      </xdr:nvSpPr>
      <xdr:spPr>
        <a:xfrm>
          <a:off x="21272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46943</xdr:rowOff>
    </xdr:from>
    <xdr:ext cx="599010" cy="259045"/>
    <xdr:sp macro="" textlink="">
      <xdr:nvSpPr>
        <xdr:cNvPr id="861" name="テキスト ボックス 860">
          <a:extLst>
            <a:ext uri="{FF2B5EF4-FFF2-40B4-BE49-F238E27FC236}">
              <a16:creationId xmlns:a16="http://schemas.microsoft.com/office/drawing/2014/main" xmlns="" id="{00000000-0008-0000-0600-00005D030000}"/>
            </a:ext>
          </a:extLst>
        </xdr:cNvPr>
        <xdr:cNvSpPr txBox="1"/>
      </xdr:nvSpPr>
      <xdr:spPr>
        <a:xfrm>
          <a:off x="21023795" y="12734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105310</xdr:rowOff>
    </xdr:from>
    <xdr:to>
      <xdr:col>107</xdr:col>
      <xdr:colOff>50800</xdr:colOff>
      <xdr:row>76</xdr:row>
      <xdr:rowOff>120041</xdr:rowOff>
    </xdr:to>
    <xdr:cxnSp macro="">
      <xdr:nvCxnSpPr>
        <xdr:cNvPr id="862" name="直線コネクタ 861">
          <a:extLst>
            <a:ext uri="{FF2B5EF4-FFF2-40B4-BE49-F238E27FC236}">
              <a16:creationId xmlns:a16="http://schemas.microsoft.com/office/drawing/2014/main" xmlns="" id="{00000000-0008-0000-0600-00005E030000}"/>
            </a:ext>
          </a:extLst>
        </xdr:cNvPr>
        <xdr:cNvCxnSpPr/>
      </xdr:nvCxnSpPr>
      <xdr:spPr>
        <a:xfrm flipV="1">
          <a:off x="19545300" y="13135510"/>
          <a:ext cx="889000" cy="14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111655</xdr:rowOff>
    </xdr:from>
    <xdr:to>
      <xdr:col>107</xdr:col>
      <xdr:colOff>101600</xdr:colOff>
      <xdr:row>76</xdr:row>
      <xdr:rowOff>41805</xdr:rowOff>
    </xdr:to>
    <xdr:sp macro="" textlink="">
      <xdr:nvSpPr>
        <xdr:cNvPr id="863" name="フローチャート: 判断 862">
          <a:extLst>
            <a:ext uri="{FF2B5EF4-FFF2-40B4-BE49-F238E27FC236}">
              <a16:creationId xmlns:a16="http://schemas.microsoft.com/office/drawing/2014/main" xmlns="" id="{00000000-0008-0000-0600-00005F030000}"/>
            </a:ext>
          </a:extLst>
        </xdr:cNvPr>
        <xdr:cNvSpPr/>
      </xdr:nvSpPr>
      <xdr:spPr>
        <a:xfrm>
          <a:off x="203835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58332</xdr:rowOff>
    </xdr:from>
    <xdr:ext cx="599010" cy="259045"/>
    <xdr:sp macro="" textlink="">
      <xdr:nvSpPr>
        <xdr:cNvPr id="864" name="テキスト ボックス 863">
          <a:extLst>
            <a:ext uri="{FF2B5EF4-FFF2-40B4-BE49-F238E27FC236}">
              <a16:creationId xmlns:a16="http://schemas.microsoft.com/office/drawing/2014/main" xmlns="" id="{00000000-0008-0000-0600-000060030000}"/>
            </a:ext>
          </a:extLst>
        </xdr:cNvPr>
        <xdr:cNvSpPr txBox="1"/>
      </xdr:nvSpPr>
      <xdr:spPr>
        <a:xfrm>
          <a:off x="20134795" y="12745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120041</xdr:rowOff>
    </xdr:from>
    <xdr:to>
      <xdr:col>102</xdr:col>
      <xdr:colOff>114300</xdr:colOff>
      <xdr:row>76</xdr:row>
      <xdr:rowOff>131731</xdr:rowOff>
    </xdr:to>
    <xdr:cxnSp macro="">
      <xdr:nvCxnSpPr>
        <xdr:cNvPr id="865" name="直線コネクタ 864">
          <a:extLst>
            <a:ext uri="{FF2B5EF4-FFF2-40B4-BE49-F238E27FC236}">
              <a16:creationId xmlns:a16="http://schemas.microsoft.com/office/drawing/2014/main" xmlns="" id="{00000000-0008-0000-0600-000061030000}"/>
            </a:ext>
          </a:extLst>
        </xdr:cNvPr>
        <xdr:cNvCxnSpPr/>
      </xdr:nvCxnSpPr>
      <xdr:spPr>
        <a:xfrm flipV="1">
          <a:off x="18656300" y="13150241"/>
          <a:ext cx="889000" cy="11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110992</xdr:rowOff>
    </xdr:from>
    <xdr:to>
      <xdr:col>102</xdr:col>
      <xdr:colOff>165100</xdr:colOff>
      <xdr:row>76</xdr:row>
      <xdr:rowOff>41142</xdr:rowOff>
    </xdr:to>
    <xdr:sp macro="" textlink="">
      <xdr:nvSpPr>
        <xdr:cNvPr id="866" name="フローチャート: 判断 865">
          <a:extLst>
            <a:ext uri="{FF2B5EF4-FFF2-40B4-BE49-F238E27FC236}">
              <a16:creationId xmlns:a16="http://schemas.microsoft.com/office/drawing/2014/main" xmlns="" id="{00000000-0008-0000-0600-000062030000}"/>
            </a:ext>
          </a:extLst>
        </xdr:cNvPr>
        <xdr:cNvSpPr/>
      </xdr:nvSpPr>
      <xdr:spPr>
        <a:xfrm>
          <a:off x="19494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57669</xdr:rowOff>
    </xdr:from>
    <xdr:ext cx="599010" cy="259045"/>
    <xdr:sp macro="" textlink="">
      <xdr:nvSpPr>
        <xdr:cNvPr id="867" name="テキスト ボックス 866">
          <a:extLst>
            <a:ext uri="{FF2B5EF4-FFF2-40B4-BE49-F238E27FC236}">
              <a16:creationId xmlns:a16="http://schemas.microsoft.com/office/drawing/2014/main" xmlns="" id="{00000000-0008-0000-0600-000063030000}"/>
            </a:ext>
          </a:extLst>
        </xdr:cNvPr>
        <xdr:cNvSpPr txBox="1"/>
      </xdr:nvSpPr>
      <xdr:spPr>
        <a:xfrm>
          <a:off x="19245795" y="12744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124900</xdr:rowOff>
    </xdr:from>
    <xdr:to>
      <xdr:col>98</xdr:col>
      <xdr:colOff>38100</xdr:colOff>
      <xdr:row>76</xdr:row>
      <xdr:rowOff>55051</xdr:rowOff>
    </xdr:to>
    <xdr:sp macro="" textlink="">
      <xdr:nvSpPr>
        <xdr:cNvPr id="868" name="フローチャート: 判断 867">
          <a:extLst>
            <a:ext uri="{FF2B5EF4-FFF2-40B4-BE49-F238E27FC236}">
              <a16:creationId xmlns:a16="http://schemas.microsoft.com/office/drawing/2014/main" xmlns="" id="{00000000-0008-0000-0600-000064030000}"/>
            </a:ext>
          </a:extLst>
        </xdr:cNvPr>
        <xdr:cNvSpPr/>
      </xdr:nvSpPr>
      <xdr:spPr>
        <a:xfrm>
          <a:off x="18605500" y="129836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71577</xdr:rowOff>
    </xdr:from>
    <xdr:ext cx="599010" cy="259045"/>
    <xdr:sp macro="" textlink="">
      <xdr:nvSpPr>
        <xdr:cNvPr id="869" name="テキスト ボックス 868">
          <a:extLst>
            <a:ext uri="{FF2B5EF4-FFF2-40B4-BE49-F238E27FC236}">
              <a16:creationId xmlns:a16="http://schemas.microsoft.com/office/drawing/2014/main" xmlns="" id="{00000000-0008-0000-0600-000065030000}"/>
            </a:ext>
          </a:extLst>
        </xdr:cNvPr>
        <xdr:cNvSpPr txBox="1"/>
      </xdr:nvSpPr>
      <xdr:spPr>
        <a:xfrm>
          <a:off x="18356795" y="12758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xmlns=""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xmlns=""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xmlns=""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xmlns=""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xmlns=""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70639</xdr:rowOff>
    </xdr:from>
    <xdr:to>
      <xdr:col>116</xdr:col>
      <xdr:colOff>114300</xdr:colOff>
      <xdr:row>77</xdr:row>
      <xdr:rowOff>789</xdr:rowOff>
    </xdr:to>
    <xdr:sp macro="" textlink="">
      <xdr:nvSpPr>
        <xdr:cNvPr id="875" name="楕円 874">
          <a:extLst>
            <a:ext uri="{FF2B5EF4-FFF2-40B4-BE49-F238E27FC236}">
              <a16:creationId xmlns:a16="http://schemas.microsoft.com/office/drawing/2014/main" xmlns="" id="{00000000-0008-0000-0600-00006B030000}"/>
            </a:ext>
          </a:extLst>
        </xdr:cNvPr>
        <xdr:cNvSpPr/>
      </xdr:nvSpPr>
      <xdr:spPr>
        <a:xfrm>
          <a:off x="22110700" y="1310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49066</xdr:rowOff>
    </xdr:from>
    <xdr:ext cx="534377" cy="259045"/>
    <xdr:sp macro="" textlink="">
      <xdr:nvSpPr>
        <xdr:cNvPr id="876" name="繰出金該当値テキスト">
          <a:extLst>
            <a:ext uri="{FF2B5EF4-FFF2-40B4-BE49-F238E27FC236}">
              <a16:creationId xmlns:a16="http://schemas.microsoft.com/office/drawing/2014/main" xmlns="" id="{00000000-0008-0000-0600-00006C030000}"/>
            </a:ext>
          </a:extLst>
        </xdr:cNvPr>
        <xdr:cNvSpPr txBox="1"/>
      </xdr:nvSpPr>
      <xdr:spPr>
        <a:xfrm>
          <a:off x="22212300" y="13079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54266</xdr:rowOff>
    </xdr:from>
    <xdr:to>
      <xdr:col>112</xdr:col>
      <xdr:colOff>38100</xdr:colOff>
      <xdr:row>76</xdr:row>
      <xdr:rowOff>155866</xdr:rowOff>
    </xdr:to>
    <xdr:sp macro="" textlink="">
      <xdr:nvSpPr>
        <xdr:cNvPr id="877" name="楕円 876">
          <a:extLst>
            <a:ext uri="{FF2B5EF4-FFF2-40B4-BE49-F238E27FC236}">
              <a16:creationId xmlns:a16="http://schemas.microsoft.com/office/drawing/2014/main" xmlns="" id="{00000000-0008-0000-0600-00006D030000}"/>
            </a:ext>
          </a:extLst>
        </xdr:cNvPr>
        <xdr:cNvSpPr/>
      </xdr:nvSpPr>
      <xdr:spPr>
        <a:xfrm>
          <a:off x="21272500" y="13084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146993</xdr:rowOff>
    </xdr:from>
    <xdr:ext cx="534377" cy="259045"/>
    <xdr:sp macro="" textlink="">
      <xdr:nvSpPr>
        <xdr:cNvPr id="878" name="テキスト ボックス 877">
          <a:extLst>
            <a:ext uri="{FF2B5EF4-FFF2-40B4-BE49-F238E27FC236}">
              <a16:creationId xmlns:a16="http://schemas.microsoft.com/office/drawing/2014/main" xmlns="" id="{00000000-0008-0000-0600-00006E030000}"/>
            </a:ext>
          </a:extLst>
        </xdr:cNvPr>
        <xdr:cNvSpPr txBox="1"/>
      </xdr:nvSpPr>
      <xdr:spPr>
        <a:xfrm>
          <a:off x="21056111" y="13177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54510</xdr:rowOff>
    </xdr:from>
    <xdr:to>
      <xdr:col>107</xdr:col>
      <xdr:colOff>101600</xdr:colOff>
      <xdr:row>76</xdr:row>
      <xdr:rowOff>156110</xdr:rowOff>
    </xdr:to>
    <xdr:sp macro="" textlink="">
      <xdr:nvSpPr>
        <xdr:cNvPr id="879" name="楕円 878">
          <a:extLst>
            <a:ext uri="{FF2B5EF4-FFF2-40B4-BE49-F238E27FC236}">
              <a16:creationId xmlns:a16="http://schemas.microsoft.com/office/drawing/2014/main" xmlns="" id="{00000000-0008-0000-0600-00006F030000}"/>
            </a:ext>
          </a:extLst>
        </xdr:cNvPr>
        <xdr:cNvSpPr/>
      </xdr:nvSpPr>
      <xdr:spPr>
        <a:xfrm>
          <a:off x="20383500" y="1308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147237</xdr:rowOff>
    </xdr:from>
    <xdr:ext cx="534377" cy="259045"/>
    <xdr:sp macro="" textlink="">
      <xdr:nvSpPr>
        <xdr:cNvPr id="880" name="テキスト ボックス 879">
          <a:extLst>
            <a:ext uri="{FF2B5EF4-FFF2-40B4-BE49-F238E27FC236}">
              <a16:creationId xmlns:a16="http://schemas.microsoft.com/office/drawing/2014/main" xmlns="" id="{00000000-0008-0000-0600-000070030000}"/>
            </a:ext>
          </a:extLst>
        </xdr:cNvPr>
        <xdr:cNvSpPr txBox="1"/>
      </xdr:nvSpPr>
      <xdr:spPr>
        <a:xfrm>
          <a:off x="20167111" y="13177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69241</xdr:rowOff>
    </xdr:from>
    <xdr:to>
      <xdr:col>102</xdr:col>
      <xdr:colOff>165100</xdr:colOff>
      <xdr:row>76</xdr:row>
      <xdr:rowOff>170841</xdr:rowOff>
    </xdr:to>
    <xdr:sp macro="" textlink="">
      <xdr:nvSpPr>
        <xdr:cNvPr id="881" name="楕円 880">
          <a:extLst>
            <a:ext uri="{FF2B5EF4-FFF2-40B4-BE49-F238E27FC236}">
              <a16:creationId xmlns:a16="http://schemas.microsoft.com/office/drawing/2014/main" xmlns="" id="{00000000-0008-0000-0600-000071030000}"/>
            </a:ext>
          </a:extLst>
        </xdr:cNvPr>
        <xdr:cNvSpPr/>
      </xdr:nvSpPr>
      <xdr:spPr>
        <a:xfrm>
          <a:off x="19494500" y="13099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161968</xdr:rowOff>
    </xdr:from>
    <xdr:ext cx="534377" cy="259045"/>
    <xdr:sp macro="" textlink="">
      <xdr:nvSpPr>
        <xdr:cNvPr id="882" name="テキスト ボックス 881">
          <a:extLst>
            <a:ext uri="{FF2B5EF4-FFF2-40B4-BE49-F238E27FC236}">
              <a16:creationId xmlns:a16="http://schemas.microsoft.com/office/drawing/2014/main" xmlns="" id="{00000000-0008-0000-0600-000072030000}"/>
            </a:ext>
          </a:extLst>
        </xdr:cNvPr>
        <xdr:cNvSpPr txBox="1"/>
      </xdr:nvSpPr>
      <xdr:spPr>
        <a:xfrm>
          <a:off x="19278111" y="13192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80931</xdr:rowOff>
    </xdr:from>
    <xdr:to>
      <xdr:col>98</xdr:col>
      <xdr:colOff>38100</xdr:colOff>
      <xdr:row>77</xdr:row>
      <xdr:rowOff>11081</xdr:rowOff>
    </xdr:to>
    <xdr:sp macro="" textlink="">
      <xdr:nvSpPr>
        <xdr:cNvPr id="883" name="楕円 882">
          <a:extLst>
            <a:ext uri="{FF2B5EF4-FFF2-40B4-BE49-F238E27FC236}">
              <a16:creationId xmlns:a16="http://schemas.microsoft.com/office/drawing/2014/main" xmlns="" id="{00000000-0008-0000-0600-000073030000}"/>
            </a:ext>
          </a:extLst>
        </xdr:cNvPr>
        <xdr:cNvSpPr/>
      </xdr:nvSpPr>
      <xdr:spPr>
        <a:xfrm>
          <a:off x="18605500" y="13111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2208</xdr:rowOff>
    </xdr:from>
    <xdr:ext cx="534377" cy="259045"/>
    <xdr:sp macro="" textlink="">
      <xdr:nvSpPr>
        <xdr:cNvPr id="884" name="テキスト ボックス 883">
          <a:extLst>
            <a:ext uri="{FF2B5EF4-FFF2-40B4-BE49-F238E27FC236}">
              <a16:creationId xmlns:a16="http://schemas.microsoft.com/office/drawing/2014/main" xmlns="" id="{00000000-0008-0000-0600-000074030000}"/>
            </a:ext>
          </a:extLst>
        </xdr:cNvPr>
        <xdr:cNvSpPr txBox="1"/>
      </xdr:nvSpPr>
      <xdr:spPr>
        <a:xfrm>
          <a:off x="18389111" y="13203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xmlns=""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xmlns=""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xmlns=""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xmlns=""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xmlns=""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xmlns=""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xmlns=""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xmlns=""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xmlns=""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xmlns=""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5" name="直線コネクタ 894">
          <a:extLst>
            <a:ext uri="{FF2B5EF4-FFF2-40B4-BE49-F238E27FC236}">
              <a16:creationId xmlns:a16="http://schemas.microsoft.com/office/drawing/2014/main" xmlns="" id="{00000000-0008-0000-0600-00007F030000}"/>
            </a:ext>
          </a:extLst>
        </xdr:cNvPr>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6" name="テキスト ボックス 895">
          <a:extLst>
            <a:ext uri="{FF2B5EF4-FFF2-40B4-BE49-F238E27FC236}">
              <a16:creationId xmlns:a16="http://schemas.microsoft.com/office/drawing/2014/main" xmlns="" id="{00000000-0008-0000-0600-000080030000}"/>
            </a:ext>
          </a:extLst>
        </xdr:cNvPr>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xmlns=""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93</xdr:row>
      <xdr:rowOff>168927</xdr:rowOff>
    </xdr:from>
    <xdr:ext cx="531299" cy="259045"/>
    <xdr:sp macro="" textlink="">
      <xdr:nvSpPr>
        <xdr:cNvPr id="898" name="テキスト ボックス 897">
          <a:extLst>
            <a:ext uri="{FF2B5EF4-FFF2-40B4-BE49-F238E27FC236}">
              <a16:creationId xmlns:a16="http://schemas.microsoft.com/office/drawing/2014/main" xmlns="" id="{00000000-0008-0000-0600-000082030000}"/>
            </a:ext>
          </a:extLst>
        </xdr:cNvPr>
        <xdr:cNvSpPr txBox="1"/>
      </xdr:nvSpPr>
      <xdr:spPr>
        <a:xfrm>
          <a:off x="17756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9" name="直線コネクタ 898">
          <a:extLst>
            <a:ext uri="{FF2B5EF4-FFF2-40B4-BE49-F238E27FC236}">
              <a16:creationId xmlns:a16="http://schemas.microsoft.com/office/drawing/2014/main" xmlns="" id="{00000000-0008-0000-0600-000083030000}"/>
            </a:ext>
          </a:extLst>
        </xdr:cNvPr>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90</xdr:row>
      <xdr:rowOff>111777</xdr:rowOff>
    </xdr:from>
    <xdr:ext cx="531299" cy="259045"/>
    <xdr:sp macro="" textlink="">
      <xdr:nvSpPr>
        <xdr:cNvPr id="900" name="テキスト ボックス 899">
          <a:extLst>
            <a:ext uri="{FF2B5EF4-FFF2-40B4-BE49-F238E27FC236}">
              <a16:creationId xmlns:a16="http://schemas.microsoft.com/office/drawing/2014/main" xmlns="" id="{00000000-0008-0000-0600-000084030000}"/>
            </a:ext>
          </a:extLst>
        </xdr:cNvPr>
        <xdr:cNvSpPr txBox="1"/>
      </xdr:nvSpPr>
      <xdr:spPr>
        <a:xfrm>
          <a:off x="17756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xmlns=""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a:extLst>
            <a:ext uri="{FF2B5EF4-FFF2-40B4-BE49-F238E27FC236}">
              <a16:creationId xmlns:a16="http://schemas.microsoft.com/office/drawing/2014/main" xmlns="" id="{00000000-0008-0000-0600-000086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xmlns=""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40717</xdr:rowOff>
    </xdr:from>
    <xdr:to>
      <xdr:col>116</xdr:col>
      <xdr:colOff>62864</xdr:colOff>
      <xdr:row>98</xdr:row>
      <xdr:rowOff>25400</xdr:rowOff>
    </xdr:to>
    <xdr:cxnSp macro="">
      <xdr:nvCxnSpPr>
        <xdr:cNvPr id="904" name="直線コネクタ 903">
          <a:extLst>
            <a:ext uri="{FF2B5EF4-FFF2-40B4-BE49-F238E27FC236}">
              <a16:creationId xmlns:a16="http://schemas.microsoft.com/office/drawing/2014/main" xmlns="" id="{00000000-0008-0000-0600-000088030000}"/>
            </a:ext>
          </a:extLst>
        </xdr:cNvPr>
        <xdr:cNvCxnSpPr/>
      </xdr:nvCxnSpPr>
      <xdr:spPr>
        <a:xfrm flipV="1">
          <a:off x="22159595" y="15642667"/>
          <a:ext cx="1269" cy="1184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76255</xdr:rowOff>
    </xdr:from>
    <xdr:ext cx="249299" cy="259045"/>
    <xdr:sp macro="" textlink="">
      <xdr:nvSpPr>
        <xdr:cNvPr id="905" name="前年度繰上充用金最小値テキスト">
          <a:extLst>
            <a:ext uri="{FF2B5EF4-FFF2-40B4-BE49-F238E27FC236}">
              <a16:creationId xmlns:a16="http://schemas.microsoft.com/office/drawing/2014/main" xmlns="" id="{00000000-0008-0000-0600-000089030000}"/>
            </a:ext>
          </a:extLst>
        </xdr:cNvPr>
        <xdr:cNvSpPr txBox="1"/>
      </xdr:nvSpPr>
      <xdr:spPr>
        <a:xfrm>
          <a:off x="22212300" y="1687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6" name="直線コネクタ 905">
          <a:extLst>
            <a:ext uri="{FF2B5EF4-FFF2-40B4-BE49-F238E27FC236}">
              <a16:creationId xmlns:a16="http://schemas.microsoft.com/office/drawing/2014/main" xmlns="" id="{00000000-0008-0000-0600-00008A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158844</xdr:rowOff>
    </xdr:from>
    <xdr:ext cx="534377" cy="259045"/>
    <xdr:sp macro="" textlink="">
      <xdr:nvSpPr>
        <xdr:cNvPr id="907" name="前年度繰上充用金最大値テキスト">
          <a:extLst>
            <a:ext uri="{FF2B5EF4-FFF2-40B4-BE49-F238E27FC236}">
              <a16:creationId xmlns:a16="http://schemas.microsoft.com/office/drawing/2014/main" xmlns="" id="{00000000-0008-0000-0600-00008B030000}"/>
            </a:ext>
          </a:extLst>
        </xdr:cNvPr>
        <xdr:cNvSpPr txBox="1"/>
      </xdr:nvSpPr>
      <xdr:spPr>
        <a:xfrm>
          <a:off x="22212300" y="1541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40717</xdr:rowOff>
    </xdr:from>
    <xdr:to>
      <xdr:col>116</xdr:col>
      <xdr:colOff>152400</xdr:colOff>
      <xdr:row>91</xdr:row>
      <xdr:rowOff>40717</xdr:rowOff>
    </xdr:to>
    <xdr:cxnSp macro="">
      <xdr:nvCxnSpPr>
        <xdr:cNvPr id="908" name="直線コネクタ 907">
          <a:extLst>
            <a:ext uri="{FF2B5EF4-FFF2-40B4-BE49-F238E27FC236}">
              <a16:creationId xmlns:a16="http://schemas.microsoft.com/office/drawing/2014/main" xmlns="" id="{00000000-0008-0000-0600-00008C030000}"/>
            </a:ext>
          </a:extLst>
        </xdr:cNvPr>
        <xdr:cNvCxnSpPr/>
      </xdr:nvCxnSpPr>
      <xdr:spPr>
        <a:xfrm>
          <a:off x="22072600" y="15642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9" name="直線コネクタ 908">
          <a:extLst>
            <a:ext uri="{FF2B5EF4-FFF2-40B4-BE49-F238E27FC236}">
              <a16:creationId xmlns:a16="http://schemas.microsoft.com/office/drawing/2014/main" xmlns="" id="{00000000-0008-0000-0600-00008D030000}"/>
            </a:ext>
          </a:extLst>
        </xdr:cNvPr>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165155</xdr:rowOff>
    </xdr:from>
    <xdr:ext cx="313932" cy="259045"/>
    <xdr:sp macro="" textlink="">
      <xdr:nvSpPr>
        <xdr:cNvPr id="910" name="前年度繰上充用金平均値テキスト">
          <a:extLst>
            <a:ext uri="{FF2B5EF4-FFF2-40B4-BE49-F238E27FC236}">
              <a16:creationId xmlns:a16="http://schemas.microsoft.com/office/drawing/2014/main" xmlns="" id="{00000000-0008-0000-0600-00008E030000}"/>
            </a:ext>
          </a:extLst>
        </xdr:cNvPr>
        <xdr:cNvSpPr txBox="1"/>
      </xdr:nvSpPr>
      <xdr:spPr>
        <a:xfrm>
          <a:off x="22212300" y="16624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142278</xdr:rowOff>
    </xdr:from>
    <xdr:to>
      <xdr:col>116</xdr:col>
      <xdr:colOff>114300</xdr:colOff>
      <xdr:row>98</xdr:row>
      <xdr:rowOff>72428</xdr:rowOff>
    </xdr:to>
    <xdr:sp macro="" textlink="">
      <xdr:nvSpPr>
        <xdr:cNvPr id="911" name="フローチャート: 判断 910">
          <a:extLst>
            <a:ext uri="{FF2B5EF4-FFF2-40B4-BE49-F238E27FC236}">
              <a16:creationId xmlns:a16="http://schemas.microsoft.com/office/drawing/2014/main" xmlns="" id="{00000000-0008-0000-0600-00008F030000}"/>
            </a:ext>
          </a:extLst>
        </xdr:cNvPr>
        <xdr:cNvSpPr/>
      </xdr:nvSpPr>
      <xdr:spPr>
        <a:xfrm>
          <a:off x="22110700" y="167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2" name="直線コネクタ 911">
          <a:extLst>
            <a:ext uri="{FF2B5EF4-FFF2-40B4-BE49-F238E27FC236}">
              <a16:creationId xmlns:a16="http://schemas.microsoft.com/office/drawing/2014/main" xmlns="" id="{00000000-0008-0000-0600-000090030000}"/>
            </a:ext>
          </a:extLst>
        </xdr:cNvPr>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3" name="フローチャート: 判断 912">
          <a:extLst>
            <a:ext uri="{FF2B5EF4-FFF2-40B4-BE49-F238E27FC236}">
              <a16:creationId xmlns:a16="http://schemas.microsoft.com/office/drawing/2014/main" xmlns="" id="{00000000-0008-0000-0600-000091030000}"/>
            </a:ext>
          </a:extLst>
        </xdr:cNvPr>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4" name="テキスト ボックス 913">
          <a:extLst>
            <a:ext uri="{FF2B5EF4-FFF2-40B4-BE49-F238E27FC236}">
              <a16:creationId xmlns:a16="http://schemas.microsoft.com/office/drawing/2014/main" xmlns="" id="{00000000-0008-0000-0600-000092030000}"/>
            </a:ext>
          </a:extLst>
        </xdr:cNvPr>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5" name="直線コネクタ 914">
          <a:extLst>
            <a:ext uri="{FF2B5EF4-FFF2-40B4-BE49-F238E27FC236}">
              <a16:creationId xmlns:a16="http://schemas.microsoft.com/office/drawing/2014/main" xmlns="" id="{00000000-0008-0000-0600-000093030000}"/>
            </a:ext>
          </a:extLst>
        </xdr:cNvPr>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6" name="フローチャート: 判断 915">
          <a:extLst>
            <a:ext uri="{FF2B5EF4-FFF2-40B4-BE49-F238E27FC236}">
              <a16:creationId xmlns:a16="http://schemas.microsoft.com/office/drawing/2014/main" xmlns="" id="{00000000-0008-0000-0600-000094030000}"/>
            </a:ext>
          </a:extLst>
        </xdr:cNvPr>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7" name="テキスト ボックス 916">
          <a:extLst>
            <a:ext uri="{FF2B5EF4-FFF2-40B4-BE49-F238E27FC236}">
              <a16:creationId xmlns:a16="http://schemas.microsoft.com/office/drawing/2014/main" xmlns="" id="{00000000-0008-0000-0600-000095030000}"/>
            </a:ext>
          </a:extLst>
        </xdr:cNvPr>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8" name="直線コネクタ 917">
          <a:extLst>
            <a:ext uri="{FF2B5EF4-FFF2-40B4-BE49-F238E27FC236}">
              <a16:creationId xmlns:a16="http://schemas.microsoft.com/office/drawing/2014/main" xmlns="" id="{00000000-0008-0000-0600-000096030000}"/>
            </a:ext>
          </a:extLst>
        </xdr:cNvPr>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19" name="フローチャート: 判断 918">
          <a:extLst>
            <a:ext uri="{FF2B5EF4-FFF2-40B4-BE49-F238E27FC236}">
              <a16:creationId xmlns:a16="http://schemas.microsoft.com/office/drawing/2014/main" xmlns="" id="{00000000-0008-0000-0600-000097030000}"/>
            </a:ext>
          </a:extLst>
        </xdr:cNvPr>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0" name="テキスト ボックス 919">
          <a:extLst>
            <a:ext uri="{FF2B5EF4-FFF2-40B4-BE49-F238E27FC236}">
              <a16:creationId xmlns:a16="http://schemas.microsoft.com/office/drawing/2014/main" xmlns="" id="{00000000-0008-0000-0600-000098030000}"/>
            </a:ext>
          </a:extLst>
        </xdr:cNvPr>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1" name="フローチャート: 判断 920">
          <a:extLst>
            <a:ext uri="{FF2B5EF4-FFF2-40B4-BE49-F238E27FC236}">
              <a16:creationId xmlns:a16="http://schemas.microsoft.com/office/drawing/2014/main" xmlns="" id="{00000000-0008-0000-0600-000099030000}"/>
            </a:ext>
          </a:extLst>
        </xdr:cNvPr>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22" name="テキスト ボックス 921">
          <a:extLst>
            <a:ext uri="{FF2B5EF4-FFF2-40B4-BE49-F238E27FC236}">
              <a16:creationId xmlns:a16="http://schemas.microsoft.com/office/drawing/2014/main" xmlns="" id="{00000000-0008-0000-0600-00009A030000}"/>
            </a:ext>
          </a:extLst>
        </xdr:cNvPr>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xmlns=""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xmlns=""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xmlns=""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xmlns=""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xmlns=""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8" name="楕円 927">
          <a:extLst>
            <a:ext uri="{FF2B5EF4-FFF2-40B4-BE49-F238E27FC236}">
              <a16:creationId xmlns:a16="http://schemas.microsoft.com/office/drawing/2014/main" xmlns="" id="{00000000-0008-0000-0600-0000A0030000}"/>
            </a:ext>
          </a:extLst>
        </xdr:cNvPr>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120705</xdr:rowOff>
    </xdr:from>
    <xdr:ext cx="249299" cy="259045"/>
    <xdr:sp macro="" textlink="">
      <xdr:nvSpPr>
        <xdr:cNvPr id="929" name="前年度繰上充用金該当値テキスト">
          <a:extLst>
            <a:ext uri="{FF2B5EF4-FFF2-40B4-BE49-F238E27FC236}">
              <a16:creationId xmlns:a16="http://schemas.microsoft.com/office/drawing/2014/main" xmlns="" id="{00000000-0008-0000-0600-0000A1030000}"/>
            </a:ext>
          </a:extLst>
        </xdr:cNvPr>
        <xdr:cNvSpPr txBox="1"/>
      </xdr:nvSpPr>
      <xdr:spPr>
        <a:xfrm>
          <a:off x="22212300" y="16751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0" name="楕円 929">
          <a:extLst>
            <a:ext uri="{FF2B5EF4-FFF2-40B4-BE49-F238E27FC236}">
              <a16:creationId xmlns:a16="http://schemas.microsoft.com/office/drawing/2014/main" xmlns="" id="{00000000-0008-0000-0600-0000A2030000}"/>
            </a:ext>
          </a:extLst>
        </xdr:cNvPr>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1" name="テキスト ボックス 930">
          <a:extLst>
            <a:ext uri="{FF2B5EF4-FFF2-40B4-BE49-F238E27FC236}">
              <a16:creationId xmlns:a16="http://schemas.microsoft.com/office/drawing/2014/main" xmlns="" id="{00000000-0008-0000-0600-0000A3030000}"/>
            </a:ext>
          </a:extLst>
        </xdr:cNvPr>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2" name="楕円 931">
          <a:extLst>
            <a:ext uri="{FF2B5EF4-FFF2-40B4-BE49-F238E27FC236}">
              <a16:creationId xmlns:a16="http://schemas.microsoft.com/office/drawing/2014/main" xmlns="" id="{00000000-0008-0000-0600-0000A4030000}"/>
            </a:ext>
          </a:extLst>
        </xdr:cNvPr>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3" name="テキスト ボックス 932">
          <a:extLst>
            <a:ext uri="{FF2B5EF4-FFF2-40B4-BE49-F238E27FC236}">
              <a16:creationId xmlns:a16="http://schemas.microsoft.com/office/drawing/2014/main" xmlns="" id="{00000000-0008-0000-0600-0000A5030000}"/>
            </a:ext>
          </a:extLst>
        </xdr:cNvPr>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4" name="楕円 933">
          <a:extLst>
            <a:ext uri="{FF2B5EF4-FFF2-40B4-BE49-F238E27FC236}">
              <a16:creationId xmlns:a16="http://schemas.microsoft.com/office/drawing/2014/main" xmlns="" id="{00000000-0008-0000-0600-0000A6030000}"/>
            </a:ext>
          </a:extLst>
        </xdr:cNvPr>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5" name="テキスト ボックス 934">
          <a:extLst>
            <a:ext uri="{FF2B5EF4-FFF2-40B4-BE49-F238E27FC236}">
              <a16:creationId xmlns:a16="http://schemas.microsoft.com/office/drawing/2014/main" xmlns="" id="{00000000-0008-0000-0600-0000A7030000}"/>
            </a:ext>
          </a:extLst>
        </xdr:cNvPr>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6" name="楕円 935">
          <a:extLst>
            <a:ext uri="{FF2B5EF4-FFF2-40B4-BE49-F238E27FC236}">
              <a16:creationId xmlns:a16="http://schemas.microsoft.com/office/drawing/2014/main" xmlns="" id="{00000000-0008-0000-0600-0000A8030000}"/>
            </a:ext>
          </a:extLst>
        </xdr:cNvPr>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7" name="テキスト ボックス 936">
          <a:extLst>
            <a:ext uri="{FF2B5EF4-FFF2-40B4-BE49-F238E27FC236}">
              <a16:creationId xmlns:a16="http://schemas.microsoft.com/office/drawing/2014/main" xmlns="" id="{00000000-0008-0000-0600-0000A9030000}"/>
            </a:ext>
          </a:extLst>
        </xdr:cNvPr>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xmlns=""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xmlns=""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xmlns=""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年度の歳出決算総額は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4,243,976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千円で、住民一人あたり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1,212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千円となっている。主な構成項目である人件費は、住民一人あたり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176,683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年度から比較すると減少している。</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公債費は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103,464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円と年々上昇傾向にある。</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普通建設事業費は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307,104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度と比較すると減少しているが新規整備は増加している。今後も大型事業の建設等が見込まれており増加が見込まれる。</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このため公共施設等総合管理計画に基づき、事業の取捨選択を徹底していくことで、事業の減少を目指す。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高知県本山町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3,503
3,481
134.22
4,566,779
4,243,976
252,282
2,195,597
5,621,683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26.4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xmlns=""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xmlns=""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xmlns=""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xmlns=""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xmlns=""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xmlns=""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xmlns=""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xmlns=""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xmlns=""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xmlns=""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xmlns=""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xmlns=""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xmlns=""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145777</xdr:rowOff>
    </xdr:from>
    <xdr:to>
      <xdr:col>24</xdr:col>
      <xdr:colOff>62865</xdr:colOff>
      <xdr:row>38</xdr:row>
      <xdr:rowOff>95676</xdr:rowOff>
    </xdr:to>
    <xdr:cxnSp macro="">
      <xdr:nvCxnSpPr>
        <xdr:cNvPr id="55" name="直線コネクタ 54">
          <a:extLst>
            <a:ext uri="{FF2B5EF4-FFF2-40B4-BE49-F238E27FC236}">
              <a16:creationId xmlns:a16="http://schemas.microsoft.com/office/drawing/2014/main" xmlns="" id="{00000000-0008-0000-0700-000037000000}"/>
            </a:ext>
          </a:extLst>
        </xdr:cNvPr>
        <xdr:cNvCxnSpPr/>
      </xdr:nvCxnSpPr>
      <xdr:spPr>
        <a:xfrm flipV="1">
          <a:off x="4633595" y="5289277"/>
          <a:ext cx="1270" cy="1321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99503</xdr:rowOff>
    </xdr:from>
    <xdr:ext cx="469744" cy="259045"/>
    <xdr:sp macro="" textlink="">
      <xdr:nvSpPr>
        <xdr:cNvPr id="56" name="議会費最小値テキスト">
          <a:extLst>
            <a:ext uri="{FF2B5EF4-FFF2-40B4-BE49-F238E27FC236}">
              <a16:creationId xmlns:a16="http://schemas.microsoft.com/office/drawing/2014/main" xmlns="" id="{00000000-0008-0000-0700-000038000000}"/>
            </a:ext>
          </a:extLst>
        </xdr:cNvPr>
        <xdr:cNvSpPr txBox="1"/>
      </xdr:nvSpPr>
      <xdr:spPr>
        <a:xfrm>
          <a:off x="4686300" y="661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95676</xdr:rowOff>
    </xdr:from>
    <xdr:to>
      <xdr:col>24</xdr:col>
      <xdr:colOff>152400</xdr:colOff>
      <xdr:row>38</xdr:row>
      <xdr:rowOff>95676</xdr:rowOff>
    </xdr:to>
    <xdr:cxnSp macro="">
      <xdr:nvCxnSpPr>
        <xdr:cNvPr id="57" name="直線コネクタ 56">
          <a:extLst>
            <a:ext uri="{FF2B5EF4-FFF2-40B4-BE49-F238E27FC236}">
              <a16:creationId xmlns:a16="http://schemas.microsoft.com/office/drawing/2014/main" xmlns="" id="{00000000-0008-0000-0700-000039000000}"/>
            </a:ext>
          </a:extLst>
        </xdr:cNvPr>
        <xdr:cNvCxnSpPr/>
      </xdr:nvCxnSpPr>
      <xdr:spPr>
        <a:xfrm>
          <a:off x="4546600" y="661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92454</xdr:rowOff>
    </xdr:from>
    <xdr:ext cx="534377" cy="259045"/>
    <xdr:sp macro="" textlink="">
      <xdr:nvSpPr>
        <xdr:cNvPr id="58" name="議会費最大値テキスト">
          <a:extLst>
            <a:ext uri="{FF2B5EF4-FFF2-40B4-BE49-F238E27FC236}">
              <a16:creationId xmlns:a16="http://schemas.microsoft.com/office/drawing/2014/main" xmlns="" id="{00000000-0008-0000-0700-00003A000000}"/>
            </a:ext>
          </a:extLst>
        </xdr:cNvPr>
        <xdr:cNvSpPr txBox="1"/>
      </xdr:nvSpPr>
      <xdr:spPr>
        <a:xfrm>
          <a:off x="4686300" y="506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75,681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145777</xdr:rowOff>
    </xdr:from>
    <xdr:to>
      <xdr:col>24</xdr:col>
      <xdr:colOff>152400</xdr:colOff>
      <xdr:row>30</xdr:row>
      <xdr:rowOff>145777</xdr:rowOff>
    </xdr:to>
    <xdr:cxnSp macro="">
      <xdr:nvCxnSpPr>
        <xdr:cNvPr id="59" name="直線コネクタ 58">
          <a:extLst>
            <a:ext uri="{FF2B5EF4-FFF2-40B4-BE49-F238E27FC236}">
              <a16:creationId xmlns:a16="http://schemas.microsoft.com/office/drawing/2014/main" xmlns="" id="{00000000-0008-0000-0700-00003B000000}"/>
            </a:ext>
          </a:extLst>
        </xdr:cNvPr>
        <xdr:cNvCxnSpPr/>
      </xdr:nvCxnSpPr>
      <xdr:spPr>
        <a:xfrm>
          <a:off x="4546600" y="5289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84360</xdr:rowOff>
    </xdr:from>
    <xdr:to>
      <xdr:col>24</xdr:col>
      <xdr:colOff>63500</xdr:colOff>
      <xdr:row>37</xdr:row>
      <xdr:rowOff>93332</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3797300" y="6428010"/>
          <a:ext cx="838200" cy="8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28129</xdr:rowOff>
    </xdr:from>
    <xdr:ext cx="534377" cy="259045"/>
    <xdr:sp macro="" textlink="">
      <xdr:nvSpPr>
        <xdr:cNvPr id="61" name="議会費平均値テキスト">
          <a:extLst>
            <a:ext uri="{FF2B5EF4-FFF2-40B4-BE49-F238E27FC236}">
              <a16:creationId xmlns:a16="http://schemas.microsoft.com/office/drawing/2014/main" xmlns="" id="{00000000-0008-0000-0700-00003D000000}"/>
            </a:ext>
          </a:extLst>
        </xdr:cNvPr>
        <xdr:cNvSpPr txBox="1"/>
      </xdr:nvSpPr>
      <xdr:spPr>
        <a:xfrm>
          <a:off x="4686300" y="6200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5252</xdr:rowOff>
    </xdr:from>
    <xdr:to>
      <xdr:col>24</xdr:col>
      <xdr:colOff>114300</xdr:colOff>
      <xdr:row>37</xdr:row>
      <xdr:rowOff>106852</xdr:rowOff>
    </xdr:to>
    <xdr:sp macro="" textlink="">
      <xdr:nvSpPr>
        <xdr:cNvPr id="62" name="フローチャート: 判断 61">
          <a:extLst>
            <a:ext uri="{FF2B5EF4-FFF2-40B4-BE49-F238E27FC236}">
              <a16:creationId xmlns:a16="http://schemas.microsoft.com/office/drawing/2014/main" xmlns="" id="{00000000-0008-0000-0700-00003E000000}"/>
            </a:ext>
          </a:extLst>
        </xdr:cNvPr>
        <xdr:cNvSpPr/>
      </xdr:nvSpPr>
      <xdr:spPr>
        <a:xfrm>
          <a:off x="45847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78206</xdr:rowOff>
    </xdr:from>
    <xdr:to>
      <xdr:col>19</xdr:col>
      <xdr:colOff>177800</xdr:colOff>
      <xdr:row>37</xdr:row>
      <xdr:rowOff>84360</xdr:rowOff>
    </xdr:to>
    <xdr:cxnSp macro="">
      <xdr:nvCxnSpPr>
        <xdr:cNvPr id="63" name="直線コネクタ 62">
          <a:extLst>
            <a:ext uri="{FF2B5EF4-FFF2-40B4-BE49-F238E27FC236}">
              <a16:creationId xmlns:a16="http://schemas.microsoft.com/office/drawing/2014/main" xmlns="" id="{00000000-0008-0000-0700-00003F000000}"/>
            </a:ext>
          </a:extLst>
        </xdr:cNvPr>
        <xdr:cNvCxnSpPr/>
      </xdr:nvCxnSpPr>
      <xdr:spPr>
        <a:xfrm>
          <a:off x="2908300" y="6421856"/>
          <a:ext cx="889000" cy="6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2984</xdr:rowOff>
    </xdr:from>
    <xdr:to>
      <xdr:col>20</xdr:col>
      <xdr:colOff>38100</xdr:colOff>
      <xdr:row>37</xdr:row>
      <xdr:rowOff>104584</xdr:rowOff>
    </xdr:to>
    <xdr:sp macro="" textlink="">
      <xdr:nvSpPr>
        <xdr:cNvPr id="64" name="フローチャート: 判断 63">
          <a:extLst>
            <a:ext uri="{FF2B5EF4-FFF2-40B4-BE49-F238E27FC236}">
              <a16:creationId xmlns:a16="http://schemas.microsoft.com/office/drawing/2014/main" xmlns="" id="{00000000-0008-0000-0700-000040000000}"/>
            </a:ext>
          </a:extLst>
        </xdr:cNvPr>
        <xdr:cNvSpPr/>
      </xdr:nvSpPr>
      <xdr:spPr>
        <a:xfrm>
          <a:off x="3746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121111</xdr:rowOff>
    </xdr:from>
    <xdr:ext cx="534377" cy="259045"/>
    <xdr:sp macro="" textlink="">
      <xdr:nvSpPr>
        <xdr:cNvPr id="65" name="テキスト ボックス 64">
          <a:extLst>
            <a:ext uri="{FF2B5EF4-FFF2-40B4-BE49-F238E27FC236}">
              <a16:creationId xmlns:a16="http://schemas.microsoft.com/office/drawing/2014/main" xmlns="" id="{00000000-0008-0000-0700-000041000000}"/>
            </a:ext>
          </a:extLst>
        </xdr:cNvPr>
        <xdr:cNvSpPr txBox="1"/>
      </xdr:nvSpPr>
      <xdr:spPr>
        <a:xfrm>
          <a:off x="3530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57823</xdr:rowOff>
    </xdr:from>
    <xdr:to>
      <xdr:col>15</xdr:col>
      <xdr:colOff>50800</xdr:colOff>
      <xdr:row>37</xdr:row>
      <xdr:rowOff>78206</xdr:rowOff>
    </xdr:to>
    <xdr:cxnSp macro="">
      <xdr:nvCxnSpPr>
        <xdr:cNvPr id="66" name="直線コネクタ 65">
          <a:extLst>
            <a:ext uri="{FF2B5EF4-FFF2-40B4-BE49-F238E27FC236}">
              <a16:creationId xmlns:a16="http://schemas.microsoft.com/office/drawing/2014/main" xmlns="" id="{00000000-0008-0000-0700-000042000000}"/>
            </a:ext>
          </a:extLst>
        </xdr:cNvPr>
        <xdr:cNvCxnSpPr/>
      </xdr:nvCxnSpPr>
      <xdr:spPr>
        <a:xfrm>
          <a:off x="2019300" y="6401473"/>
          <a:ext cx="889000" cy="20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3270</xdr:rowOff>
    </xdr:from>
    <xdr:to>
      <xdr:col>15</xdr:col>
      <xdr:colOff>101600</xdr:colOff>
      <xdr:row>37</xdr:row>
      <xdr:rowOff>104870</xdr:rowOff>
    </xdr:to>
    <xdr:sp macro="" textlink="">
      <xdr:nvSpPr>
        <xdr:cNvPr id="67" name="フローチャート: 判断 66">
          <a:extLst>
            <a:ext uri="{FF2B5EF4-FFF2-40B4-BE49-F238E27FC236}">
              <a16:creationId xmlns:a16="http://schemas.microsoft.com/office/drawing/2014/main" xmlns="" id="{00000000-0008-0000-0700-000043000000}"/>
            </a:ext>
          </a:extLst>
        </xdr:cNvPr>
        <xdr:cNvSpPr/>
      </xdr:nvSpPr>
      <xdr:spPr>
        <a:xfrm>
          <a:off x="2857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121397</xdr:rowOff>
    </xdr:from>
    <xdr:ext cx="534377" cy="259045"/>
    <xdr:sp macro="" textlink="">
      <xdr:nvSpPr>
        <xdr:cNvPr id="68" name="テキスト ボックス 67">
          <a:extLst>
            <a:ext uri="{FF2B5EF4-FFF2-40B4-BE49-F238E27FC236}">
              <a16:creationId xmlns:a16="http://schemas.microsoft.com/office/drawing/2014/main" xmlns="" id="{00000000-0008-0000-0700-000044000000}"/>
            </a:ext>
          </a:extLst>
        </xdr:cNvPr>
        <xdr:cNvSpPr txBox="1"/>
      </xdr:nvSpPr>
      <xdr:spPr>
        <a:xfrm>
          <a:off x="2641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57823</xdr:rowOff>
    </xdr:from>
    <xdr:to>
      <xdr:col>10</xdr:col>
      <xdr:colOff>114300</xdr:colOff>
      <xdr:row>37</xdr:row>
      <xdr:rowOff>60681</xdr:rowOff>
    </xdr:to>
    <xdr:cxnSp macro="">
      <xdr:nvCxnSpPr>
        <xdr:cNvPr id="69" name="直線コネクタ 68">
          <a:extLst>
            <a:ext uri="{FF2B5EF4-FFF2-40B4-BE49-F238E27FC236}">
              <a16:creationId xmlns:a16="http://schemas.microsoft.com/office/drawing/2014/main" xmlns="" id="{00000000-0008-0000-0700-000045000000}"/>
            </a:ext>
          </a:extLst>
        </xdr:cNvPr>
        <xdr:cNvCxnSpPr/>
      </xdr:nvCxnSpPr>
      <xdr:spPr>
        <a:xfrm flipV="1">
          <a:off x="1130300" y="6401473"/>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158947</xdr:rowOff>
    </xdr:from>
    <xdr:to>
      <xdr:col>10</xdr:col>
      <xdr:colOff>165100</xdr:colOff>
      <xdr:row>37</xdr:row>
      <xdr:rowOff>89097</xdr:rowOff>
    </xdr:to>
    <xdr:sp macro="" textlink="">
      <xdr:nvSpPr>
        <xdr:cNvPr id="70" name="フローチャート: 判断 69">
          <a:extLst>
            <a:ext uri="{FF2B5EF4-FFF2-40B4-BE49-F238E27FC236}">
              <a16:creationId xmlns:a16="http://schemas.microsoft.com/office/drawing/2014/main" xmlns="" id="{00000000-0008-0000-0700-000046000000}"/>
            </a:ext>
          </a:extLst>
        </xdr:cNvPr>
        <xdr:cNvSpPr/>
      </xdr:nvSpPr>
      <xdr:spPr>
        <a:xfrm>
          <a:off x="1968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105624</xdr:rowOff>
    </xdr:from>
    <xdr:ext cx="534377" cy="259045"/>
    <xdr:sp macro="" textlink="">
      <xdr:nvSpPr>
        <xdr:cNvPr id="71" name="テキスト ボックス 70">
          <a:extLst>
            <a:ext uri="{FF2B5EF4-FFF2-40B4-BE49-F238E27FC236}">
              <a16:creationId xmlns:a16="http://schemas.microsoft.com/office/drawing/2014/main" xmlns="" id="{00000000-0008-0000-0700-000047000000}"/>
            </a:ext>
          </a:extLst>
        </xdr:cNvPr>
        <xdr:cNvSpPr txBox="1"/>
      </xdr:nvSpPr>
      <xdr:spPr>
        <a:xfrm>
          <a:off x="1752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159804</xdr:rowOff>
    </xdr:from>
    <xdr:to>
      <xdr:col>6</xdr:col>
      <xdr:colOff>38100</xdr:colOff>
      <xdr:row>37</xdr:row>
      <xdr:rowOff>89954</xdr:rowOff>
    </xdr:to>
    <xdr:sp macro="" textlink="">
      <xdr:nvSpPr>
        <xdr:cNvPr id="72" name="フローチャート: 判断 71">
          <a:extLst>
            <a:ext uri="{FF2B5EF4-FFF2-40B4-BE49-F238E27FC236}">
              <a16:creationId xmlns:a16="http://schemas.microsoft.com/office/drawing/2014/main" xmlns="" id="{00000000-0008-0000-0700-000048000000}"/>
            </a:ext>
          </a:extLst>
        </xdr:cNvPr>
        <xdr:cNvSpPr/>
      </xdr:nvSpPr>
      <xdr:spPr>
        <a:xfrm>
          <a:off x="1079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106481</xdr:rowOff>
    </xdr:from>
    <xdr:ext cx="534377" cy="259045"/>
    <xdr:sp macro="" textlink="">
      <xdr:nvSpPr>
        <xdr:cNvPr id="73" name="テキスト ボックス 72">
          <a:extLst>
            <a:ext uri="{FF2B5EF4-FFF2-40B4-BE49-F238E27FC236}">
              <a16:creationId xmlns:a16="http://schemas.microsoft.com/office/drawing/2014/main" xmlns="" id="{00000000-0008-0000-0700-000049000000}"/>
            </a:ext>
          </a:extLst>
        </xdr:cNvPr>
        <xdr:cNvSpPr txBox="1"/>
      </xdr:nvSpPr>
      <xdr:spPr>
        <a:xfrm>
          <a:off x="863111" y="610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42532</xdr:rowOff>
    </xdr:from>
    <xdr:to>
      <xdr:col>24</xdr:col>
      <xdr:colOff>114300</xdr:colOff>
      <xdr:row>37</xdr:row>
      <xdr:rowOff>144132</xdr:rowOff>
    </xdr:to>
    <xdr:sp macro="" textlink="">
      <xdr:nvSpPr>
        <xdr:cNvPr id="79" name="楕円 78">
          <a:extLst>
            <a:ext uri="{FF2B5EF4-FFF2-40B4-BE49-F238E27FC236}">
              <a16:creationId xmlns:a16="http://schemas.microsoft.com/office/drawing/2014/main" xmlns="" id="{00000000-0008-0000-0700-00004F000000}"/>
            </a:ext>
          </a:extLst>
        </xdr:cNvPr>
        <xdr:cNvSpPr/>
      </xdr:nvSpPr>
      <xdr:spPr>
        <a:xfrm>
          <a:off x="4584700" y="6386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20959</xdr:rowOff>
    </xdr:from>
    <xdr:ext cx="534377" cy="259045"/>
    <xdr:sp macro="" textlink="">
      <xdr:nvSpPr>
        <xdr:cNvPr id="80" name="議会費該当値テキスト">
          <a:extLst>
            <a:ext uri="{FF2B5EF4-FFF2-40B4-BE49-F238E27FC236}">
              <a16:creationId xmlns:a16="http://schemas.microsoft.com/office/drawing/2014/main" xmlns="" id="{00000000-0008-0000-0700-000050000000}"/>
            </a:ext>
          </a:extLst>
        </xdr:cNvPr>
        <xdr:cNvSpPr txBox="1"/>
      </xdr:nvSpPr>
      <xdr:spPr>
        <a:xfrm>
          <a:off x="4686300" y="636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33560</xdr:rowOff>
    </xdr:from>
    <xdr:to>
      <xdr:col>20</xdr:col>
      <xdr:colOff>38100</xdr:colOff>
      <xdr:row>37</xdr:row>
      <xdr:rowOff>135160</xdr:rowOff>
    </xdr:to>
    <xdr:sp macro="" textlink="">
      <xdr:nvSpPr>
        <xdr:cNvPr id="81" name="楕円 80">
          <a:extLst>
            <a:ext uri="{FF2B5EF4-FFF2-40B4-BE49-F238E27FC236}">
              <a16:creationId xmlns:a16="http://schemas.microsoft.com/office/drawing/2014/main" xmlns="" id="{00000000-0008-0000-0700-000051000000}"/>
            </a:ext>
          </a:extLst>
        </xdr:cNvPr>
        <xdr:cNvSpPr/>
      </xdr:nvSpPr>
      <xdr:spPr>
        <a:xfrm>
          <a:off x="3746500" y="637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126287</xdr:rowOff>
    </xdr:from>
    <xdr:ext cx="534377" cy="259045"/>
    <xdr:sp macro="" textlink="">
      <xdr:nvSpPr>
        <xdr:cNvPr id="82" name="テキスト ボックス 81">
          <a:extLst>
            <a:ext uri="{FF2B5EF4-FFF2-40B4-BE49-F238E27FC236}">
              <a16:creationId xmlns:a16="http://schemas.microsoft.com/office/drawing/2014/main" xmlns="" id="{00000000-0008-0000-0700-000052000000}"/>
            </a:ext>
          </a:extLst>
        </xdr:cNvPr>
        <xdr:cNvSpPr txBox="1"/>
      </xdr:nvSpPr>
      <xdr:spPr>
        <a:xfrm>
          <a:off x="3530111" y="6469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27406</xdr:rowOff>
    </xdr:from>
    <xdr:to>
      <xdr:col>15</xdr:col>
      <xdr:colOff>101600</xdr:colOff>
      <xdr:row>37</xdr:row>
      <xdr:rowOff>129006</xdr:rowOff>
    </xdr:to>
    <xdr:sp macro="" textlink="">
      <xdr:nvSpPr>
        <xdr:cNvPr id="83" name="楕円 82">
          <a:extLst>
            <a:ext uri="{FF2B5EF4-FFF2-40B4-BE49-F238E27FC236}">
              <a16:creationId xmlns:a16="http://schemas.microsoft.com/office/drawing/2014/main" xmlns="" id="{00000000-0008-0000-0700-000053000000}"/>
            </a:ext>
          </a:extLst>
        </xdr:cNvPr>
        <xdr:cNvSpPr/>
      </xdr:nvSpPr>
      <xdr:spPr>
        <a:xfrm>
          <a:off x="2857500" y="6371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120133</xdr:rowOff>
    </xdr:from>
    <xdr:ext cx="534377" cy="259045"/>
    <xdr:sp macro="" textlink="">
      <xdr:nvSpPr>
        <xdr:cNvPr id="84" name="テキスト ボックス 83">
          <a:extLst>
            <a:ext uri="{FF2B5EF4-FFF2-40B4-BE49-F238E27FC236}">
              <a16:creationId xmlns:a16="http://schemas.microsoft.com/office/drawing/2014/main" xmlns="" id="{00000000-0008-0000-0700-000054000000}"/>
            </a:ext>
          </a:extLst>
        </xdr:cNvPr>
        <xdr:cNvSpPr txBox="1"/>
      </xdr:nvSpPr>
      <xdr:spPr>
        <a:xfrm>
          <a:off x="2641111" y="6463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7023</xdr:rowOff>
    </xdr:from>
    <xdr:to>
      <xdr:col>10</xdr:col>
      <xdr:colOff>165100</xdr:colOff>
      <xdr:row>37</xdr:row>
      <xdr:rowOff>108623</xdr:rowOff>
    </xdr:to>
    <xdr:sp macro="" textlink="">
      <xdr:nvSpPr>
        <xdr:cNvPr id="85" name="楕円 84">
          <a:extLst>
            <a:ext uri="{FF2B5EF4-FFF2-40B4-BE49-F238E27FC236}">
              <a16:creationId xmlns:a16="http://schemas.microsoft.com/office/drawing/2014/main" xmlns="" id="{00000000-0008-0000-0700-000055000000}"/>
            </a:ext>
          </a:extLst>
        </xdr:cNvPr>
        <xdr:cNvSpPr/>
      </xdr:nvSpPr>
      <xdr:spPr>
        <a:xfrm>
          <a:off x="1968500" y="635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99750</xdr:rowOff>
    </xdr:from>
    <xdr:ext cx="534377" cy="259045"/>
    <xdr:sp macro="" textlink="">
      <xdr:nvSpPr>
        <xdr:cNvPr id="86" name="テキスト ボックス 85">
          <a:extLst>
            <a:ext uri="{FF2B5EF4-FFF2-40B4-BE49-F238E27FC236}">
              <a16:creationId xmlns:a16="http://schemas.microsoft.com/office/drawing/2014/main" xmlns="" id="{00000000-0008-0000-0700-000056000000}"/>
            </a:ext>
          </a:extLst>
        </xdr:cNvPr>
        <xdr:cNvSpPr txBox="1"/>
      </xdr:nvSpPr>
      <xdr:spPr>
        <a:xfrm>
          <a:off x="1752111" y="644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9881</xdr:rowOff>
    </xdr:from>
    <xdr:to>
      <xdr:col>6</xdr:col>
      <xdr:colOff>38100</xdr:colOff>
      <xdr:row>37</xdr:row>
      <xdr:rowOff>111481</xdr:rowOff>
    </xdr:to>
    <xdr:sp macro="" textlink="">
      <xdr:nvSpPr>
        <xdr:cNvPr id="87" name="楕円 86">
          <a:extLst>
            <a:ext uri="{FF2B5EF4-FFF2-40B4-BE49-F238E27FC236}">
              <a16:creationId xmlns:a16="http://schemas.microsoft.com/office/drawing/2014/main" xmlns="" id="{00000000-0008-0000-0700-000057000000}"/>
            </a:ext>
          </a:extLst>
        </xdr:cNvPr>
        <xdr:cNvSpPr/>
      </xdr:nvSpPr>
      <xdr:spPr>
        <a:xfrm>
          <a:off x="1079500" y="6353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102608</xdr:rowOff>
    </xdr:from>
    <xdr:ext cx="534377" cy="259045"/>
    <xdr:sp macro="" textlink="">
      <xdr:nvSpPr>
        <xdr:cNvPr id="88" name="テキスト ボックス 87">
          <a:extLst>
            <a:ext uri="{FF2B5EF4-FFF2-40B4-BE49-F238E27FC236}">
              <a16:creationId xmlns:a16="http://schemas.microsoft.com/office/drawing/2014/main" xmlns="" id="{00000000-0008-0000-0700-000058000000}"/>
            </a:ext>
          </a:extLst>
        </xdr:cNvPr>
        <xdr:cNvSpPr txBox="1"/>
      </xdr:nvSpPr>
      <xdr:spPr>
        <a:xfrm>
          <a:off x="863111" y="6446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xmlns=""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xmlns=""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xmlns=""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xmlns=""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xmlns=""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xmlns=""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xmlns=""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xmlns=""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xmlns=""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xmlns=""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xmlns=""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xmlns=""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xmlns=""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xmlns=""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xmlns=""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109303</xdr:rowOff>
    </xdr:from>
    <xdr:to>
      <xdr:col>24</xdr:col>
      <xdr:colOff>62865</xdr:colOff>
      <xdr:row>58</xdr:row>
      <xdr:rowOff>85941</xdr:rowOff>
    </xdr:to>
    <xdr:cxnSp macro="">
      <xdr:nvCxnSpPr>
        <xdr:cNvPr id="110" name="直線コネクタ 109">
          <a:extLst>
            <a:ext uri="{FF2B5EF4-FFF2-40B4-BE49-F238E27FC236}">
              <a16:creationId xmlns:a16="http://schemas.microsoft.com/office/drawing/2014/main" xmlns="" id="{00000000-0008-0000-0700-00006E000000}"/>
            </a:ext>
          </a:extLst>
        </xdr:cNvPr>
        <xdr:cNvCxnSpPr/>
      </xdr:nvCxnSpPr>
      <xdr:spPr>
        <a:xfrm flipV="1">
          <a:off x="4633595" y="8853253"/>
          <a:ext cx="1270" cy="1176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89768</xdr:rowOff>
    </xdr:from>
    <xdr:ext cx="599010" cy="259045"/>
    <xdr:sp macro="" textlink="">
      <xdr:nvSpPr>
        <xdr:cNvPr id="111" name="総務費最小値テキスト">
          <a:extLst>
            <a:ext uri="{FF2B5EF4-FFF2-40B4-BE49-F238E27FC236}">
              <a16:creationId xmlns:a16="http://schemas.microsoft.com/office/drawing/2014/main" xmlns="" id="{00000000-0008-0000-0700-00006F000000}"/>
            </a:ext>
          </a:extLst>
        </xdr:cNvPr>
        <xdr:cNvSpPr txBox="1"/>
      </xdr:nvSpPr>
      <xdr:spPr>
        <a:xfrm>
          <a:off x="4686300" y="1003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85941</xdr:rowOff>
    </xdr:from>
    <xdr:to>
      <xdr:col>24</xdr:col>
      <xdr:colOff>152400</xdr:colOff>
      <xdr:row>58</xdr:row>
      <xdr:rowOff>85941</xdr:rowOff>
    </xdr:to>
    <xdr:cxnSp macro="">
      <xdr:nvCxnSpPr>
        <xdr:cNvPr id="112" name="直線コネクタ 111">
          <a:extLst>
            <a:ext uri="{FF2B5EF4-FFF2-40B4-BE49-F238E27FC236}">
              <a16:creationId xmlns:a16="http://schemas.microsoft.com/office/drawing/2014/main" xmlns="" id="{00000000-0008-0000-0700-000070000000}"/>
            </a:ext>
          </a:extLst>
        </xdr:cNvPr>
        <xdr:cNvCxnSpPr/>
      </xdr:nvCxnSpPr>
      <xdr:spPr>
        <a:xfrm>
          <a:off x="4546600" y="10030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55980</xdr:rowOff>
    </xdr:from>
    <xdr:ext cx="690189" cy="259045"/>
    <xdr:sp macro="" textlink="">
      <xdr:nvSpPr>
        <xdr:cNvPr id="113" name="総務費最大値テキスト">
          <a:extLst>
            <a:ext uri="{FF2B5EF4-FFF2-40B4-BE49-F238E27FC236}">
              <a16:creationId xmlns:a16="http://schemas.microsoft.com/office/drawing/2014/main" xmlns="" id="{00000000-0008-0000-0700-000071000000}"/>
            </a:ext>
          </a:extLst>
        </xdr:cNvPr>
        <xdr:cNvSpPr txBox="1"/>
      </xdr:nvSpPr>
      <xdr:spPr>
        <a:xfrm>
          <a:off x="4686300" y="86284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2,691,484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109303</xdr:rowOff>
    </xdr:from>
    <xdr:to>
      <xdr:col>24</xdr:col>
      <xdr:colOff>152400</xdr:colOff>
      <xdr:row>51</xdr:row>
      <xdr:rowOff>109303</xdr:rowOff>
    </xdr:to>
    <xdr:cxnSp macro="">
      <xdr:nvCxnSpPr>
        <xdr:cNvPr id="114" name="直線コネクタ 113">
          <a:extLst>
            <a:ext uri="{FF2B5EF4-FFF2-40B4-BE49-F238E27FC236}">
              <a16:creationId xmlns:a16="http://schemas.microsoft.com/office/drawing/2014/main" xmlns="" id="{00000000-0008-0000-0700-000072000000}"/>
            </a:ext>
          </a:extLst>
        </xdr:cNvPr>
        <xdr:cNvCxnSpPr/>
      </xdr:nvCxnSpPr>
      <xdr:spPr>
        <a:xfrm>
          <a:off x="4546600" y="8853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9289</xdr:rowOff>
    </xdr:from>
    <xdr:to>
      <xdr:col>24</xdr:col>
      <xdr:colOff>63500</xdr:colOff>
      <xdr:row>58</xdr:row>
      <xdr:rowOff>47068</xdr:rowOff>
    </xdr:to>
    <xdr:cxnSp macro="">
      <xdr:nvCxnSpPr>
        <xdr:cNvPr id="115" name="直線コネクタ 114">
          <a:extLst>
            <a:ext uri="{FF2B5EF4-FFF2-40B4-BE49-F238E27FC236}">
              <a16:creationId xmlns:a16="http://schemas.microsoft.com/office/drawing/2014/main" xmlns="" id="{00000000-0008-0000-0700-000073000000}"/>
            </a:ext>
          </a:extLst>
        </xdr:cNvPr>
        <xdr:cNvCxnSpPr/>
      </xdr:nvCxnSpPr>
      <xdr:spPr>
        <a:xfrm flipV="1">
          <a:off x="3797300" y="9953389"/>
          <a:ext cx="838200" cy="37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109710</xdr:rowOff>
    </xdr:from>
    <xdr:ext cx="599010" cy="259045"/>
    <xdr:sp macro="" textlink="">
      <xdr:nvSpPr>
        <xdr:cNvPr id="116" name="総務費平均値テキスト">
          <a:extLst>
            <a:ext uri="{FF2B5EF4-FFF2-40B4-BE49-F238E27FC236}">
              <a16:creationId xmlns:a16="http://schemas.microsoft.com/office/drawing/2014/main" xmlns="" id="{00000000-0008-0000-0700-000074000000}"/>
            </a:ext>
          </a:extLst>
        </xdr:cNvPr>
        <xdr:cNvSpPr txBox="1"/>
      </xdr:nvSpPr>
      <xdr:spPr>
        <a:xfrm>
          <a:off x="4686300" y="98823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131283</xdr:rowOff>
    </xdr:from>
    <xdr:to>
      <xdr:col>24</xdr:col>
      <xdr:colOff>114300</xdr:colOff>
      <xdr:row>58</xdr:row>
      <xdr:rowOff>61433</xdr:rowOff>
    </xdr:to>
    <xdr:sp macro="" textlink="">
      <xdr:nvSpPr>
        <xdr:cNvPr id="117" name="フローチャート: 判断 116">
          <a:extLst>
            <a:ext uri="{FF2B5EF4-FFF2-40B4-BE49-F238E27FC236}">
              <a16:creationId xmlns:a16="http://schemas.microsoft.com/office/drawing/2014/main" xmlns="" id="{00000000-0008-0000-0700-000075000000}"/>
            </a:ext>
          </a:extLst>
        </xdr:cNvPr>
        <xdr:cNvSpPr/>
      </xdr:nvSpPr>
      <xdr:spPr>
        <a:xfrm>
          <a:off x="45847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20420</xdr:rowOff>
    </xdr:from>
    <xdr:to>
      <xdr:col>19</xdr:col>
      <xdr:colOff>177800</xdr:colOff>
      <xdr:row>58</xdr:row>
      <xdr:rowOff>47068</xdr:rowOff>
    </xdr:to>
    <xdr:cxnSp macro="">
      <xdr:nvCxnSpPr>
        <xdr:cNvPr id="118" name="直線コネクタ 117">
          <a:extLst>
            <a:ext uri="{FF2B5EF4-FFF2-40B4-BE49-F238E27FC236}">
              <a16:creationId xmlns:a16="http://schemas.microsoft.com/office/drawing/2014/main" xmlns="" id="{00000000-0008-0000-0700-000076000000}"/>
            </a:ext>
          </a:extLst>
        </xdr:cNvPr>
        <xdr:cNvCxnSpPr/>
      </xdr:nvCxnSpPr>
      <xdr:spPr>
        <a:xfrm>
          <a:off x="2908300" y="9964520"/>
          <a:ext cx="889000" cy="26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130604</xdr:rowOff>
    </xdr:from>
    <xdr:to>
      <xdr:col>20</xdr:col>
      <xdr:colOff>38100</xdr:colOff>
      <xdr:row>58</xdr:row>
      <xdr:rowOff>60754</xdr:rowOff>
    </xdr:to>
    <xdr:sp macro="" textlink="">
      <xdr:nvSpPr>
        <xdr:cNvPr id="119" name="フローチャート: 判断 118">
          <a:extLst>
            <a:ext uri="{FF2B5EF4-FFF2-40B4-BE49-F238E27FC236}">
              <a16:creationId xmlns:a16="http://schemas.microsoft.com/office/drawing/2014/main" xmlns="" id="{00000000-0008-0000-0700-000077000000}"/>
            </a:ext>
          </a:extLst>
        </xdr:cNvPr>
        <xdr:cNvSpPr/>
      </xdr:nvSpPr>
      <xdr:spPr>
        <a:xfrm>
          <a:off x="3746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77281</xdr:rowOff>
    </xdr:from>
    <xdr:ext cx="599010" cy="259045"/>
    <xdr:sp macro="" textlink="">
      <xdr:nvSpPr>
        <xdr:cNvPr id="120" name="テキスト ボックス 119">
          <a:extLst>
            <a:ext uri="{FF2B5EF4-FFF2-40B4-BE49-F238E27FC236}">
              <a16:creationId xmlns:a16="http://schemas.microsoft.com/office/drawing/2014/main" xmlns="" id="{00000000-0008-0000-0700-000078000000}"/>
            </a:ext>
          </a:extLst>
        </xdr:cNvPr>
        <xdr:cNvSpPr txBox="1"/>
      </xdr:nvSpPr>
      <xdr:spPr>
        <a:xfrm>
          <a:off x="3497795" y="9678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20420</xdr:rowOff>
    </xdr:from>
    <xdr:to>
      <xdr:col>15</xdr:col>
      <xdr:colOff>50800</xdr:colOff>
      <xdr:row>58</xdr:row>
      <xdr:rowOff>33079</xdr:rowOff>
    </xdr:to>
    <xdr:cxnSp macro="">
      <xdr:nvCxnSpPr>
        <xdr:cNvPr id="121" name="直線コネクタ 120">
          <a:extLst>
            <a:ext uri="{FF2B5EF4-FFF2-40B4-BE49-F238E27FC236}">
              <a16:creationId xmlns:a16="http://schemas.microsoft.com/office/drawing/2014/main" xmlns="" id="{00000000-0008-0000-0700-000079000000}"/>
            </a:ext>
          </a:extLst>
        </xdr:cNvPr>
        <xdr:cNvCxnSpPr/>
      </xdr:nvCxnSpPr>
      <xdr:spPr>
        <a:xfrm flipV="1">
          <a:off x="2019300" y="9964520"/>
          <a:ext cx="889000" cy="1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138298</xdr:rowOff>
    </xdr:from>
    <xdr:to>
      <xdr:col>15</xdr:col>
      <xdr:colOff>101600</xdr:colOff>
      <xdr:row>58</xdr:row>
      <xdr:rowOff>68448</xdr:rowOff>
    </xdr:to>
    <xdr:sp macro="" textlink="">
      <xdr:nvSpPr>
        <xdr:cNvPr id="122" name="フローチャート: 判断 121">
          <a:extLst>
            <a:ext uri="{FF2B5EF4-FFF2-40B4-BE49-F238E27FC236}">
              <a16:creationId xmlns:a16="http://schemas.microsoft.com/office/drawing/2014/main" xmlns="" id="{00000000-0008-0000-0700-00007A000000}"/>
            </a:ext>
          </a:extLst>
        </xdr:cNvPr>
        <xdr:cNvSpPr/>
      </xdr:nvSpPr>
      <xdr:spPr>
        <a:xfrm>
          <a:off x="2857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84975</xdr:rowOff>
    </xdr:from>
    <xdr:ext cx="599010" cy="259045"/>
    <xdr:sp macro="" textlink="">
      <xdr:nvSpPr>
        <xdr:cNvPr id="123" name="テキスト ボックス 122">
          <a:extLst>
            <a:ext uri="{FF2B5EF4-FFF2-40B4-BE49-F238E27FC236}">
              <a16:creationId xmlns:a16="http://schemas.microsoft.com/office/drawing/2014/main" xmlns="" id="{00000000-0008-0000-0700-00007B000000}"/>
            </a:ext>
          </a:extLst>
        </xdr:cNvPr>
        <xdr:cNvSpPr txBox="1"/>
      </xdr:nvSpPr>
      <xdr:spPr>
        <a:xfrm>
          <a:off x="2608795" y="968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25635</xdr:rowOff>
    </xdr:from>
    <xdr:to>
      <xdr:col>10</xdr:col>
      <xdr:colOff>114300</xdr:colOff>
      <xdr:row>58</xdr:row>
      <xdr:rowOff>33079</xdr:rowOff>
    </xdr:to>
    <xdr:cxnSp macro="">
      <xdr:nvCxnSpPr>
        <xdr:cNvPr id="124" name="直線コネクタ 123">
          <a:extLst>
            <a:ext uri="{FF2B5EF4-FFF2-40B4-BE49-F238E27FC236}">
              <a16:creationId xmlns:a16="http://schemas.microsoft.com/office/drawing/2014/main" xmlns="" id="{00000000-0008-0000-0700-00007C000000}"/>
            </a:ext>
          </a:extLst>
        </xdr:cNvPr>
        <xdr:cNvCxnSpPr/>
      </xdr:nvCxnSpPr>
      <xdr:spPr>
        <a:xfrm>
          <a:off x="1130300" y="9969735"/>
          <a:ext cx="889000" cy="7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138943</xdr:rowOff>
    </xdr:from>
    <xdr:to>
      <xdr:col>10</xdr:col>
      <xdr:colOff>165100</xdr:colOff>
      <xdr:row>58</xdr:row>
      <xdr:rowOff>69093</xdr:rowOff>
    </xdr:to>
    <xdr:sp macro="" textlink="">
      <xdr:nvSpPr>
        <xdr:cNvPr id="125" name="フローチャート: 判断 124">
          <a:extLst>
            <a:ext uri="{FF2B5EF4-FFF2-40B4-BE49-F238E27FC236}">
              <a16:creationId xmlns:a16="http://schemas.microsoft.com/office/drawing/2014/main" xmlns="" id="{00000000-0008-0000-0700-00007D000000}"/>
            </a:ext>
          </a:extLst>
        </xdr:cNvPr>
        <xdr:cNvSpPr/>
      </xdr:nvSpPr>
      <xdr:spPr>
        <a:xfrm>
          <a:off x="1968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85620</xdr:rowOff>
    </xdr:from>
    <xdr:ext cx="599010" cy="259045"/>
    <xdr:sp macro="" textlink="">
      <xdr:nvSpPr>
        <xdr:cNvPr id="126" name="テキスト ボックス 125">
          <a:extLst>
            <a:ext uri="{FF2B5EF4-FFF2-40B4-BE49-F238E27FC236}">
              <a16:creationId xmlns:a16="http://schemas.microsoft.com/office/drawing/2014/main" xmlns="" id="{00000000-0008-0000-0700-00007E000000}"/>
            </a:ext>
          </a:extLst>
        </xdr:cNvPr>
        <xdr:cNvSpPr txBox="1"/>
      </xdr:nvSpPr>
      <xdr:spPr>
        <a:xfrm>
          <a:off x="1719795" y="968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149977</xdr:rowOff>
    </xdr:from>
    <xdr:to>
      <xdr:col>6</xdr:col>
      <xdr:colOff>38100</xdr:colOff>
      <xdr:row>58</xdr:row>
      <xdr:rowOff>80127</xdr:rowOff>
    </xdr:to>
    <xdr:sp macro="" textlink="">
      <xdr:nvSpPr>
        <xdr:cNvPr id="127" name="フローチャート: 判断 126">
          <a:extLst>
            <a:ext uri="{FF2B5EF4-FFF2-40B4-BE49-F238E27FC236}">
              <a16:creationId xmlns:a16="http://schemas.microsoft.com/office/drawing/2014/main" xmlns="" id="{00000000-0008-0000-0700-00007F000000}"/>
            </a:ext>
          </a:extLst>
        </xdr:cNvPr>
        <xdr:cNvSpPr/>
      </xdr:nvSpPr>
      <xdr:spPr>
        <a:xfrm>
          <a:off x="1079500" y="99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71254</xdr:rowOff>
    </xdr:from>
    <xdr:ext cx="599010" cy="259045"/>
    <xdr:sp macro="" textlink="">
      <xdr:nvSpPr>
        <xdr:cNvPr id="128" name="テキスト ボックス 127">
          <a:extLst>
            <a:ext uri="{FF2B5EF4-FFF2-40B4-BE49-F238E27FC236}">
              <a16:creationId xmlns:a16="http://schemas.microsoft.com/office/drawing/2014/main" xmlns="" id="{00000000-0008-0000-0700-000080000000}"/>
            </a:ext>
          </a:extLst>
        </xdr:cNvPr>
        <xdr:cNvSpPr txBox="1"/>
      </xdr:nvSpPr>
      <xdr:spPr>
        <a:xfrm>
          <a:off x="830795" y="10015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xmlns=""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xmlns=""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129939</xdr:rowOff>
    </xdr:from>
    <xdr:to>
      <xdr:col>24</xdr:col>
      <xdr:colOff>114300</xdr:colOff>
      <xdr:row>58</xdr:row>
      <xdr:rowOff>60089</xdr:rowOff>
    </xdr:to>
    <xdr:sp macro="" textlink="">
      <xdr:nvSpPr>
        <xdr:cNvPr id="134" name="楕円 133">
          <a:extLst>
            <a:ext uri="{FF2B5EF4-FFF2-40B4-BE49-F238E27FC236}">
              <a16:creationId xmlns:a16="http://schemas.microsoft.com/office/drawing/2014/main" xmlns="" id="{00000000-0008-0000-0700-000086000000}"/>
            </a:ext>
          </a:extLst>
        </xdr:cNvPr>
        <xdr:cNvSpPr/>
      </xdr:nvSpPr>
      <xdr:spPr>
        <a:xfrm>
          <a:off x="4584700" y="990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89316</xdr:rowOff>
    </xdr:from>
    <xdr:ext cx="599010" cy="259045"/>
    <xdr:sp macro="" textlink="">
      <xdr:nvSpPr>
        <xdr:cNvPr id="135" name="総務費該当値テキスト">
          <a:extLst>
            <a:ext uri="{FF2B5EF4-FFF2-40B4-BE49-F238E27FC236}">
              <a16:creationId xmlns:a16="http://schemas.microsoft.com/office/drawing/2014/main" xmlns="" id="{00000000-0008-0000-0700-000087000000}"/>
            </a:ext>
          </a:extLst>
        </xdr:cNvPr>
        <xdr:cNvSpPr txBox="1"/>
      </xdr:nvSpPr>
      <xdr:spPr>
        <a:xfrm>
          <a:off x="4686300" y="9690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167718</xdr:rowOff>
    </xdr:from>
    <xdr:to>
      <xdr:col>20</xdr:col>
      <xdr:colOff>38100</xdr:colOff>
      <xdr:row>58</xdr:row>
      <xdr:rowOff>97868</xdr:rowOff>
    </xdr:to>
    <xdr:sp macro="" textlink="">
      <xdr:nvSpPr>
        <xdr:cNvPr id="136" name="楕円 135">
          <a:extLst>
            <a:ext uri="{FF2B5EF4-FFF2-40B4-BE49-F238E27FC236}">
              <a16:creationId xmlns:a16="http://schemas.microsoft.com/office/drawing/2014/main" xmlns="" id="{00000000-0008-0000-0700-000088000000}"/>
            </a:ext>
          </a:extLst>
        </xdr:cNvPr>
        <xdr:cNvSpPr/>
      </xdr:nvSpPr>
      <xdr:spPr>
        <a:xfrm>
          <a:off x="3746500" y="994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88995</xdr:rowOff>
    </xdr:from>
    <xdr:ext cx="599010" cy="259045"/>
    <xdr:sp macro="" textlink="">
      <xdr:nvSpPr>
        <xdr:cNvPr id="137" name="テキスト ボックス 136">
          <a:extLst>
            <a:ext uri="{FF2B5EF4-FFF2-40B4-BE49-F238E27FC236}">
              <a16:creationId xmlns:a16="http://schemas.microsoft.com/office/drawing/2014/main" xmlns="" id="{00000000-0008-0000-0700-000089000000}"/>
            </a:ext>
          </a:extLst>
        </xdr:cNvPr>
        <xdr:cNvSpPr txBox="1"/>
      </xdr:nvSpPr>
      <xdr:spPr>
        <a:xfrm>
          <a:off x="3497795" y="10033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141070</xdr:rowOff>
    </xdr:from>
    <xdr:to>
      <xdr:col>15</xdr:col>
      <xdr:colOff>101600</xdr:colOff>
      <xdr:row>58</xdr:row>
      <xdr:rowOff>71220</xdr:rowOff>
    </xdr:to>
    <xdr:sp macro="" textlink="">
      <xdr:nvSpPr>
        <xdr:cNvPr id="138" name="楕円 137">
          <a:extLst>
            <a:ext uri="{FF2B5EF4-FFF2-40B4-BE49-F238E27FC236}">
              <a16:creationId xmlns:a16="http://schemas.microsoft.com/office/drawing/2014/main" xmlns="" id="{00000000-0008-0000-0700-00008A000000}"/>
            </a:ext>
          </a:extLst>
        </xdr:cNvPr>
        <xdr:cNvSpPr/>
      </xdr:nvSpPr>
      <xdr:spPr>
        <a:xfrm>
          <a:off x="2857500" y="991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62347</xdr:rowOff>
    </xdr:from>
    <xdr:ext cx="599010" cy="259045"/>
    <xdr:sp macro="" textlink="">
      <xdr:nvSpPr>
        <xdr:cNvPr id="139" name="テキスト ボックス 138">
          <a:extLst>
            <a:ext uri="{FF2B5EF4-FFF2-40B4-BE49-F238E27FC236}">
              <a16:creationId xmlns:a16="http://schemas.microsoft.com/office/drawing/2014/main" xmlns="" id="{00000000-0008-0000-0700-00008B000000}"/>
            </a:ext>
          </a:extLst>
        </xdr:cNvPr>
        <xdr:cNvSpPr txBox="1"/>
      </xdr:nvSpPr>
      <xdr:spPr>
        <a:xfrm>
          <a:off x="2608795" y="10006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153729</xdr:rowOff>
    </xdr:from>
    <xdr:to>
      <xdr:col>10</xdr:col>
      <xdr:colOff>165100</xdr:colOff>
      <xdr:row>58</xdr:row>
      <xdr:rowOff>83879</xdr:rowOff>
    </xdr:to>
    <xdr:sp macro="" textlink="">
      <xdr:nvSpPr>
        <xdr:cNvPr id="140" name="楕円 139">
          <a:extLst>
            <a:ext uri="{FF2B5EF4-FFF2-40B4-BE49-F238E27FC236}">
              <a16:creationId xmlns:a16="http://schemas.microsoft.com/office/drawing/2014/main" xmlns="" id="{00000000-0008-0000-0700-00008C000000}"/>
            </a:ext>
          </a:extLst>
        </xdr:cNvPr>
        <xdr:cNvSpPr/>
      </xdr:nvSpPr>
      <xdr:spPr>
        <a:xfrm>
          <a:off x="1968500" y="9926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75006</xdr:rowOff>
    </xdr:from>
    <xdr:ext cx="599010" cy="259045"/>
    <xdr:sp macro="" textlink="">
      <xdr:nvSpPr>
        <xdr:cNvPr id="141" name="テキスト ボックス 140">
          <a:extLst>
            <a:ext uri="{FF2B5EF4-FFF2-40B4-BE49-F238E27FC236}">
              <a16:creationId xmlns:a16="http://schemas.microsoft.com/office/drawing/2014/main" xmlns="" id="{00000000-0008-0000-0700-00008D000000}"/>
            </a:ext>
          </a:extLst>
        </xdr:cNvPr>
        <xdr:cNvSpPr txBox="1"/>
      </xdr:nvSpPr>
      <xdr:spPr>
        <a:xfrm>
          <a:off x="1719795" y="10019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146285</xdr:rowOff>
    </xdr:from>
    <xdr:to>
      <xdr:col>6</xdr:col>
      <xdr:colOff>38100</xdr:colOff>
      <xdr:row>58</xdr:row>
      <xdr:rowOff>76435</xdr:rowOff>
    </xdr:to>
    <xdr:sp macro="" textlink="">
      <xdr:nvSpPr>
        <xdr:cNvPr id="142" name="楕円 141">
          <a:extLst>
            <a:ext uri="{FF2B5EF4-FFF2-40B4-BE49-F238E27FC236}">
              <a16:creationId xmlns:a16="http://schemas.microsoft.com/office/drawing/2014/main" xmlns="" id="{00000000-0008-0000-0700-00008E000000}"/>
            </a:ext>
          </a:extLst>
        </xdr:cNvPr>
        <xdr:cNvSpPr/>
      </xdr:nvSpPr>
      <xdr:spPr>
        <a:xfrm>
          <a:off x="1079500" y="9918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92962</xdr:rowOff>
    </xdr:from>
    <xdr:ext cx="599010" cy="259045"/>
    <xdr:sp macro="" textlink="">
      <xdr:nvSpPr>
        <xdr:cNvPr id="143" name="テキスト ボックス 142">
          <a:extLst>
            <a:ext uri="{FF2B5EF4-FFF2-40B4-BE49-F238E27FC236}">
              <a16:creationId xmlns:a16="http://schemas.microsoft.com/office/drawing/2014/main" xmlns="" id="{00000000-0008-0000-0700-00008F000000}"/>
            </a:ext>
          </a:extLst>
        </xdr:cNvPr>
        <xdr:cNvSpPr txBox="1"/>
      </xdr:nvSpPr>
      <xdr:spPr>
        <a:xfrm>
          <a:off x="830795" y="9694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xmlns=""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xmlns=""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xmlns=""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xmlns=""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xmlns=""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xmlns=""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xmlns=""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a:extLst>
            <a:ext uri="{FF2B5EF4-FFF2-40B4-BE49-F238E27FC236}">
              <a16:creationId xmlns:a16="http://schemas.microsoft.com/office/drawing/2014/main" xmlns="" id="{00000000-0008-0000-0700-00009A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a:extLst>
            <a:ext uri="{FF2B5EF4-FFF2-40B4-BE49-F238E27FC236}">
              <a16:creationId xmlns:a16="http://schemas.microsoft.com/office/drawing/2014/main" xmlns="" id="{00000000-0008-0000-0700-00009B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a:extLst>
            <a:ext uri="{FF2B5EF4-FFF2-40B4-BE49-F238E27FC236}">
              <a16:creationId xmlns:a16="http://schemas.microsoft.com/office/drawing/2014/main" xmlns="" id="{00000000-0008-0000-0700-00009C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a:extLst>
            <a:ext uri="{FF2B5EF4-FFF2-40B4-BE49-F238E27FC236}">
              <a16:creationId xmlns:a16="http://schemas.microsoft.com/office/drawing/2014/main" xmlns="" id="{00000000-0008-0000-0700-00009D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a:extLst>
            <a:ext uri="{FF2B5EF4-FFF2-40B4-BE49-F238E27FC236}">
              <a16:creationId xmlns:a16="http://schemas.microsoft.com/office/drawing/2014/main" xmlns="" id="{00000000-0008-0000-0700-00009E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xmlns=""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a:extLst>
            <a:ext uri="{FF2B5EF4-FFF2-40B4-BE49-F238E27FC236}">
              <a16:creationId xmlns:a16="http://schemas.microsoft.com/office/drawing/2014/main" xmlns="" id="{00000000-0008-0000-0700-0000A7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xmlns=""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163150</xdr:rowOff>
    </xdr:from>
    <xdr:to>
      <xdr:col>24</xdr:col>
      <xdr:colOff>62865</xdr:colOff>
      <xdr:row>78</xdr:row>
      <xdr:rowOff>72335</xdr:rowOff>
    </xdr:to>
    <xdr:cxnSp macro="">
      <xdr:nvCxnSpPr>
        <xdr:cNvPr id="169" name="直線コネクタ 168">
          <a:extLst>
            <a:ext uri="{FF2B5EF4-FFF2-40B4-BE49-F238E27FC236}">
              <a16:creationId xmlns:a16="http://schemas.microsoft.com/office/drawing/2014/main" xmlns="" id="{00000000-0008-0000-0700-0000A9000000}"/>
            </a:ext>
          </a:extLst>
        </xdr:cNvPr>
        <xdr:cNvCxnSpPr/>
      </xdr:nvCxnSpPr>
      <xdr:spPr>
        <a:xfrm flipV="1">
          <a:off x="4633595" y="12164650"/>
          <a:ext cx="1270" cy="128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76162</xdr:rowOff>
    </xdr:from>
    <xdr:ext cx="599010" cy="259045"/>
    <xdr:sp macro="" textlink="">
      <xdr:nvSpPr>
        <xdr:cNvPr id="170" name="民生費最小値テキスト">
          <a:extLst>
            <a:ext uri="{FF2B5EF4-FFF2-40B4-BE49-F238E27FC236}">
              <a16:creationId xmlns:a16="http://schemas.microsoft.com/office/drawing/2014/main" xmlns="" id="{00000000-0008-0000-0700-0000AA000000}"/>
            </a:ext>
          </a:extLst>
        </xdr:cNvPr>
        <xdr:cNvSpPr txBox="1"/>
      </xdr:nvSpPr>
      <xdr:spPr>
        <a:xfrm>
          <a:off x="4686300" y="13449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72335</xdr:rowOff>
    </xdr:from>
    <xdr:to>
      <xdr:col>24</xdr:col>
      <xdr:colOff>152400</xdr:colOff>
      <xdr:row>78</xdr:row>
      <xdr:rowOff>72335</xdr:rowOff>
    </xdr:to>
    <xdr:cxnSp macro="">
      <xdr:nvCxnSpPr>
        <xdr:cNvPr id="171" name="直線コネクタ 170">
          <a:extLst>
            <a:ext uri="{FF2B5EF4-FFF2-40B4-BE49-F238E27FC236}">
              <a16:creationId xmlns:a16="http://schemas.microsoft.com/office/drawing/2014/main" xmlns="" id="{00000000-0008-0000-0700-0000AB000000}"/>
            </a:ext>
          </a:extLst>
        </xdr:cNvPr>
        <xdr:cNvCxnSpPr/>
      </xdr:nvCxnSpPr>
      <xdr:spPr>
        <a:xfrm>
          <a:off x="4546600" y="1344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109827</xdr:rowOff>
    </xdr:from>
    <xdr:ext cx="599010" cy="259045"/>
    <xdr:sp macro="" textlink="">
      <xdr:nvSpPr>
        <xdr:cNvPr id="172" name="民生費最大値テキスト">
          <a:extLst>
            <a:ext uri="{FF2B5EF4-FFF2-40B4-BE49-F238E27FC236}">
              <a16:creationId xmlns:a16="http://schemas.microsoft.com/office/drawing/2014/main" xmlns="" id="{00000000-0008-0000-0700-0000AC000000}"/>
            </a:ext>
          </a:extLst>
        </xdr:cNvPr>
        <xdr:cNvSpPr txBox="1"/>
      </xdr:nvSpPr>
      <xdr:spPr>
        <a:xfrm>
          <a:off x="4686300" y="11939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905,639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163150</xdr:rowOff>
    </xdr:from>
    <xdr:to>
      <xdr:col>24</xdr:col>
      <xdr:colOff>152400</xdr:colOff>
      <xdr:row>70</xdr:row>
      <xdr:rowOff>163150</xdr:rowOff>
    </xdr:to>
    <xdr:cxnSp macro="">
      <xdr:nvCxnSpPr>
        <xdr:cNvPr id="173" name="直線コネクタ 172">
          <a:extLst>
            <a:ext uri="{FF2B5EF4-FFF2-40B4-BE49-F238E27FC236}">
              <a16:creationId xmlns:a16="http://schemas.microsoft.com/office/drawing/2014/main" xmlns="" id="{00000000-0008-0000-0700-0000AD000000}"/>
            </a:ext>
          </a:extLst>
        </xdr:cNvPr>
        <xdr:cNvCxnSpPr/>
      </xdr:nvCxnSpPr>
      <xdr:spPr>
        <a:xfrm>
          <a:off x="4546600" y="1216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110593</xdr:rowOff>
    </xdr:from>
    <xdr:to>
      <xdr:col>24</xdr:col>
      <xdr:colOff>63500</xdr:colOff>
      <xdr:row>77</xdr:row>
      <xdr:rowOff>115315</xdr:rowOff>
    </xdr:to>
    <xdr:cxnSp macro="">
      <xdr:nvCxnSpPr>
        <xdr:cNvPr id="174" name="直線コネクタ 173">
          <a:extLst>
            <a:ext uri="{FF2B5EF4-FFF2-40B4-BE49-F238E27FC236}">
              <a16:creationId xmlns:a16="http://schemas.microsoft.com/office/drawing/2014/main" xmlns="" id="{00000000-0008-0000-0700-0000AE000000}"/>
            </a:ext>
          </a:extLst>
        </xdr:cNvPr>
        <xdr:cNvCxnSpPr/>
      </xdr:nvCxnSpPr>
      <xdr:spPr>
        <a:xfrm flipV="1">
          <a:off x="3797300" y="13312243"/>
          <a:ext cx="838200" cy="4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73258</xdr:rowOff>
    </xdr:from>
    <xdr:ext cx="599010" cy="259045"/>
    <xdr:sp macro="" textlink="">
      <xdr:nvSpPr>
        <xdr:cNvPr id="175" name="民生費平均値テキスト">
          <a:extLst>
            <a:ext uri="{FF2B5EF4-FFF2-40B4-BE49-F238E27FC236}">
              <a16:creationId xmlns:a16="http://schemas.microsoft.com/office/drawing/2014/main" xmlns="" id="{00000000-0008-0000-0700-0000AF000000}"/>
            </a:ext>
          </a:extLst>
        </xdr:cNvPr>
        <xdr:cNvSpPr txBox="1"/>
      </xdr:nvSpPr>
      <xdr:spPr>
        <a:xfrm>
          <a:off x="4686300" y="131034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50381</xdr:rowOff>
    </xdr:from>
    <xdr:to>
      <xdr:col>24</xdr:col>
      <xdr:colOff>114300</xdr:colOff>
      <xdr:row>77</xdr:row>
      <xdr:rowOff>151981</xdr:rowOff>
    </xdr:to>
    <xdr:sp macro="" textlink="">
      <xdr:nvSpPr>
        <xdr:cNvPr id="176" name="フローチャート: 判断 175">
          <a:extLst>
            <a:ext uri="{FF2B5EF4-FFF2-40B4-BE49-F238E27FC236}">
              <a16:creationId xmlns:a16="http://schemas.microsoft.com/office/drawing/2014/main" xmlns="" id="{00000000-0008-0000-0700-0000B0000000}"/>
            </a:ext>
          </a:extLst>
        </xdr:cNvPr>
        <xdr:cNvSpPr/>
      </xdr:nvSpPr>
      <xdr:spPr>
        <a:xfrm>
          <a:off x="45847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30950</xdr:rowOff>
    </xdr:from>
    <xdr:to>
      <xdr:col>19</xdr:col>
      <xdr:colOff>177800</xdr:colOff>
      <xdr:row>77</xdr:row>
      <xdr:rowOff>115315</xdr:rowOff>
    </xdr:to>
    <xdr:cxnSp macro="">
      <xdr:nvCxnSpPr>
        <xdr:cNvPr id="177" name="直線コネクタ 176">
          <a:extLst>
            <a:ext uri="{FF2B5EF4-FFF2-40B4-BE49-F238E27FC236}">
              <a16:creationId xmlns:a16="http://schemas.microsoft.com/office/drawing/2014/main" xmlns="" id="{00000000-0008-0000-0700-0000B1000000}"/>
            </a:ext>
          </a:extLst>
        </xdr:cNvPr>
        <xdr:cNvCxnSpPr/>
      </xdr:nvCxnSpPr>
      <xdr:spPr>
        <a:xfrm>
          <a:off x="2908300" y="13061150"/>
          <a:ext cx="889000" cy="255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32810</xdr:rowOff>
    </xdr:from>
    <xdr:to>
      <xdr:col>20</xdr:col>
      <xdr:colOff>38100</xdr:colOff>
      <xdr:row>77</xdr:row>
      <xdr:rowOff>134410</xdr:rowOff>
    </xdr:to>
    <xdr:sp macro="" textlink="">
      <xdr:nvSpPr>
        <xdr:cNvPr id="178" name="フローチャート: 判断 177">
          <a:extLst>
            <a:ext uri="{FF2B5EF4-FFF2-40B4-BE49-F238E27FC236}">
              <a16:creationId xmlns:a16="http://schemas.microsoft.com/office/drawing/2014/main" xmlns="" id="{00000000-0008-0000-0700-0000B2000000}"/>
            </a:ext>
          </a:extLst>
        </xdr:cNvPr>
        <xdr:cNvSpPr/>
      </xdr:nvSpPr>
      <xdr:spPr>
        <a:xfrm>
          <a:off x="3746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150937</xdr:rowOff>
    </xdr:from>
    <xdr:ext cx="599010" cy="259045"/>
    <xdr:sp macro="" textlink="">
      <xdr:nvSpPr>
        <xdr:cNvPr id="179" name="テキスト ボックス 178">
          <a:extLst>
            <a:ext uri="{FF2B5EF4-FFF2-40B4-BE49-F238E27FC236}">
              <a16:creationId xmlns:a16="http://schemas.microsoft.com/office/drawing/2014/main" xmlns="" id="{00000000-0008-0000-0700-0000B3000000}"/>
            </a:ext>
          </a:extLst>
        </xdr:cNvPr>
        <xdr:cNvSpPr txBox="1"/>
      </xdr:nvSpPr>
      <xdr:spPr>
        <a:xfrm>
          <a:off x="3497795" y="1300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30950</xdr:rowOff>
    </xdr:from>
    <xdr:to>
      <xdr:col>15</xdr:col>
      <xdr:colOff>50800</xdr:colOff>
      <xdr:row>77</xdr:row>
      <xdr:rowOff>108897</xdr:rowOff>
    </xdr:to>
    <xdr:cxnSp macro="">
      <xdr:nvCxnSpPr>
        <xdr:cNvPr id="180" name="直線コネクタ 179">
          <a:extLst>
            <a:ext uri="{FF2B5EF4-FFF2-40B4-BE49-F238E27FC236}">
              <a16:creationId xmlns:a16="http://schemas.microsoft.com/office/drawing/2014/main" xmlns="" id="{00000000-0008-0000-0700-0000B4000000}"/>
            </a:ext>
          </a:extLst>
        </xdr:cNvPr>
        <xdr:cNvCxnSpPr/>
      </xdr:nvCxnSpPr>
      <xdr:spPr>
        <a:xfrm flipV="1">
          <a:off x="2019300" y="13061150"/>
          <a:ext cx="889000" cy="249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38067</xdr:rowOff>
    </xdr:from>
    <xdr:to>
      <xdr:col>15</xdr:col>
      <xdr:colOff>101600</xdr:colOff>
      <xdr:row>77</xdr:row>
      <xdr:rowOff>139667</xdr:rowOff>
    </xdr:to>
    <xdr:sp macro="" textlink="">
      <xdr:nvSpPr>
        <xdr:cNvPr id="181" name="フローチャート: 判断 180">
          <a:extLst>
            <a:ext uri="{FF2B5EF4-FFF2-40B4-BE49-F238E27FC236}">
              <a16:creationId xmlns:a16="http://schemas.microsoft.com/office/drawing/2014/main" xmlns="" id="{00000000-0008-0000-0700-0000B5000000}"/>
            </a:ext>
          </a:extLst>
        </xdr:cNvPr>
        <xdr:cNvSpPr/>
      </xdr:nvSpPr>
      <xdr:spPr>
        <a:xfrm>
          <a:off x="2857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130794</xdr:rowOff>
    </xdr:from>
    <xdr:ext cx="599010" cy="259045"/>
    <xdr:sp macro="" textlink="">
      <xdr:nvSpPr>
        <xdr:cNvPr id="182" name="テキスト ボックス 181">
          <a:extLst>
            <a:ext uri="{FF2B5EF4-FFF2-40B4-BE49-F238E27FC236}">
              <a16:creationId xmlns:a16="http://schemas.microsoft.com/office/drawing/2014/main" xmlns="" id="{00000000-0008-0000-0700-0000B6000000}"/>
            </a:ext>
          </a:extLst>
        </xdr:cNvPr>
        <xdr:cNvSpPr txBox="1"/>
      </xdr:nvSpPr>
      <xdr:spPr>
        <a:xfrm>
          <a:off x="2608795" y="13332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121048</xdr:rowOff>
    </xdr:from>
    <xdr:to>
      <xdr:col>10</xdr:col>
      <xdr:colOff>114300</xdr:colOff>
      <xdr:row>77</xdr:row>
      <xdr:rowOff>108897</xdr:rowOff>
    </xdr:to>
    <xdr:cxnSp macro="">
      <xdr:nvCxnSpPr>
        <xdr:cNvPr id="183" name="直線コネクタ 182">
          <a:extLst>
            <a:ext uri="{FF2B5EF4-FFF2-40B4-BE49-F238E27FC236}">
              <a16:creationId xmlns:a16="http://schemas.microsoft.com/office/drawing/2014/main" xmlns="" id="{00000000-0008-0000-0700-0000B7000000}"/>
            </a:ext>
          </a:extLst>
        </xdr:cNvPr>
        <xdr:cNvCxnSpPr/>
      </xdr:nvCxnSpPr>
      <xdr:spPr>
        <a:xfrm>
          <a:off x="1130300" y="13151248"/>
          <a:ext cx="889000" cy="159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52285</xdr:rowOff>
    </xdr:from>
    <xdr:to>
      <xdr:col>10</xdr:col>
      <xdr:colOff>165100</xdr:colOff>
      <xdr:row>77</xdr:row>
      <xdr:rowOff>153885</xdr:rowOff>
    </xdr:to>
    <xdr:sp macro="" textlink="">
      <xdr:nvSpPr>
        <xdr:cNvPr id="184" name="フローチャート: 判断 183">
          <a:extLst>
            <a:ext uri="{FF2B5EF4-FFF2-40B4-BE49-F238E27FC236}">
              <a16:creationId xmlns:a16="http://schemas.microsoft.com/office/drawing/2014/main" xmlns="" id="{00000000-0008-0000-0700-0000B8000000}"/>
            </a:ext>
          </a:extLst>
        </xdr:cNvPr>
        <xdr:cNvSpPr/>
      </xdr:nvSpPr>
      <xdr:spPr>
        <a:xfrm>
          <a:off x="1968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170412</xdr:rowOff>
    </xdr:from>
    <xdr:ext cx="599010" cy="259045"/>
    <xdr:sp macro="" textlink="">
      <xdr:nvSpPr>
        <xdr:cNvPr id="185" name="テキスト ボックス 184">
          <a:extLst>
            <a:ext uri="{FF2B5EF4-FFF2-40B4-BE49-F238E27FC236}">
              <a16:creationId xmlns:a16="http://schemas.microsoft.com/office/drawing/2014/main" xmlns="" id="{00000000-0008-0000-0700-0000B9000000}"/>
            </a:ext>
          </a:extLst>
        </xdr:cNvPr>
        <xdr:cNvSpPr txBox="1"/>
      </xdr:nvSpPr>
      <xdr:spPr>
        <a:xfrm>
          <a:off x="1719795" y="13029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54808</xdr:rowOff>
    </xdr:from>
    <xdr:to>
      <xdr:col>6</xdr:col>
      <xdr:colOff>38100</xdr:colOff>
      <xdr:row>77</xdr:row>
      <xdr:rowOff>156408</xdr:rowOff>
    </xdr:to>
    <xdr:sp macro="" textlink="">
      <xdr:nvSpPr>
        <xdr:cNvPr id="186" name="フローチャート: 判断 185">
          <a:extLst>
            <a:ext uri="{FF2B5EF4-FFF2-40B4-BE49-F238E27FC236}">
              <a16:creationId xmlns:a16="http://schemas.microsoft.com/office/drawing/2014/main" xmlns="" id="{00000000-0008-0000-0700-0000BA000000}"/>
            </a:ext>
          </a:extLst>
        </xdr:cNvPr>
        <xdr:cNvSpPr/>
      </xdr:nvSpPr>
      <xdr:spPr>
        <a:xfrm>
          <a:off x="1079500" y="13256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147535</xdr:rowOff>
    </xdr:from>
    <xdr:ext cx="599010" cy="259045"/>
    <xdr:sp macro="" textlink="">
      <xdr:nvSpPr>
        <xdr:cNvPr id="187" name="テキスト ボックス 186">
          <a:extLst>
            <a:ext uri="{FF2B5EF4-FFF2-40B4-BE49-F238E27FC236}">
              <a16:creationId xmlns:a16="http://schemas.microsoft.com/office/drawing/2014/main" xmlns="" id="{00000000-0008-0000-0700-0000BB000000}"/>
            </a:ext>
          </a:extLst>
        </xdr:cNvPr>
        <xdr:cNvSpPr txBox="1"/>
      </xdr:nvSpPr>
      <xdr:spPr>
        <a:xfrm>
          <a:off x="830795" y="13349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59793</xdr:rowOff>
    </xdr:from>
    <xdr:to>
      <xdr:col>24</xdr:col>
      <xdr:colOff>114300</xdr:colOff>
      <xdr:row>77</xdr:row>
      <xdr:rowOff>161393</xdr:rowOff>
    </xdr:to>
    <xdr:sp macro="" textlink="">
      <xdr:nvSpPr>
        <xdr:cNvPr id="193" name="楕円 192">
          <a:extLst>
            <a:ext uri="{FF2B5EF4-FFF2-40B4-BE49-F238E27FC236}">
              <a16:creationId xmlns:a16="http://schemas.microsoft.com/office/drawing/2014/main" xmlns="" id="{00000000-0008-0000-0700-0000C1000000}"/>
            </a:ext>
          </a:extLst>
        </xdr:cNvPr>
        <xdr:cNvSpPr/>
      </xdr:nvSpPr>
      <xdr:spPr>
        <a:xfrm>
          <a:off x="4584700" y="1326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38220</xdr:rowOff>
    </xdr:from>
    <xdr:ext cx="599010" cy="259045"/>
    <xdr:sp macro="" textlink="">
      <xdr:nvSpPr>
        <xdr:cNvPr id="194" name="民生費該当値テキスト">
          <a:extLst>
            <a:ext uri="{FF2B5EF4-FFF2-40B4-BE49-F238E27FC236}">
              <a16:creationId xmlns:a16="http://schemas.microsoft.com/office/drawing/2014/main" xmlns="" id="{00000000-0008-0000-0700-0000C2000000}"/>
            </a:ext>
          </a:extLst>
        </xdr:cNvPr>
        <xdr:cNvSpPr txBox="1"/>
      </xdr:nvSpPr>
      <xdr:spPr>
        <a:xfrm>
          <a:off x="4686300" y="13239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64515</xdr:rowOff>
    </xdr:from>
    <xdr:to>
      <xdr:col>20</xdr:col>
      <xdr:colOff>38100</xdr:colOff>
      <xdr:row>77</xdr:row>
      <xdr:rowOff>166115</xdr:rowOff>
    </xdr:to>
    <xdr:sp macro="" textlink="">
      <xdr:nvSpPr>
        <xdr:cNvPr id="195" name="楕円 194">
          <a:extLst>
            <a:ext uri="{FF2B5EF4-FFF2-40B4-BE49-F238E27FC236}">
              <a16:creationId xmlns:a16="http://schemas.microsoft.com/office/drawing/2014/main" xmlns="" id="{00000000-0008-0000-0700-0000C3000000}"/>
            </a:ext>
          </a:extLst>
        </xdr:cNvPr>
        <xdr:cNvSpPr/>
      </xdr:nvSpPr>
      <xdr:spPr>
        <a:xfrm>
          <a:off x="3746500" y="1326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157242</xdr:rowOff>
    </xdr:from>
    <xdr:ext cx="599010" cy="259045"/>
    <xdr:sp macro="" textlink="">
      <xdr:nvSpPr>
        <xdr:cNvPr id="196" name="テキスト ボックス 195">
          <a:extLst>
            <a:ext uri="{FF2B5EF4-FFF2-40B4-BE49-F238E27FC236}">
              <a16:creationId xmlns:a16="http://schemas.microsoft.com/office/drawing/2014/main" xmlns="" id="{00000000-0008-0000-0700-0000C4000000}"/>
            </a:ext>
          </a:extLst>
        </xdr:cNvPr>
        <xdr:cNvSpPr txBox="1"/>
      </xdr:nvSpPr>
      <xdr:spPr>
        <a:xfrm>
          <a:off x="3497795" y="13358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151600</xdr:rowOff>
    </xdr:from>
    <xdr:to>
      <xdr:col>15</xdr:col>
      <xdr:colOff>101600</xdr:colOff>
      <xdr:row>76</xdr:row>
      <xdr:rowOff>81750</xdr:rowOff>
    </xdr:to>
    <xdr:sp macro="" textlink="">
      <xdr:nvSpPr>
        <xdr:cNvPr id="197" name="楕円 196">
          <a:extLst>
            <a:ext uri="{FF2B5EF4-FFF2-40B4-BE49-F238E27FC236}">
              <a16:creationId xmlns:a16="http://schemas.microsoft.com/office/drawing/2014/main" xmlns="" id="{00000000-0008-0000-0700-0000C5000000}"/>
            </a:ext>
          </a:extLst>
        </xdr:cNvPr>
        <xdr:cNvSpPr/>
      </xdr:nvSpPr>
      <xdr:spPr>
        <a:xfrm>
          <a:off x="2857500" y="1301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98277</xdr:rowOff>
    </xdr:from>
    <xdr:ext cx="599010" cy="259045"/>
    <xdr:sp macro="" textlink="">
      <xdr:nvSpPr>
        <xdr:cNvPr id="198" name="テキスト ボックス 197">
          <a:extLst>
            <a:ext uri="{FF2B5EF4-FFF2-40B4-BE49-F238E27FC236}">
              <a16:creationId xmlns:a16="http://schemas.microsoft.com/office/drawing/2014/main" xmlns="" id="{00000000-0008-0000-0700-0000C6000000}"/>
            </a:ext>
          </a:extLst>
        </xdr:cNvPr>
        <xdr:cNvSpPr txBox="1"/>
      </xdr:nvSpPr>
      <xdr:spPr>
        <a:xfrm>
          <a:off x="2608795" y="12785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58097</xdr:rowOff>
    </xdr:from>
    <xdr:to>
      <xdr:col>10</xdr:col>
      <xdr:colOff>165100</xdr:colOff>
      <xdr:row>77</xdr:row>
      <xdr:rowOff>159697</xdr:rowOff>
    </xdr:to>
    <xdr:sp macro="" textlink="">
      <xdr:nvSpPr>
        <xdr:cNvPr id="199" name="楕円 198">
          <a:extLst>
            <a:ext uri="{FF2B5EF4-FFF2-40B4-BE49-F238E27FC236}">
              <a16:creationId xmlns:a16="http://schemas.microsoft.com/office/drawing/2014/main" xmlns="" id="{00000000-0008-0000-0700-0000C7000000}"/>
            </a:ext>
          </a:extLst>
        </xdr:cNvPr>
        <xdr:cNvSpPr/>
      </xdr:nvSpPr>
      <xdr:spPr>
        <a:xfrm>
          <a:off x="1968500" y="13259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150824</xdr:rowOff>
    </xdr:from>
    <xdr:ext cx="599010" cy="259045"/>
    <xdr:sp macro="" textlink="">
      <xdr:nvSpPr>
        <xdr:cNvPr id="200" name="テキスト ボックス 199">
          <a:extLst>
            <a:ext uri="{FF2B5EF4-FFF2-40B4-BE49-F238E27FC236}">
              <a16:creationId xmlns:a16="http://schemas.microsoft.com/office/drawing/2014/main" xmlns="" id="{00000000-0008-0000-0700-0000C8000000}"/>
            </a:ext>
          </a:extLst>
        </xdr:cNvPr>
        <xdr:cNvSpPr txBox="1"/>
      </xdr:nvSpPr>
      <xdr:spPr>
        <a:xfrm>
          <a:off x="1719795" y="13352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70248</xdr:rowOff>
    </xdr:from>
    <xdr:to>
      <xdr:col>6</xdr:col>
      <xdr:colOff>38100</xdr:colOff>
      <xdr:row>77</xdr:row>
      <xdr:rowOff>398</xdr:rowOff>
    </xdr:to>
    <xdr:sp macro="" textlink="">
      <xdr:nvSpPr>
        <xdr:cNvPr id="201" name="楕円 200">
          <a:extLst>
            <a:ext uri="{FF2B5EF4-FFF2-40B4-BE49-F238E27FC236}">
              <a16:creationId xmlns:a16="http://schemas.microsoft.com/office/drawing/2014/main" xmlns="" id="{00000000-0008-0000-0700-0000C9000000}"/>
            </a:ext>
          </a:extLst>
        </xdr:cNvPr>
        <xdr:cNvSpPr/>
      </xdr:nvSpPr>
      <xdr:spPr>
        <a:xfrm>
          <a:off x="1079500" y="1310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16925</xdr:rowOff>
    </xdr:from>
    <xdr:ext cx="599010" cy="259045"/>
    <xdr:sp macro="" textlink="">
      <xdr:nvSpPr>
        <xdr:cNvPr id="202" name="テキスト ボックス 201">
          <a:extLst>
            <a:ext uri="{FF2B5EF4-FFF2-40B4-BE49-F238E27FC236}">
              <a16:creationId xmlns:a16="http://schemas.microsoft.com/office/drawing/2014/main" xmlns="" id="{00000000-0008-0000-0700-0000CA000000}"/>
            </a:ext>
          </a:extLst>
        </xdr:cNvPr>
        <xdr:cNvSpPr txBox="1"/>
      </xdr:nvSpPr>
      <xdr:spPr>
        <a:xfrm>
          <a:off x="830795" y="12875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xmlns=""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xmlns=""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xmlns=""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xmlns=""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xmlns=""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xmlns=""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a:extLst>
            <a:ext uri="{FF2B5EF4-FFF2-40B4-BE49-F238E27FC236}">
              <a16:creationId xmlns:a16="http://schemas.microsoft.com/office/drawing/2014/main" xmlns="" id="{00000000-0008-0000-0700-0000D5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a:extLst>
            <a:ext uri="{FF2B5EF4-FFF2-40B4-BE49-F238E27FC236}">
              <a16:creationId xmlns:a16="http://schemas.microsoft.com/office/drawing/2014/main" xmlns="" id="{00000000-0008-0000-0700-0000D6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a:extLst>
            <a:ext uri="{FF2B5EF4-FFF2-40B4-BE49-F238E27FC236}">
              <a16:creationId xmlns:a16="http://schemas.microsoft.com/office/drawing/2014/main" xmlns="" id="{00000000-0008-0000-0700-0000D7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a:extLst>
            <a:ext uri="{FF2B5EF4-FFF2-40B4-BE49-F238E27FC236}">
              <a16:creationId xmlns:a16="http://schemas.microsoft.com/office/drawing/2014/main" xmlns="" id="{00000000-0008-0000-0700-0000D8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a:extLst>
            <a:ext uri="{FF2B5EF4-FFF2-40B4-BE49-F238E27FC236}">
              <a16:creationId xmlns:a16="http://schemas.microsoft.com/office/drawing/2014/main" xmlns="" id="{00000000-0008-0000-0700-0000D9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a:extLst>
            <a:ext uri="{FF2B5EF4-FFF2-40B4-BE49-F238E27FC236}">
              <a16:creationId xmlns:a16="http://schemas.microsoft.com/office/drawing/2014/main" xmlns="" id="{00000000-0008-0000-0700-0000DA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a:extLst>
            <a:ext uri="{FF2B5EF4-FFF2-40B4-BE49-F238E27FC236}">
              <a16:creationId xmlns:a16="http://schemas.microsoft.com/office/drawing/2014/main" xmlns="" id="{00000000-0008-0000-0700-0000DB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a:extLst>
            <a:ext uri="{FF2B5EF4-FFF2-40B4-BE49-F238E27FC236}">
              <a16:creationId xmlns:a16="http://schemas.microsoft.com/office/drawing/2014/main" xmlns="" id="{00000000-0008-0000-0700-0000DC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xmlns=""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xmlns=""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xmlns=""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101288</xdr:rowOff>
    </xdr:from>
    <xdr:to>
      <xdr:col>24</xdr:col>
      <xdr:colOff>62865</xdr:colOff>
      <xdr:row>98</xdr:row>
      <xdr:rowOff>72667</xdr:rowOff>
    </xdr:to>
    <xdr:cxnSp macro="">
      <xdr:nvCxnSpPr>
        <xdr:cNvPr id="224" name="直線コネクタ 223">
          <a:extLst>
            <a:ext uri="{FF2B5EF4-FFF2-40B4-BE49-F238E27FC236}">
              <a16:creationId xmlns:a16="http://schemas.microsoft.com/office/drawing/2014/main" xmlns="" id="{00000000-0008-0000-0700-0000E0000000}"/>
            </a:ext>
          </a:extLst>
        </xdr:cNvPr>
        <xdr:cNvCxnSpPr/>
      </xdr:nvCxnSpPr>
      <xdr:spPr>
        <a:xfrm flipV="1">
          <a:off x="4633595" y="15531788"/>
          <a:ext cx="1270" cy="1342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76494</xdr:rowOff>
    </xdr:from>
    <xdr:ext cx="534377" cy="259045"/>
    <xdr:sp macro="" textlink="">
      <xdr:nvSpPr>
        <xdr:cNvPr id="225" name="衛生費最小値テキスト">
          <a:extLst>
            <a:ext uri="{FF2B5EF4-FFF2-40B4-BE49-F238E27FC236}">
              <a16:creationId xmlns:a16="http://schemas.microsoft.com/office/drawing/2014/main" xmlns="" id="{00000000-0008-0000-0700-0000E1000000}"/>
            </a:ext>
          </a:extLst>
        </xdr:cNvPr>
        <xdr:cNvSpPr txBox="1"/>
      </xdr:nvSpPr>
      <xdr:spPr>
        <a:xfrm>
          <a:off x="4686300" y="1687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72667</xdr:rowOff>
    </xdr:from>
    <xdr:to>
      <xdr:col>24</xdr:col>
      <xdr:colOff>152400</xdr:colOff>
      <xdr:row>98</xdr:row>
      <xdr:rowOff>72667</xdr:rowOff>
    </xdr:to>
    <xdr:cxnSp macro="">
      <xdr:nvCxnSpPr>
        <xdr:cNvPr id="226" name="直線コネクタ 225">
          <a:extLst>
            <a:ext uri="{FF2B5EF4-FFF2-40B4-BE49-F238E27FC236}">
              <a16:creationId xmlns:a16="http://schemas.microsoft.com/office/drawing/2014/main" xmlns="" id="{00000000-0008-0000-0700-0000E2000000}"/>
            </a:ext>
          </a:extLst>
        </xdr:cNvPr>
        <xdr:cNvCxnSpPr/>
      </xdr:nvCxnSpPr>
      <xdr:spPr>
        <a:xfrm>
          <a:off x="4546600" y="16874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47965</xdr:rowOff>
    </xdr:from>
    <xdr:ext cx="599010" cy="259045"/>
    <xdr:sp macro="" textlink="">
      <xdr:nvSpPr>
        <xdr:cNvPr id="227" name="衛生費最大値テキスト">
          <a:extLst>
            <a:ext uri="{FF2B5EF4-FFF2-40B4-BE49-F238E27FC236}">
              <a16:creationId xmlns:a16="http://schemas.microsoft.com/office/drawing/2014/main" xmlns="" id="{00000000-0008-0000-0700-0000E3000000}"/>
            </a:ext>
          </a:extLst>
        </xdr:cNvPr>
        <xdr:cNvSpPr txBox="1"/>
      </xdr:nvSpPr>
      <xdr:spPr>
        <a:xfrm>
          <a:off x="4686300" y="15307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616,803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101288</xdr:rowOff>
    </xdr:from>
    <xdr:to>
      <xdr:col>24</xdr:col>
      <xdr:colOff>152400</xdr:colOff>
      <xdr:row>90</xdr:row>
      <xdr:rowOff>101288</xdr:rowOff>
    </xdr:to>
    <xdr:cxnSp macro="">
      <xdr:nvCxnSpPr>
        <xdr:cNvPr id="228" name="直線コネクタ 227">
          <a:extLst>
            <a:ext uri="{FF2B5EF4-FFF2-40B4-BE49-F238E27FC236}">
              <a16:creationId xmlns:a16="http://schemas.microsoft.com/office/drawing/2014/main" xmlns="" id="{00000000-0008-0000-0700-0000E4000000}"/>
            </a:ext>
          </a:extLst>
        </xdr:cNvPr>
        <xdr:cNvCxnSpPr/>
      </xdr:nvCxnSpPr>
      <xdr:spPr>
        <a:xfrm>
          <a:off x="4546600" y="15531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119892</xdr:rowOff>
    </xdr:from>
    <xdr:to>
      <xdr:col>24</xdr:col>
      <xdr:colOff>63500</xdr:colOff>
      <xdr:row>96</xdr:row>
      <xdr:rowOff>113331</xdr:rowOff>
    </xdr:to>
    <xdr:cxnSp macro="">
      <xdr:nvCxnSpPr>
        <xdr:cNvPr id="229" name="直線コネクタ 228">
          <a:extLst>
            <a:ext uri="{FF2B5EF4-FFF2-40B4-BE49-F238E27FC236}">
              <a16:creationId xmlns:a16="http://schemas.microsoft.com/office/drawing/2014/main" xmlns="" id="{00000000-0008-0000-0700-0000E5000000}"/>
            </a:ext>
          </a:extLst>
        </xdr:cNvPr>
        <xdr:cNvCxnSpPr/>
      </xdr:nvCxnSpPr>
      <xdr:spPr>
        <a:xfrm>
          <a:off x="3797300" y="16407642"/>
          <a:ext cx="838200" cy="164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576</xdr:rowOff>
    </xdr:from>
    <xdr:ext cx="599010" cy="259045"/>
    <xdr:sp macro="" textlink="">
      <xdr:nvSpPr>
        <xdr:cNvPr id="230" name="衛生費平均値テキスト">
          <a:extLst>
            <a:ext uri="{FF2B5EF4-FFF2-40B4-BE49-F238E27FC236}">
              <a16:creationId xmlns:a16="http://schemas.microsoft.com/office/drawing/2014/main" xmlns="" id="{00000000-0008-0000-0700-0000E6000000}"/>
            </a:ext>
          </a:extLst>
        </xdr:cNvPr>
        <xdr:cNvSpPr txBox="1"/>
      </xdr:nvSpPr>
      <xdr:spPr>
        <a:xfrm>
          <a:off x="4686300" y="16631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22149</xdr:rowOff>
    </xdr:from>
    <xdr:to>
      <xdr:col>24</xdr:col>
      <xdr:colOff>114300</xdr:colOff>
      <xdr:row>97</xdr:row>
      <xdr:rowOff>123749</xdr:rowOff>
    </xdr:to>
    <xdr:sp macro="" textlink="">
      <xdr:nvSpPr>
        <xdr:cNvPr id="231" name="フローチャート: 判断 230">
          <a:extLst>
            <a:ext uri="{FF2B5EF4-FFF2-40B4-BE49-F238E27FC236}">
              <a16:creationId xmlns:a16="http://schemas.microsoft.com/office/drawing/2014/main" xmlns="" id="{00000000-0008-0000-0700-0000E7000000}"/>
            </a:ext>
          </a:extLst>
        </xdr:cNvPr>
        <xdr:cNvSpPr/>
      </xdr:nvSpPr>
      <xdr:spPr>
        <a:xfrm>
          <a:off x="45847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119892</xdr:rowOff>
    </xdr:from>
    <xdr:to>
      <xdr:col>19</xdr:col>
      <xdr:colOff>177800</xdr:colOff>
      <xdr:row>97</xdr:row>
      <xdr:rowOff>1388</xdr:rowOff>
    </xdr:to>
    <xdr:cxnSp macro="">
      <xdr:nvCxnSpPr>
        <xdr:cNvPr id="232" name="直線コネクタ 231">
          <a:extLst>
            <a:ext uri="{FF2B5EF4-FFF2-40B4-BE49-F238E27FC236}">
              <a16:creationId xmlns:a16="http://schemas.microsoft.com/office/drawing/2014/main" xmlns="" id="{00000000-0008-0000-0700-0000E8000000}"/>
            </a:ext>
          </a:extLst>
        </xdr:cNvPr>
        <xdr:cNvCxnSpPr/>
      </xdr:nvCxnSpPr>
      <xdr:spPr>
        <a:xfrm flipV="1">
          <a:off x="2908300" y="16407642"/>
          <a:ext cx="889000" cy="224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5747</xdr:rowOff>
    </xdr:from>
    <xdr:to>
      <xdr:col>20</xdr:col>
      <xdr:colOff>38100</xdr:colOff>
      <xdr:row>97</xdr:row>
      <xdr:rowOff>107347</xdr:rowOff>
    </xdr:to>
    <xdr:sp macro="" textlink="">
      <xdr:nvSpPr>
        <xdr:cNvPr id="233" name="フローチャート: 判断 232">
          <a:extLst>
            <a:ext uri="{FF2B5EF4-FFF2-40B4-BE49-F238E27FC236}">
              <a16:creationId xmlns:a16="http://schemas.microsoft.com/office/drawing/2014/main" xmlns="" id="{00000000-0008-0000-0700-0000E9000000}"/>
            </a:ext>
          </a:extLst>
        </xdr:cNvPr>
        <xdr:cNvSpPr/>
      </xdr:nvSpPr>
      <xdr:spPr>
        <a:xfrm>
          <a:off x="3746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98474</xdr:rowOff>
    </xdr:from>
    <xdr:ext cx="599010" cy="259045"/>
    <xdr:sp macro="" textlink="">
      <xdr:nvSpPr>
        <xdr:cNvPr id="234" name="テキスト ボックス 233">
          <a:extLst>
            <a:ext uri="{FF2B5EF4-FFF2-40B4-BE49-F238E27FC236}">
              <a16:creationId xmlns:a16="http://schemas.microsoft.com/office/drawing/2014/main" xmlns="" id="{00000000-0008-0000-0700-0000EA000000}"/>
            </a:ext>
          </a:extLst>
        </xdr:cNvPr>
        <xdr:cNvSpPr txBox="1"/>
      </xdr:nvSpPr>
      <xdr:spPr>
        <a:xfrm>
          <a:off x="3497795" y="16729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155783</xdr:rowOff>
    </xdr:from>
    <xdr:to>
      <xdr:col>15</xdr:col>
      <xdr:colOff>50800</xdr:colOff>
      <xdr:row>97</xdr:row>
      <xdr:rowOff>1388</xdr:rowOff>
    </xdr:to>
    <xdr:cxnSp macro="">
      <xdr:nvCxnSpPr>
        <xdr:cNvPr id="235" name="直線コネクタ 234">
          <a:extLst>
            <a:ext uri="{FF2B5EF4-FFF2-40B4-BE49-F238E27FC236}">
              <a16:creationId xmlns:a16="http://schemas.microsoft.com/office/drawing/2014/main" xmlns="" id="{00000000-0008-0000-0700-0000EB000000}"/>
            </a:ext>
          </a:extLst>
        </xdr:cNvPr>
        <xdr:cNvCxnSpPr/>
      </xdr:nvCxnSpPr>
      <xdr:spPr>
        <a:xfrm>
          <a:off x="2019300" y="16614983"/>
          <a:ext cx="889000" cy="17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9953</xdr:rowOff>
    </xdr:from>
    <xdr:to>
      <xdr:col>15</xdr:col>
      <xdr:colOff>101600</xdr:colOff>
      <xdr:row>97</xdr:row>
      <xdr:rowOff>111553</xdr:rowOff>
    </xdr:to>
    <xdr:sp macro="" textlink="">
      <xdr:nvSpPr>
        <xdr:cNvPr id="236" name="フローチャート: 判断 235">
          <a:extLst>
            <a:ext uri="{FF2B5EF4-FFF2-40B4-BE49-F238E27FC236}">
              <a16:creationId xmlns:a16="http://schemas.microsoft.com/office/drawing/2014/main" xmlns="" id="{00000000-0008-0000-0700-0000EC000000}"/>
            </a:ext>
          </a:extLst>
        </xdr:cNvPr>
        <xdr:cNvSpPr/>
      </xdr:nvSpPr>
      <xdr:spPr>
        <a:xfrm>
          <a:off x="2857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102680</xdr:rowOff>
    </xdr:from>
    <xdr:ext cx="599010" cy="259045"/>
    <xdr:sp macro="" textlink="">
      <xdr:nvSpPr>
        <xdr:cNvPr id="237" name="テキスト ボックス 236">
          <a:extLst>
            <a:ext uri="{FF2B5EF4-FFF2-40B4-BE49-F238E27FC236}">
              <a16:creationId xmlns:a16="http://schemas.microsoft.com/office/drawing/2014/main" xmlns="" id="{00000000-0008-0000-0700-0000ED000000}"/>
            </a:ext>
          </a:extLst>
        </xdr:cNvPr>
        <xdr:cNvSpPr txBox="1"/>
      </xdr:nvSpPr>
      <xdr:spPr>
        <a:xfrm>
          <a:off x="2608795" y="1673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155783</xdr:rowOff>
    </xdr:from>
    <xdr:to>
      <xdr:col>10</xdr:col>
      <xdr:colOff>114300</xdr:colOff>
      <xdr:row>96</xdr:row>
      <xdr:rowOff>164071</xdr:rowOff>
    </xdr:to>
    <xdr:cxnSp macro="">
      <xdr:nvCxnSpPr>
        <xdr:cNvPr id="238" name="直線コネクタ 237">
          <a:extLst>
            <a:ext uri="{FF2B5EF4-FFF2-40B4-BE49-F238E27FC236}">
              <a16:creationId xmlns:a16="http://schemas.microsoft.com/office/drawing/2014/main" xmlns="" id="{00000000-0008-0000-0700-0000EE000000}"/>
            </a:ext>
          </a:extLst>
        </xdr:cNvPr>
        <xdr:cNvCxnSpPr/>
      </xdr:nvCxnSpPr>
      <xdr:spPr>
        <a:xfrm flipV="1">
          <a:off x="1130300" y="16614983"/>
          <a:ext cx="889000" cy="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26236</xdr:rowOff>
    </xdr:from>
    <xdr:to>
      <xdr:col>10</xdr:col>
      <xdr:colOff>165100</xdr:colOff>
      <xdr:row>97</xdr:row>
      <xdr:rowOff>127836</xdr:rowOff>
    </xdr:to>
    <xdr:sp macro="" textlink="">
      <xdr:nvSpPr>
        <xdr:cNvPr id="239" name="フローチャート: 判断 238">
          <a:extLst>
            <a:ext uri="{FF2B5EF4-FFF2-40B4-BE49-F238E27FC236}">
              <a16:creationId xmlns:a16="http://schemas.microsoft.com/office/drawing/2014/main" xmlns="" id="{00000000-0008-0000-0700-0000EF000000}"/>
            </a:ext>
          </a:extLst>
        </xdr:cNvPr>
        <xdr:cNvSpPr/>
      </xdr:nvSpPr>
      <xdr:spPr>
        <a:xfrm>
          <a:off x="1968500" y="1665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118963</xdr:rowOff>
    </xdr:from>
    <xdr:ext cx="599010" cy="259045"/>
    <xdr:sp macro="" textlink="">
      <xdr:nvSpPr>
        <xdr:cNvPr id="240" name="テキスト ボックス 239">
          <a:extLst>
            <a:ext uri="{FF2B5EF4-FFF2-40B4-BE49-F238E27FC236}">
              <a16:creationId xmlns:a16="http://schemas.microsoft.com/office/drawing/2014/main" xmlns="" id="{00000000-0008-0000-0700-0000F0000000}"/>
            </a:ext>
          </a:extLst>
        </xdr:cNvPr>
        <xdr:cNvSpPr txBox="1"/>
      </xdr:nvSpPr>
      <xdr:spPr>
        <a:xfrm>
          <a:off x="1719795" y="16749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17149</xdr:rowOff>
    </xdr:from>
    <xdr:to>
      <xdr:col>6</xdr:col>
      <xdr:colOff>38100</xdr:colOff>
      <xdr:row>97</xdr:row>
      <xdr:rowOff>118749</xdr:rowOff>
    </xdr:to>
    <xdr:sp macro="" textlink="">
      <xdr:nvSpPr>
        <xdr:cNvPr id="241" name="フローチャート: 判断 240">
          <a:extLst>
            <a:ext uri="{FF2B5EF4-FFF2-40B4-BE49-F238E27FC236}">
              <a16:creationId xmlns:a16="http://schemas.microsoft.com/office/drawing/2014/main" xmlns="" id="{00000000-0008-0000-0700-0000F1000000}"/>
            </a:ext>
          </a:extLst>
        </xdr:cNvPr>
        <xdr:cNvSpPr/>
      </xdr:nvSpPr>
      <xdr:spPr>
        <a:xfrm>
          <a:off x="1079500" y="1664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109876</xdr:rowOff>
    </xdr:from>
    <xdr:ext cx="599010" cy="259045"/>
    <xdr:sp macro="" textlink="">
      <xdr:nvSpPr>
        <xdr:cNvPr id="242" name="テキスト ボックス 241">
          <a:extLst>
            <a:ext uri="{FF2B5EF4-FFF2-40B4-BE49-F238E27FC236}">
              <a16:creationId xmlns:a16="http://schemas.microsoft.com/office/drawing/2014/main" xmlns="" id="{00000000-0008-0000-0700-0000F2000000}"/>
            </a:ext>
          </a:extLst>
        </xdr:cNvPr>
        <xdr:cNvSpPr txBox="1"/>
      </xdr:nvSpPr>
      <xdr:spPr>
        <a:xfrm>
          <a:off x="830795" y="16740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xmlns=""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xmlns=""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xmlns=""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xmlns=""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62531</xdr:rowOff>
    </xdr:from>
    <xdr:to>
      <xdr:col>24</xdr:col>
      <xdr:colOff>114300</xdr:colOff>
      <xdr:row>96</xdr:row>
      <xdr:rowOff>164131</xdr:rowOff>
    </xdr:to>
    <xdr:sp macro="" textlink="">
      <xdr:nvSpPr>
        <xdr:cNvPr id="248" name="楕円 247">
          <a:extLst>
            <a:ext uri="{FF2B5EF4-FFF2-40B4-BE49-F238E27FC236}">
              <a16:creationId xmlns:a16="http://schemas.microsoft.com/office/drawing/2014/main" xmlns="" id="{00000000-0008-0000-0700-0000F8000000}"/>
            </a:ext>
          </a:extLst>
        </xdr:cNvPr>
        <xdr:cNvSpPr/>
      </xdr:nvSpPr>
      <xdr:spPr>
        <a:xfrm>
          <a:off x="4584700" y="16521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85408</xdr:rowOff>
    </xdr:from>
    <xdr:ext cx="599010" cy="259045"/>
    <xdr:sp macro="" textlink="">
      <xdr:nvSpPr>
        <xdr:cNvPr id="249" name="衛生費該当値テキスト">
          <a:extLst>
            <a:ext uri="{FF2B5EF4-FFF2-40B4-BE49-F238E27FC236}">
              <a16:creationId xmlns:a16="http://schemas.microsoft.com/office/drawing/2014/main" xmlns="" id="{00000000-0008-0000-0700-0000F9000000}"/>
            </a:ext>
          </a:extLst>
        </xdr:cNvPr>
        <xdr:cNvSpPr txBox="1"/>
      </xdr:nvSpPr>
      <xdr:spPr>
        <a:xfrm>
          <a:off x="4686300" y="16373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69092</xdr:rowOff>
    </xdr:from>
    <xdr:to>
      <xdr:col>20</xdr:col>
      <xdr:colOff>38100</xdr:colOff>
      <xdr:row>95</xdr:row>
      <xdr:rowOff>170692</xdr:rowOff>
    </xdr:to>
    <xdr:sp macro="" textlink="">
      <xdr:nvSpPr>
        <xdr:cNvPr id="250" name="楕円 249">
          <a:extLst>
            <a:ext uri="{FF2B5EF4-FFF2-40B4-BE49-F238E27FC236}">
              <a16:creationId xmlns:a16="http://schemas.microsoft.com/office/drawing/2014/main" xmlns="" id="{00000000-0008-0000-0700-0000FA000000}"/>
            </a:ext>
          </a:extLst>
        </xdr:cNvPr>
        <xdr:cNvSpPr/>
      </xdr:nvSpPr>
      <xdr:spPr>
        <a:xfrm>
          <a:off x="3746500" y="16356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15769</xdr:rowOff>
    </xdr:from>
    <xdr:ext cx="599010" cy="259045"/>
    <xdr:sp macro="" textlink="">
      <xdr:nvSpPr>
        <xdr:cNvPr id="251" name="テキスト ボックス 250">
          <a:extLst>
            <a:ext uri="{FF2B5EF4-FFF2-40B4-BE49-F238E27FC236}">
              <a16:creationId xmlns:a16="http://schemas.microsoft.com/office/drawing/2014/main" xmlns="" id="{00000000-0008-0000-0700-0000FB000000}"/>
            </a:ext>
          </a:extLst>
        </xdr:cNvPr>
        <xdr:cNvSpPr txBox="1"/>
      </xdr:nvSpPr>
      <xdr:spPr>
        <a:xfrm>
          <a:off x="3497795" y="16132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122038</xdr:rowOff>
    </xdr:from>
    <xdr:to>
      <xdr:col>15</xdr:col>
      <xdr:colOff>101600</xdr:colOff>
      <xdr:row>97</xdr:row>
      <xdr:rowOff>52188</xdr:rowOff>
    </xdr:to>
    <xdr:sp macro="" textlink="">
      <xdr:nvSpPr>
        <xdr:cNvPr id="252" name="楕円 251">
          <a:extLst>
            <a:ext uri="{FF2B5EF4-FFF2-40B4-BE49-F238E27FC236}">
              <a16:creationId xmlns:a16="http://schemas.microsoft.com/office/drawing/2014/main" xmlns="" id="{00000000-0008-0000-0700-0000FC000000}"/>
            </a:ext>
          </a:extLst>
        </xdr:cNvPr>
        <xdr:cNvSpPr/>
      </xdr:nvSpPr>
      <xdr:spPr>
        <a:xfrm>
          <a:off x="2857500" y="16581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68715</xdr:rowOff>
    </xdr:from>
    <xdr:ext cx="599010" cy="259045"/>
    <xdr:sp macro="" textlink="">
      <xdr:nvSpPr>
        <xdr:cNvPr id="253" name="テキスト ボックス 252">
          <a:extLst>
            <a:ext uri="{FF2B5EF4-FFF2-40B4-BE49-F238E27FC236}">
              <a16:creationId xmlns:a16="http://schemas.microsoft.com/office/drawing/2014/main" xmlns="" id="{00000000-0008-0000-0700-0000FD000000}"/>
            </a:ext>
          </a:extLst>
        </xdr:cNvPr>
        <xdr:cNvSpPr txBox="1"/>
      </xdr:nvSpPr>
      <xdr:spPr>
        <a:xfrm>
          <a:off x="2608795" y="1635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104983</xdr:rowOff>
    </xdr:from>
    <xdr:to>
      <xdr:col>10</xdr:col>
      <xdr:colOff>165100</xdr:colOff>
      <xdr:row>97</xdr:row>
      <xdr:rowOff>35133</xdr:rowOff>
    </xdr:to>
    <xdr:sp macro="" textlink="">
      <xdr:nvSpPr>
        <xdr:cNvPr id="254" name="楕円 253">
          <a:extLst>
            <a:ext uri="{FF2B5EF4-FFF2-40B4-BE49-F238E27FC236}">
              <a16:creationId xmlns:a16="http://schemas.microsoft.com/office/drawing/2014/main" xmlns="" id="{00000000-0008-0000-0700-0000FE000000}"/>
            </a:ext>
          </a:extLst>
        </xdr:cNvPr>
        <xdr:cNvSpPr/>
      </xdr:nvSpPr>
      <xdr:spPr>
        <a:xfrm>
          <a:off x="1968500" y="16564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51660</xdr:rowOff>
    </xdr:from>
    <xdr:ext cx="599010" cy="259045"/>
    <xdr:sp macro="" textlink="">
      <xdr:nvSpPr>
        <xdr:cNvPr id="255" name="テキスト ボックス 254">
          <a:extLst>
            <a:ext uri="{FF2B5EF4-FFF2-40B4-BE49-F238E27FC236}">
              <a16:creationId xmlns:a16="http://schemas.microsoft.com/office/drawing/2014/main" xmlns="" id="{00000000-0008-0000-0700-0000FF000000}"/>
            </a:ext>
          </a:extLst>
        </xdr:cNvPr>
        <xdr:cNvSpPr txBox="1"/>
      </xdr:nvSpPr>
      <xdr:spPr>
        <a:xfrm>
          <a:off x="1719795" y="16339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113271</xdr:rowOff>
    </xdr:from>
    <xdr:to>
      <xdr:col>6</xdr:col>
      <xdr:colOff>38100</xdr:colOff>
      <xdr:row>97</xdr:row>
      <xdr:rowOff>43421</xdr:rowOff>
    </xdr:to>
    <xdr:sp macro="" textlink="">
      <xdr:nvSpPr>
        <xdr:cNvPr id="256" name="楕円 255">
          <a:extLst>
            <a:ext uri="{FF2B5EF4-FFF2-40B4-BE49-F238E27FC236}">
              <a16:creationId xmlns:a16="http://schemas.microsoft.com/office/drawing/2014/main" xmlns="" id="{00000000-0008-0000-0700-000000010000}"/>
            </a:ext>
          </a:extLst>
        </xdr:cNvPr>
        <xdr:cNvSpPr/>
      </xdr:nvSpPr>
      <xdr:spPr>
        <a:xfrm>
          <a:off x="1079500" y="1657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59948</xdr:rowOff>
    </xdr:from>
    <xdr:ext cx="599010" cy="259045"/>
    <xdr:sp macro="" textlink="">
      <xdr:nvSpPr>
        <xdr:cNvPr id="257" name="テキスト ボックス 256">
          <a:extLst>
            <a:ext uri="{FF2B5EF4-FFF2-40B4-BE49-F238E27FC236}">
              <a16:creationId xmlns:a16="http://schemas.microsoft.com/office/drawing/2014/main" xmlns="" id="{00000000-0008-0000-0700-000001010000}"/>
            </a:ext>
          </a:extLst>
        </xdr:cNvPr>
        <xdr:cNvSpPr txBox="1"/>
      </xdr:nvSpPr>
      <xdr:spPr>
        <a:xfrm>
          <a:off x="830795" y="16347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xmlns=""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xmlns=""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xmlns=""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xmlns=""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xmlns=""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xmlns=""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xmlns=""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xmlns=""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xmlns=""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8" name="直線コネクタ 267">
          <a:extLst>
            <a:ext uri="{FF2B5EF4-FFF2-40B4-BE49-F238E27FC236}">
              <a16:creationId xmlns:a16="http://schemas.microsoft.com/office/drawing/2014/main" xmlns="" id="{00000000-0008-0000-0700-00000C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9" name="テキスト ボックス 268">
          <a:extLst>
            <a:ext uri="{FF2B5EF4-FFF2-40B4-BE49-F238E27FC236}">
              <a16:creationId xmlns:a16="http://schemas.microsoft.com/office/drawing/2014/main" xmlns="" id="{00000000-0008-0000-0700-00000D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0" name="直線コネクタ 269">
          <a:extLst>
            <a:ext uri="{FF2B5EF4-FFF2-40B4-BE49-F238E27FC236}">
              <a16:creationId xmlns:a16="http://schemas.microsoft.com/office/drawing/2014/main" xmlns="" id="{00000000-0008-0000-0700-00000E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1" name="テキスト ボックス 270">
          <a:extLst>
            <a:ext uri="{FF2B5EF4-FFF2-40B4-BE49-F238E27FC236}">
              <a16:creationId xmlns:a16="http://schemas.microsoft.com/office/drawing/2014/main" xmlns="" id="{00000000-0008-0000-0700-00000F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2" name="直線コネクタ 271">
          <a:extLst>
            <a:ext uri="{FF2B5EF4-FFF2-40B4-BE49-F238E27FC236}">
              <a16:creationId xmlns:a16="http://schemas.microsoft.com/office/drawing/2014/main" xmlns="" id="{00000000-0008-0000-0700-000010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3" name="テキスト ボックス 272">
          <a:extLst>
            <a:ext uri="{FF2B5EF4-FFF2-40B4-BE49-F238E27FC236}">
              <a16:creationId xmlns:a16="http://schemas.microsoft.com/office/drawing/2014/main" xmlns="" id="{00000000-0008-0000-0700-000011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4" name="直線コネクタ 273">
          <a:extLst>
            <a:ext uri="{FF2B5EF4-FFF2-40B4-BE49-F238E27FC236}">
              <a16:creationId xmlns:a16="http://schemas.microsoft.com/office/drawing/2014/main" xmlns="" id="{00000000-0008-0000-0700-000012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5" name="テキスト ボックス 274">
          <a:extLst>
            <a:ext uri="{FF2B5EF4-FFF2-40B4-BE49-F238E27FC236}">
              <a16:creationId xmlns:a16="http://schemas.microsoft.com/office/drawing/2014/main" xmlns="" id="{00000000-0008-0000-0700-000013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6" name="直線コネクタ 275">
          <a:extLst>
            <a:ext uri="{FF2B5EF4-FFF2-40B4-BE49-F238E27FC236}">
              <a16:creationId xmlns:a16="http://schemas.microsoft.com/office/drawing/2014/main" xmlns="" id="{00000000-0008-0000-0700-000014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77" name="テキスト ボックス 276">
          <a:extLst>
            <a:ext uri="{FF2B5EF4-FFF2-40B4-BE49-F238E27FC236}">
              <a16:creationId xmlns:a16="http://schemas.microsoft.com/office/drawing/2014/main" xmlns="" id="{00000000-0008-0000-0700-000015010000}"/>
            </a:ext>
          </a:extLst>
        </xdr:cNvPr>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8" name="直線コネクタ 277">
          <a:extLst>
            <a:ext uri="{FF2B5EF4-FFF2-40B4-BE49-F238E27FC236}">
              <a16:creationId xmlns:a16="http://schemas.microsoft.com/office/drawing/2014/main" xmlns="" id="{00000000-0008-0000-0700-000016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79" name="テキスト ボックス 278">
          <a:extLst>
            <a:ext uri="{FF2B5EF4-FFF2-40B4-BE49-F238E27FC236}">
              <a16:creationId xmlns:a16="http://schemas.microsoft.com/office/drawing/2014/main" xmlns="" id="{00000000-0008-0000-0700-000017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xmlns=""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a:extLst>
            <a:ext uri="{FF2B5EF4-FFF2-40B4-BE49-F238E27FC236}">
              <a16:creationId xmlns:a16="http://schemas.microsoft.com/office/drawing/2014/main" xmlns="" id="{00000000-0008-0000-0700-000019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xmlns=""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65568</xdr:rowOff>
    </xdr:from>
    <xdr:to>
      <xdr:col>54</xdr:col>
      <xdr:colOff>189865</xdr:colOff>
      <xdr:row>39</xdr:row>
      <xdr:rowOff>98878</xdr:rowOff>
    </xdr:to>
    <xdr:cxnSp macro="">
      <xdr:nvCxnSpPr>
        <xdr:cNvPr id="283" name="直線コネクタ 282">
          <a:extLst>
            <a:ext uri="{FF2B5EF4-FFF2-40B4-BE49-F238E27FC236}">
              <a16:creationId xmlns:a16="http://schemas.microsoft.com/office/drawing/2014/main" xmlns="" id="{00000000-0008-0000-0700-00001B010000}"/>
            </a:ext>
          </a:extLst>
        </xdr:cNvPr>
        <xdr:cNvCxnSpPr/>
      </xdr:nvCxnSpPr>
      <xdr:spPr>
        <a:xfrm flipV="1">
          <a:off x="10475595" y="5209068"/>
          <a:ext cx="1270" cy="157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4" name="労働費最小値テキスト">
          <a:extLst>
            <a:ext uri="{FF2B5EF4-FFF2-40B4-BE49-F238E27FC236}">
              <a16:creationId xmlns:a16="http://schemas.microsoft.com/office/drawing/2014/main" xmlns="" id="{00000000-0008-0000-0700-00001C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5" name="直線コネクタ 284">
          <a:extLst>
            <a:ext uri="{FF2B5EF4-FFF2-40B4-BE49-F238E27FC236}">
              <a16:creationId xmlns:a16="http://schemas.microsoft.com/office/drawing/2014/main" xmlns="" id="{00000000-0008-0000-0700-00001D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12245</xdr:rowOff>
    </xdr:from>
    <xdr:ext cx="534377" cy="259045"/>
    <xdr:sp macro="" textlink="">
      <xdr:nvSpPr>
        <xdr:cNvPr id="286" name="労働費最大値テキスト">
          <a:extLst>
            <a:ext uri="{FF2B5EF4-FFF2-40B4-BE49-F238E27FC236}">
              <a16:creationId xmlns:a16="http://schemas.microsoft.com/office/drawing/2014/main" xmlns="" id="{00000000-0008-0000-0700-00001E010000}"/>
            </a:ext>
          </a:extLst>
        </xdr:cNvPr>
        <xdr:cNvSpPr txBox="1"/>
      </xdr:nvSpPr>
      <xdr:spPr>
        <a:xfrm>
          <a:off x="10528300" y="498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65568</xdr:rowOff>
    </xdr:from>
    <xdr:to>
      <xdr:col>55</xdr:col>
      <xdr:colOff>88900</xdr:colOff>
      <xdr:row>30</xdr:row>
      <xdr:rowOff>65568</xdr:rowOff>
    </xdr:to>
    <xdr:cxnSp macro="">
      <xdr:nvCxnSpPr>
        <xdr:cNvPr id="287" name="直線コネクタ 286">
          <a:extLst>
            <a:ext uri="{FF2B5EF4-FFF2-40B4-BE49-F238E27FC236}">
              <a16:creationId xmlns:a16="http://schemas.microsoft.com/office/drawing/2014/main" xmlns="" id="{00000000-0008-0000-0700-00001F010000}"/>
            </a:ext>
          </a:extLst>
        </xdr:cNvPr>
        <xdr:cNvCxnSpPr/>
      </xdr:nvCxnSpPr>
      <xdr:spPr>
        <a:xfrm>
          <a:off x="10388600" y="520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88" name="直線コネクタ 287">
          <a:extLst>
            <a:ext uri="{FF2B5EF4-FFF2-40B4-BE49-F238E27FC236}">
              <a16:creationId xmlns:a16="http://schemas.microsoft.com/office/drawing/2014/main" xmlns="" id="{00000000-0008-0000-0700-000020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13588</xdr:rowOff>
    </xdr:from>
    <xdr:ext cx="378565" cy="259045"/>
    <xdr:sp macro="" textlink="">
      <xdr:nvSpPr>
        <xdr:cNvPr id="289" name="労働費平均値テキスト">
          <a:extLst>
            <a:ext uri="{FF2B5EF4-FFF2-40B4-BE49-F238E27FC236}">
              <a16:creationId xmlns:a16="http://schemas.microsoft.com/office/drawing/2014/main" xmlns="" id="{00000000-0008-0000-0700-000021010000}"/>
            </a:ext>
          </a:extLst>
        </xdr:cNvPr>
        <xdr:cNvSpPr txBox="1"/>
      </xdr:nvSpPr>
      <xdr:spPr>
        <a:xfrm>
          <a:off x="10528300" y="652868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162161</xdr:rowOff>
    </xdr:from>
    <xdr:to>
      <xdr:col>55</xdr:col>
      <xdr:colOff>50800</xdr:colOff>
      <xdr:row>39</xdr:row>
      <xdr:rowOff>92311</xdr:rowOff>
    </xdr:to>
    <xdr:sp macro="" textlink="">
      <xdr:nvSpPr>
        <xdr:cNvPr id="290" name="フローチャート: 判断 289">
          <a:extLst>
            <a:ext uri="{FF2B5EF4-FFF2-40B4-BE49-F238E27FC236}">
              <a16:creationId xmlns:a16="http://schemas.microsoft.com/office/drawing/2014/main" xmlns="" id="{00000000-0008-0000-0700-000022010000}"/>
            </a:ext>
          </a:extLst>
        </xdr:cNvPr>
        <xdr:cNvSpPr/>
      </xdr:nvSpPr>
      <xdr:spPr>
        <a:xfrm>
          <a:off x="10426700" y="6677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1" name="直線コネクタ 290">
          <a:extLst>
            <a:ext uri="{FF2B5EF4-FFF2-40B4-BE49-F238E27FC236}">
              <a16:creationId xmlns:a16="http://schemas.microsoft.com/office/drawing/2014/main" xmlns="" id="{00000000-0008-0000-0700-000023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161726</xdr:rowOff>
    </xdr:from>
    <xdr:to>
      <xdr:col>50</xdr:col>
      <xdr:colOff>165100</xdr:colOff>
      <xdr:row>39</xdr:row>
      <xdr:rowOff>91876</xdr:rowOff>
    </xdr:to>
    <xdr:sp macro="" textlink="">
      <xdr:nvSpPr>
        <xdr:cNvPr id="292" name="フローチャート: 判断 291">
          <a:extLst>
            <a:ext uri="{FF2B5EF4-FFF2-40B4-BE49-F238E27FC236}">
              <a16:creationId xmlns:a16="http://schemas.microsoft.com/office/drawing/2014/main" xmlns="" id="{00000000-0008-0000-0700-000024010000}"/>
            </a:ext>
          </a:extLst>
        </xdr:cNvPr>
        <xdr:cNvSpPr/>
      </xdr:nvSpPr>
      <xdr:spPr>
        <a:xfrm>
          <a:off x="9588500" y="6676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108402</xdr:rowOff>
    </xdr:from>
    <xdr:ext cx="378565" cy="259045"/>
    <xdr:sp macro="" textlink="">
      <xdr:nvSpPr>
        <xdr:cNvPr id="293" name="テキスト ボックス 292">
          <a:extLst>
            <a:ext uri="{FF2B5EF4-FFF2-40B4-BE49-F238E27FC236}">
              <a16:creationId xmlns:a16="http://schemas.microsoft.com/office/drawing/2014/main" xmlns="" id="{00000000-0008-0000-0700-000025010000}"/>
            </a:ext>
          </a:extLst>
        </xdr:cNvPr>
        <xdr:cNvSpPr txBox="1"/>
      </xdr:nvSpPr>
      <xdr:spPr>
        <a:xfrm>
          <a:off x="9450017" y="6452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22896</xdr:rowOff>
    </xdr:from>
    <xdr:to>
      <xdr:col>45</xdr:col>
      <xdr:colOff>177800</xdr:colOff>
      <xdr:row>39</xdr:row>
      <xdr:rowOff>98878</xdr:rowOff>
    </xdr:to>
    <xdr:cxnSp macro="">
      <xdr:nvCxnSpPr>
        <xdr:cNvPr id="294" name="直線コネクタ 293">
          <a:extLst>
            <a:ext uri="{FF2B5EF4-FFF2-40B4-BE49-F238E27FC236}">
              <a16:creationId xmlns:a16="http://schemas.microsoft.com/office/drawing/2014/main" xmlns="" id="{00000000-0008-0000-0700-000026010000}"/>
            </a:ext>
          </a:extLst>
        </xdr:cNvPr>
        <xdr:cNvCxnSpPr/>
      </xdr:nvCxnSpPr>
      <xdr:spPr>
        <a:xfrm>
          <a:off x="7861300" y="6709446"/>
          <a:ext cx="889000" cy="7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71483</xdr:rowOff>
    </xdr:from>
    <xdr:to>
      <xdr:col>46</xdr:col>
      <xdr:colOff>38100</xdr:colOff>
      <xdr:row>39</xdr:row>
      <xdr:rowOff>1633</xdr:rowOff>
    </xdr:to>
    <xdr:sp macro="" textlink="">
      <xdr:nvSpPr>
        <xdr:cNvPr id="295" name="フローチャート: 判断 294">
          <a:extLst>
            <a:ext uri="{FF2B5EF4-FFF2-40B4-BE49-F238E27FC236}">
              <a16:creationId xmlns:a16="http://schemas.microsoft.com/office/drawing/2014/main" xmlns="" id="{00000000-0008-0000-0700-000027010000}"/>
            </a:ext>
          </a:extLst>
        </xdr:cNvPr>
        <xdr:cNvSpPr/>
      </xdr:nvSpPr>
      <xdr:spPr>
        <a:xfrm>
          <a:off x="8699500" y="658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18160</xdr:rowOff>
    </xdr:from>
    <xdr:ext cx="469744" cy="259045"/>
    <xdr:sp macro="" textlink="">
      <xdr:nvSpPr>
        <xdr:cNvPr id="296" name="テキスト ボックス 295">
          <a:extLst>
            <a:ext uri="{FF2B5EF4-FFF2-40B4-BE49-F238E27FC236}">
              <a16:creationId xmlns:a16="http://schemas.microsoft.com/office/drawing/2014/main" xmlns="" id="{00000000-0008-0000-0700-000028010000}"/>
            </a:ext>
          </a:extLst>
        </xdr:cNvPr>
        <xdr:cNvSpPr txBox="1"/>
      </xdr:nvSpPr>
      <xdr:spPr>
        <a:xfrm>
          <a:off x="8515428" y="6361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150368</xdr:rowOff>
    </xdr:from>
    <xdr:to>
      <xdr:col>41</xdr:col>
      <xdr:colOff>50800</xdr:colOff>
      <xdr:row>39</xdr:row>
      <xdr:rowOff>22896</xdr:rowOff>
    </xdr:to>
    <xdr:cxnSp macro="">
      <xdr:nvCxnSpPr>
        <xdr:cNvPr id="297" name="直線コネクタ 296">
          <a:extLst>
            <a:ext uri="{FF2B5EF4-FFF2-40B4-BE49-F238E27FC236}">
              <a16:creationId xmlns:a16="http://schemas.microsoft.com/office/drawing/2014/main" xmlns="" id="{00000000-0008-0000-0700-000029010000}"/>
            </a:ext>
          </a:extLst>
        </xdr:cNvPr>
        <xdr:cNvCxnSpPr/>
      </xdr:nvCxnSpPr>
      <xdr:spPr>
        <a:xfrm>
          <a:off x="6972300" y="6322568"/>
          <a:ext cx="889000" cy="38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112195</xdr:rowOff>
    </xdr:from>
    <xdr:to>
      <xdr:col>41</xdr:col>
      <xdr:colOff>101600</xdr:colOff>
      <xdr:row>39</xdr:row>
      <xdr:rowOff>42345</xdr:rowOff>
    </xdr:to>
    <xdr:sp macro="" textlink="">
      <xdr:nvSpPr>
        <xdr:cNvPr id="298" name="フローチャート: 判断 297">
          <a:extLst>
            <a:ext uri="{FF2B5EF4-FFF2-40B4-BE49-F238E27FC236}">
              <a16:creationId xmlns:a16="http://schemas.microsoft.com/office/drawing/2014/main" xmlns="" id="{00000000-0008-0000-0700-00002A010000}"/>
            </a:ext>
          </a:extLst>
        </xdr:cNvPr>
        <xdr:cNvSpPr/>
      </xdr:nvSpPr>
      <xdr:spPr>
        <a:xfrm>
          <a:off x="7810500" y="662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58872</xdr:rowOff>
    </xdr:from>
    <xdr:ext cx="378565" cy="259045"/>
    <xdr:sp macro="" textlink="">
      <xdr:nvSpPr>
        <xdr:cNvPr id="299" name="テキスト ボックス 298">
          <a:extLst>
            <a:ext uri="{FF2B5EF4-FFF2-40B4-BE49-F238E27FC236}">
              <a16:creationId xmlns:a16="http://schemas.microsoft.com/office/drawing/2014/main" xmlns="" id="{00000000-0008-0000-0700-00002B010000}"/>
            </a:ext>
          </a:extLst>
        </xdr:cNvPr>
        <xdr:cNvSpPr txBox="1"/>
      </xdr:nvSpPr>
      <xdr:spPr>
        <a:xfrm>
          <a:off x="7672017" y="6402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85852</xdr:rowOff>
    </xdr:from>
    <xdr:to>
      <xdr:col>36</xdr:col>
      <xdr:colOff>165100</xdr:colOff>
      <xdr:row>38</xdr:row>
      <xdr:rowOff>16002</xdr:rowOff>
    </xdr:to>
    <xdr:sp macro="" textlink="">
      <xdr:nvSpPr>
        <xdr:cNvPr id="300" name="フローチャート: 判断 299">
          <a:extLst>
            <a:ext uri="{FF2B5EF4-FFF2-40B4-BE49-F238E27FC236}">
              <a16:creationId xmlns:a16="http://schemas.microsoft.com/office/drawing/2014/main" xmlns="" id="{00000000-0008-0000-0700-00002C010000}"/>
            </a:ext>
          </a:extLst>
        </xdr:cNvPr>
        <xdr:cNvSpPr/>
      </xdr:nvSpPr>
      <xdr:spPr>
        <a:xfrm>
          <a:off x="6921500" y="642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7129</xdr:rowOff>
    </xdr:from>
    <xdr:ext cx="469744" cy="259045"/>
    <xdr:sp macro="" textlink="">
      <xdr:nvSpPr>
        <xdr:cNvPr id="301" name="テキスト ボックス 300">
          <a:extLst>
            <a:ext uri="{FF2B5EF4-FFF2-40B4-BE49-F238E27FC236}">
              <a16:creationId xmlns:a16="http://schemas.microsoft.com/office/drawing/2014/main" xmlns="" id="{00000000-0008-0000-0700-00002D010000}"/>
            </a:ext>
          </a:extLst>
        </xdr:cNvPr>
        <xdr:cNvSpPr txBox="1"/>
      </xdr:nvSpPr>
      <xdr:spPr>
        <a:xfrm>
          <a:off x="6737428" y="652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xmlns=""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xmlns=""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7" name="楕円 306">
          <a:extLst>
            <a:ext uri="{FF2B5EF4-FFF2-40B4-BE49-F238E27FC236}">
              <a16:creationId xmlns:a16="http://schemas.microsoft.com/office/drawing/2014/main" xmlns="" id="{00000000-0008-0000-0700-000033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140587</xdr:rowOff>
    </xdr:from>
    <xdr:ext cx="249299" cy="259045"/>
    <xdr:sp macro="" textlink="">
      <xdr:nvSpPr>
        <xdr:cNvPr id="308" name="労働費該当値テキスト">
          <a:extLst>
            <a:ext uri="{FF2B5EF4-FFF2-40B4-BE49-F238E27FC236}">
              <a16:creationId xmlns:a16="http://schemas.microsoft.com/office/drawing/2014/main" xmlns="" id="{00000000-0008-0000-0700-000034010000}"/>
            </a:ext>
          </a:extLst>
        </xdr:cNvPr>
        <xdr:cNvSpPr txBox="1"/>
      </xdr:nvSpPr>
      <xdr:spPr>
        <a:xfrm>
          <a:off x="10528300" y="66556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09" name="楕円 308">
          <a:extLst>
            <a:ext uri="{FF2B5EF4-FFF2-40B4-BE49-F238E27FC236}">
              <a16:creationId xmlns:a16="http://schemas.microsoft.com/office/drawing/2014/main" xmlns="" id="{00000000-0008-0000-0700-000035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0" name="テキスト ボックス 309">
          <a:extLst>
            <a:ext uri="{FF2B5EF4-FFF2-40B4-BE49-F238E27FC236}">
              <a16:creationId xmlns:a16="http://schemas.microsoft.com/office/drawing/2014/main" xmlns="" id="{00000000-0008-0000-0700-000036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1" name="楕円 310">
          <a:extLst>
            <a:ext uri="{FF2B5EF4-FFF2-40B4-BE49-F238E27FC236}">
              <a16:creationId xmlns:a16="http://schemas.microsoft.com/office/drawing/2014/main" xmlns="" id="{00000000-0008-0000-0700-000037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2" name="テキスト ボックス 311">
          <a:extLst>
            <a:ext uri="{FF2B5EF4-FFF2-40B4-BE49-F238E27FC236}">
              <a16:creationId xmlns:a16="http://schemas.microsoft.com/office/drawing/2014/main" xmlns="" id="{00000000-0008-0000-0700-000038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143546</xdr:rowOff>
    </xdr:from>
    <xdr:to>
      <xdr:col>41</xdr:col>
      <xdr:colOff>101600</xdr:colOff>
      <xdr:row>39</xdr:row>
      <xdr:rowOff>73696</xdr:rowOff>
    </xdr:to>
    <xdr:sp macro="" textlink="">
      <xdr:nvSpPr>
        <xdr:cNvPr id="313" name="楕円 312">
          <a:extLst>
            <a:ext uri="{FF2B5EF4-FFF2-40B4-BE49-F238E27FC236}">
              <a16:creationId xmlns:a16="http://schemas.microsoft.com/office/drawing/2014/main" xmlns="" id="{00000000-0008-0000-0700-000039010000}"/>
            </a:ext>
          </a:extLst>
        </xdr:cNvPr>
        <xdr:cNvSpPr/>
      </xdr:nvSpPr>
      <xdr:spPr>
        <a:xfrm>
          <a:off x="7810500" y="6658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64823</xdr:rowOff>
    </xdr:from>
    <xdr:ext cx="378565" cy="259045"/>
    <xdr:sp macro="" textlink="">
      <xdr:nvSpPr>
        <xdr:cNvPr id="314" name="テキスト ボックス 313">
          <a:extLst>
            <a:ext uri="{FF2B5EF4-FFF2-40B4-BE49-F238E27FC236}">
              <a16:creationId xmlns:a16="http://schemas.microsoft.com/office/drawing/2014/main" xmlns="" id="{00000000-0008-0000-0700-00003A010000}"/>
            </a:ext>
          </a:extLst>
        </xdr:cNvPr>
        <xdr:cNvSpPr txBox="1"/>
      </xdr:nvSpPr>
      <xdr:spPr>
        <a:xfrm>
          <a:off x="7672017" y="67513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99568</xdr:rowOff>
    </xdr:from>
    <xdr:to>
      <xdr:col>36</xdr:col>
      <xdr:colOff>165100</xdr:colOff>
      <xdr:row>37</xdr:row>
      <xdr:rowOff>29718</xdr:rowOff>
    </xdr:to>
    <xdr:sp macro="" textlink="">
      <xdr:nvSpPr>
        <xdr:cNvPr id="315" name="楕円 314">
          <a:extLst>
            <a:ext uri="{FF2B5EF4-FFF2-40B4-BE49-F238E27FC236}">
              <a16:creationId xmlns:a16="http://schemas.microsoft.com/office/drawing/2014/main" xmlns="" id="{00000000-0008-0000-0700-00003B010000}"/>
            </a:ext>
          </a:extLst>
        </xdr:cNvPr>
        <xdr:cNvSpPr/>
      </xdr:nvSpPr>
      <xdr:spPr>
        <a:xfrm>
          <a:off x="6921500" y="627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46245</xdr:rowOff>
    </xdr:from>
    <xdr:ext cx="469744" cy="259045"/>
    <xdr:sp macro="" textlink="">
      <xdr:nvSpPr>
        <xdr:cNvPr id="316" name="テキスト ボックス 315">
          <a:extLst>
            <a:ext uri="{FF2B5EF4-FFF2-40B4-BE49-F238E27FC236}">
              <a16:creationId xmlns:a16="http://schemas.microsoft.com/office/drawing/2014/main" xmlns="" id="{00000000-0008-0000-0700-00003C010000}"/>
            </a:ext>
          </a:extLst>
        </xdr:cNvPr>
        <xdr:cNvSpPr txBox="1"/>
      </xdr:nvSpPr>
      <xdr:spPr>
        <a:xfrm>
          <a:off x="6737428" y="6046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xmlns=""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xmlns=""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xmlns=""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xmlns=""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xmlns=""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xmlns=""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xmlns=""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xmlns=""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xmlns=""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xmlns=""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a:extLst>
            <a:ext uri="{FF2B5EF4-FFF2-40B4-BE49-F238E27FC236}">
              <a16:creationId xmlns:a16="http://schemas.microsoft.com/office/drawing/2014/main" xmlns="" id="{00000000-0008-0000-0700-000047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a:extLst>
            <a:ext uri="{FF2B5EF4-FFF2-40B4-BE49-F238E27FC236}">
              <a16:creationId xmlns:a16="http://schemas.microsoft.com/office/drawing/2014/main" xmlns="" id="{00000000-0008-0000-0700-000048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a:extLst>
            <a:ext uri="{FF2B5EF4-FFF2-40B4-BE49-F238E27FC236}">
              <a16:creationId xmlns:a16="http://schemas.microsoft.com/office/drawing/2014/main" xmlns="" id="{00000000-0008-0000-0700-000049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0" name="テキスト ボックス 329">
          <a:extLst>
            <a:ext uri="{FF2B5EF4-FFF2-40B4-BE49-F238E27FC236}">
              <a16:creationId xmlns:a16="http://schemas.microsoft.com/office/drawing/2014/main" xmlns="" id="{00000000-0008-0000-0700-00004A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a:extLst>
            <a:ext uri="{FF2B5EF4-FFF2-40B4-BE49-F238E27FC236}">
              <a16:creationId xmlns:a16="http://schemas.microsoft.com/office/drawing/2014/main" xmlns="" id="{00000000-0008-0000-0700-00004B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2" name="テキスト ボックス 331">
          <a:extLst>
            <a:ext uri="{FF2B5EF4-FFF2-40B4-BE49-F238E27FC236}">
              <a16:creationId xmlns:a16="http://schemas.microsoft.com/office/drawing/2014/main" xmlns="" id="{00000000-0008-0000-0700-00004C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a:extLst>
            <a:ext uri="{FF2B5EF4-FFF2-40B4-BE49-F238E27FC236}">
              <a16:creationId xmlns:a16="http://schemas.microsoft.com/office/drawing/2014/main" xmlns="" id="{00000000-0008-0000-0700-00004D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4" name="テキスト ボックス 333">
          <a:extLst>
            <a:ext uri="{FF2B5EF4-FFF2-40B4-BE49-F238E27FC236}">
              <a16:creationId xmlns:a16="http://schemas.microsoft.com/office/drawing/2014/main" xmlns="" id="{00000000-0008-0000-0700-00004E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a:extLst>
            <a:ext uri="{FF2B5EF4-FFF2-40B4-BE49-F238E27FC236}">
              <a16:creationId xmlns:a16="http://schemas.microsoft.com/office/drawing/2014/main" xmlns="" id="{00000000-0008-0000-0700-00004F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6" name="テキスト ボックス 335">
          <a:extLst>
            <a:ext uri="{FF2B5EF4-FFF2-40B4-BE49-F238E27FC236}">
              <a16:creationId xmlns:a16="http://schemas.microsoft.com/office/drawing/2014/main" xmlns="" id="{00000000-0008-0000-0700-000050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a:extLst>
            <a:ext uri="{FF2B5EF4-FFF2-40B4-BE49-F238E27FC236}">
              <a16:creationId xmlns:a16="http://schemas.microsoft.com/office/drawing/2014/main" xmlns="" id="{00000000-0008-0000-0700-000051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8" name="テキスト ボックス 337">
          <a:extLst>
            <a:ext uri="{FF2B5EF4-FFF2-40B4-BE49-F238E27FC236}">
              <a16:creationId xmlns:a16="http://schemas.microsoft.com/office/drawing/2014/main" xmlns="" id="{00000000-0008-0000-0700-000052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xmlns=""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xmlns="" id="{00000000-0008-0000-07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xmlns=""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83557</xdr:rowOff>
    </xdr:from>
    <xdr:to>
      <xdr:col>54</xdr:col>
      <xdr:colOff>189865</xdr:colOff>
      <xdr:row>59</xdr:row>
      <xdr:rowOff>84962</xdr:rowOff>
    </xdr:to>
    <xdr:cxnSp macro="">
      <xdr:nvCxnSpPr>
        <xdr:cNvPr id="342" name="直線コネクタ 341">
          <a:extLst>
            <a:ext uri="{FF2B5EF4-FFF2-40B4-BE49-F238E27FC236}">
              <a16:creationId xmlns:a16="http://schemas.microsoft.com/office/drawing/2014/main" xmlns="" id="{00000000-0008-0000-0700-000056010000}"/>
            </a:ext>
          </a:extLst>
        </xdr:cNvPr>
        <xdr:cNvCxnSpPr/>
      </xdr:nvCxnSpPr>
      <xdr:spPr>
        <a:xfrm flipV="1">
          <a:off x="10475595" y="8656057"/>
          <a:ext cx="1270" cy="154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88789</xdr:rowOff>
    </xdr:from>
    <xdr:ext cx="534377" cy="259045"/>
    <xdr:sp macro="" textlink="">
      <xdr:nvSpPr>
        <xdr:cNvPr id="343" name="農林水産業費最小値テキスト">
          <a:extLst>
            <a:ext uri="{FF2B5EF4-FFF2-40B4-BE49-F238E27FC236}">
              <a16:creationId xmlns:a16="http://schemas.microsoft.com/office/drawing/2014/main" xmlns="" id="{00000000-0008-0000-0700-000057010000}"/>
            </a:ext>
          </a:extLst>
        </xdr:cNvPr>
        <xdr:cNvSpPr txBox="1"/>
      </xdr:nvSpPr>
      <xdr:spPr>
        <a:xfrm>
          <a:off x="10528300" y="1020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84962</xdr:rowOff>
    </xdr:from>
    <xdr:to>
      <xdr:col>55</xdr:col>
      <xdr:colOff>88900</xdr:colOff>
      <xdr:row>59</xdr:row>
      <xdr:rowOff>84962</xdr:rowOff>
    </xdr:to>
    <xdr:cxnSp macro="">
      <xdr:nvCxnSpPr>
        <xdr:cNvPr id="344" name="直線コネクタ 343">
          <a:extLst>
            <a:ext uri="{FF2B5EF4-FFF2-40B4-BE49-F238E27FC236}">
              <a16:creationId xmlns:a16="http://schemas.microsoft.com/office/drawing/2014/main" xmlns="" id="{00000000-0008-0000-0700-000058010000}"/>
            </a:ext>
          </a:extLst>
        </xdr:cNvPr>
        <xdr:cNvCxnSpPr/>
      </xdr:nvCxnSpPr>
      <xdr:spPr>
        <a:xfrm>
          <a:off x="10388600" y="10200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30234</xdr:rowOff>
    </xdr:from>
    <xdr:ext cx="690189" cy="259045"/>
    <xdr:sp macro="" textlink="">
      <xdr:nvSpPr>
        <xdr:cNvPr id="345" name="農林水産業費最大値テキスト">
          <a:extLst>
            <a:ext uri="{FF2B5EF4-FFF2-40B4-BE49-F238E27FC236}">
              <a16:creationId xmlns:a16="http://schemas.microsoft.com/office/drawing/2014/main" xmlns="" id="{00000000-0008-0000-0700-000059010000}"/>
            </a:ext>
          </a:extLst>
        </xdr:cNvPr>
        <xdr:cNvSpPr txBox="1"/>
      </xdr:nvSpPr>
      <xdr:spPr>
        <a:xfrm>
          <a:off x="10528300" y="84312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1,431,575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83557</xdr:rowOff>
    </xdr:from>
    <xdr:to>
      <xdr:col>55</xdr:col>
      <xdr:colOff>88900</xdr:colOff>
      <xdr:row>50</xdr:row>
      <xdr:rowOff>83557</xdr:rowOff>
    </xdr:to>
    <xdr:cxnSp macro="">
      <xdr:nvCxnSpPr>
        <xdr:cNvPr id="346" name="直線コネクタ 345">
          <a:extLst>
            <a:ext uri="{FF2B5EF4-FFF2-40B4-BE49-F238E27FC236}">
              <a16:creationId xmlns:a16="http://schemas.microsoft.com/office/drawing/2014/main" xmlns="" id="{00000000-0008-0000-0700-00005A010000}"/>
            </a:ext>
          </a:extLst>
        </xdr:cNvPr>
        <xdr:cNvCxnSpPr/>
      </xdr:nvCxnSpPr>
      <xdr:spPr>
        <a:xfrm>
          <a:off x="10388600" y="865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144194</xdr:rowOff>
    </xdr:from>
    <xdr:to>
      <xdr:col>55</xdr:col>
      <xdr:colOff>0</xdr:colOff>
      <xdr:row>59</xdr:row>
      <xdr:rowOff>1980</xdr:rowOff>
    </xdr:to>
    <xdr:cxnSp macro="">
      <xdr:nvCxnSpPr>
        <xdr:cNvPr id="347" name="直線コネクタ 346">
          <a:extLst>
            <a:ext uri="{FF2B5EF4-FFF2-40B4-BE49-F238E27FC236}">
              <a16:creationId xmlns:a16="http://schemas.microsoft.com/office/drawing/2014/main" xmlns="" id="{00000000-0008-0000-0700-00005B010000}"/>
            </a:ext>
          </a:extLst>
        </xdr:cNvPr>
        <xdr:cNvCxnSpPr/>
      </xdr:nvCxnSpPr>
      <xdr:spPr>
        <a:xfrm>
          <a:off x="9639300" y="10088294"/>
          <a:ext cx="838200" cy="29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65560</xdr:rowOff>
    </xdr:from>
    <xdr:ext cx="599010" cy="259045"/>
    <xdr:sp macro="" textlink="">
      <xdr:nvSpPr>
        <xdr:cNvPr id="348" name="農林水産業費平均値テキスト">
          <a:extLst>
            <a:ext uri="{FF2B5EF4-FFF2-40B4-BE49-F238E27FC236}">
              <a16:creationId xmlns:a16="http://schemas.microsoft.com/office/drawing/2014/main" xmlns="" id="{00000000-0008-0000-0700-00005C010000}"/>
            </a:ext>
          </a:extLst>
        </xdr:cNvPr>
        <xdr:cNvSpPr txBox="1"/>
      </xdr:nvSpPr>
      <xdr:spPr>
        <a:xfrm>
          <a:off x="10528300" y="98382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42683</xdr:rowOff>
    </xdr:from>
    <xdr:to>
      <xdr:col>55</xdr:col>
      <xdr:colOff>50800</xdr:colOff>
      <xdr:row>58</xdr:row>
      <xdr:rowOff>144283</xdr:rowOff>
    </xdr:to>
    <xdr:sp macro="" textlink="">
      <xdr:nvSpPr>
        <xdr:cNvPr id="349" name="フローチャート: 判断 348">
          <a:extLst>
            <a:ext uri="{FF2B5EF4-FFF2-40B4-BE49-F238E27FC236}">
              <a16:creationId xmlns:a16="http://schemas.microsoft.com/office/drawing/2014/main" xmlns="" id="{00000000-0008-0000-0700-00005D010000}"/>
            </a:ext>
          </a:extLst>
        </xdr:cNvPr>
        <xdr:cNvSpPr/>
      </xdr:nvSpPr>
      <xdr:spPr>
        <a:xfrm>
          <a:off x="10426700" y="9986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144194</xdr:rowOff>
    </xdr:from>
    <xdr:to>
      <xdr:col>50</xdr:col>
      <xdr:colOff>114300</xdr:colOff>
      <xdr:row>58</xdr:row>
      <xdr:rowOff>152587</xdr:rowOff>
    </xdr:to>
    <xdr:cxnSp macro="">
      <xdr:nvCxnSpPr>
        <xdr:cNvPr id="350" name="直線コネクタ 349">
          <a:extLst>
            <a:ext uri="{FF2B5EF4-FFF2-40B4-BE49-F238E27FC236}">
              <a16:creationId xmlns:a16="http://schemas.microsoft.com/office/drawing/2014/main" xmlns="" id="{00000000-0008-0000-0700-00005E010000}"/>
            </a:ext>
          </a:extLst>
        </xdr:cNvPr>
        <xdr:cNvCxnSpPr/>
      </xdr:nvCxnSpPr>
      <xdr:spPr>
        <a:xfrm flipV="1">
          <a:off x="8750300" y="10088294"/>
          <a:ext cx="889000" cy="8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32873</xdr:rowOff>
    </xdr:from>
    <xdr:to>
      <xdr:col>50</xdr:col>
      <xdr:colOff>165100</xdr:colOff>
      <xdr:row>58</xdr:row>
      <xdr:rowOff>134473</xdr:rowOff>
    </xdr:to>
    <xdr:sp macro="" textlink="">
      <xdr:nvSpPr>
        <xdr:cNvPr id="351" name="フローチャート: 判断 350">
          <a:extLst>
            <a:ext uri="{FF2B5EF4-FFF2-40B4-BE49-F238E27FC236}">
              <a16:creationId xmlns:a16="http://schemas.microsoft.com/office/drawing/2014/main" xmlns="" id="{00000000-0008-0000-0700-00005F010000}"/>
            </a:ext>
          </a:extLst>
        </xdr:cNvPr>
        <xdr:cNvSpPr/>
      </xdr:nvSpPr>
      <xdr:spPr>
        <a:xfrm>
          <a:off x="9588500" y="997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151000</xdr:rowOff>
    </xdr:from>
    <xdr:ext cx="599010" cy="259045"/>
    <xdr:sp macro="" textlink="">
      <xdr:nvSpPr>
        <xdr:cNvPr id="352" name="テキスト ボックス 351">
          <a:extLst>
            <a:ext uri="{FF2B5EF4-FFF2-40B4-BE49-F238E27FC236}">
              <a16:creationId xmlns:a16="http://schemas.microsoft.com/office/drawing/2014/main" xmlns="" id="{00000000-0008-0000-0700-000060010000}"/>
            </a:ext>
          </a:extLst>
        </xdr:cNvPr>
        <xdr:cNvSpPr txBox="1"/>
      </xdr:nvSpPr>
      <xdr:spPr>
        <a:xfrm>
          <a:off x="9339795" y="9752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152587</xdr:rowOff>
    </xdr:from>
    <xdr:to>
      <xdr:col>45</xdr:col>
      <xdr:colOff>177800</xdr:colOff>
      <xdr:row>58</xdr:row>
      <xdr:rowOff>154528</xdr:rowOff>
    </xdr:to>
    <xdr:cxnSp macro="">
      <xdr:nvCxnSpPr>
        <xdr:cNvPr id="353" name="直線コネクタ 352">
          <a:extLst>
            <a:ext uri="{FF2B5EF4-FFF2-40B4-BE49-F238E27FC236}">
              <a16:creationId xmlns:a16="http://schemas.microsoft.com/office/drawing/2014/main" xmlns="" id="{00000000-0008-0000-0700-000061010000}"/>
            </a:ext>
          </a:extLst>
        </xdr:cNvPr>
        <xdr:cNvCxnSpPr/>
      </xdr:nvCxnSpPr>
      <xdr:spPr>
        <a:xfrm flipV="1">
          <a:off x="7861300" y="10096687"/>
          <a:ext cx="889000" cy="1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34074</xdr:rowOff>
    </xdr:from>
    <xdr:to>
      <xdr:col>46</xdr:col>
      <xdr:colOff>38100</xdr:colOff>
      <xdr:row>58</xdr:row>
      <xdr:rowOff>135674</xdr:rowOff>
    </xdr:to>
    <xdr:sp macro="" textlink="">
      <xdr:nvSpPr>
        <xdr:cNvPr id="354" name="フローチャート: 判断 353">
          <a:extLst>
            <a:ext uri="{FF2B5EF4-FFF2-40B4-BE49-F238E27FC236}">
              <a16:creationId xmlns:a16="http://schemas.microsoft.com/office/drawing/2014/main" xmlns="" id="{00000000-0008-0000-0700-000062010000}"/>
            </a:ext>
          </a:extLst>
        </xdr:cNvPr>
        <xdr:cNvSpPr/>
      </xdr:nvSpPr>
      <xdr:spPr>
        <a:xfrm>
          <a:off x="8699500" y="997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152201</xdr:rowOff>
    </xdr:from>
    <xdr:ext cx="599010" cy="259045"/>
    <xdr:sp macro="" textlink="">
      <xdr:nvSpPr>
        <xdr:cNvPr id="355" name="テキスト ボックス 354">
          <a:extLst>
            <a:ext uri="{FF2B5EF4-FFF2-40B4-BE49-F238E27FC236}">
              <a16:creationId xmlns:a16="http://schemas.microsoft.com/office/drawing/2014/main" xmlns="" id="{00000000-0008-0000-0700-000063010000}"/>
            </a:ext>
          </a:extLst>
        </xdr:cNvPr>
        <xdr:cNvSpPr txBox="1"/>
      </xdr:nvSpPr>
      <xdr:spPr>
        <a:xfrm>
          <a:off x="8450795" y="975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116639</xdr:rowOff>
    </xdr:from>
    <xdr:to>
      <xdr:col>41</xdr:col>
      <xdr:colOff>50800</xdr:colOff>
      <xdr:row>58</xdr:row>
      <xdr:rowOff>154528</xdr:rowOff>
    </xdr:to>
    <xdr:cxnSp macro="">
      <xdr:nvCxnSpPr>
        <xdr:cNvPr id="356" name="直線コネクタ 355">
          <a:extLst>
            <a:ext uri="{FF2B5EF4-FFF2-40B4-BE49-F238E27FC236}">
              <a16:creationId xmlns:a16="http://schemas.microsoft.com/office/drawing/2014/main" xmlns="" id="{00000000-0008-0000-0700-000064010000}"/>
            </a:ext>
          </a:extLst>
        </xdr:cNvPr>
        <xdr:cNvCxnSpPr/>
      </xdr:nvCxnSpPr>
      <xdr:spPr>
        <a:xfrm>
          <a:off x="6972300" y="10060739"/>
          <a:ext cx="889000" cy="3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49464</xdr:rowOff>
    </xdr:from>
    <xdr:to>
      <xdr:col>41</xdr:col>
      <xdr:colOff>101600</xdr:colOff>
      <xdr:row>58</xdr:row>
      <xdr:rowOff>151064</xdr:rowOff>
    </xdr:to>
    <xdr:sp macro="" textlink="">
      <xdr:nvSpPr>
        <xdr:cNvPr id="357" name="フローチャート: 判断 356">
          <a:extLst>
            <a:ext uri="{FF2B5EF4-FFF2-40B4-BE49-F238E27FC236}">
              <a16:creationId xmlns:a16="http://schemas.microsoft.com/office/drawing/2014/main" xmlns="" id="{00000000-0008-0000-0700-000065010000}"/>
            </a:ext>
          </a:extLst>
        </xdr:cNvPr>
        <xdr:cNvSpPr/>
      </xdr:nvSpPr>
      <xdr:spPr>
        <a:xfrm>
          <a:off x="78105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167591</xdr:rowOff>
    </xdr:from>
    <xdr:ext cx="599010" cy="259045"/>
    <xdr:sp macro="" textlink="">
      <xdr:nvSpPr>
        <xdr:cNvPr id="358" name="テキスト ボックス 357">
          <a:extLst>
            <a:ext uri="{FF2B5EF4-FFF2-40B4-BE49-F238E27FC236}">
              <a16:creationId xmlns:a16="http://schemas.microsoft.com/office/drawing/2014/main" xmlns="" id="{00000000-0008-0000-0700-000066010000}"/>
            </a:ext>
          </a:extLst>
        </xdr:cNvPr>
        <xdr:cNvSpPr txBox="1"/>
      </xdr:nvSpPr>
      <xdr:spPr>
        <a:xfrm>
          <a:off x="7561795" y="9768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33648</xdr:rowOff>
    </xdr:from>
    <xdr:to>
      <xdr:col>36</xdr:col>
      <xdr:colOff>165100</xdr:colOff>
      <xdr:row>58</xdr:row>
      <xdr:rowOff>135248</xdr:rowOff>
    </xdr:to>
    <xdr:sp macro="" textlink="">
      <xdr:nvSpPr>
        <xdr:cNvPr id="359" name="フローチャート: 判断 358">
          <a:extLst>
            <a:ext uri="{FF2B5EF4-FFF2-40B4-BE49-F238E27FC236}">
              <a16:creationId xmlns:a16="http://schemas.microsoft.com/office/drawing/2014/main" xmlns="" id="{00000000-0008-0000-0700-000067010000}"/>
            </a:ext>
          </a:extLst>
        </xdr:cNvPr>
        <xdr:cNvSpPr/>
      </xdr:nvSpPr>
      <xdr:spPr>
        <a:xfrm>
          <a:off x="6921500" y="99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151775</xdr:rowOff>
    </xdr:from>
    <xdr:ext cx="599010" cy="259045"/>
    <xdr:sp macro="" textlink="">
      <xdr:nvSpPr>
        <xdr:cNvPr id="360" name="テキスト ボックス 359">
          <a:extLst>
            <a:ext uri="{FF2B5EF4-FFF2-40B4-BE49-F238E27FC236}">
              <a16:creationId xmlns:a16="http://schemas.microsoft.com/office/drawing/2014/main" xmlns="" id="{00000000-0008-0000-0700-000068010000}"/>
            </a:ext>
          </a:extLst>
        </xdr:cNvPr>
        <xdr:cNvSpPr txBox="1"/>
      </xdr:nvSpPr>
      <xdr:spPr>
        <a:xfrm>
          <a:off x="6672795" y="975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122630</xdr:rowOff>
    </xdr:from>
    <xdr:to>
      <xdr:col>55</xdr:col>
      <xdr:colOff>50800</xdr:colOff>
      <xdr:row>59</xdr:row>
      <xdr:rowOff>52780</xdr:rowOff>
    </xdr:to>
    <xdr:sp macro="" textlink="">
      <xdr:nvSpPr>
        <xdr:cNvPr id="366" name="楕円 365">
          <a:extLst>
            <a:ext uri="{FF2B5EF4-FFF2-40B4-BE49-F238E27FC236}">
              <a16:creationId xmlns:a16="http://schemas.microsoft.com/office/drawing/2014/main" xmlns="" id="{00000000-0008-0000-0700-00006E010000}"/>
            </a:ext>
          </a:extLst>
        </xdr:cNvPr>
        <xdr:cNvSpPr/>
      </xdr:nvSpPr>
      <xdr:spPr>
        <a:xfrm>
          <a:off x="10426700" y="1006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37557</xdr:rowOff>
    </xdr:from>
    <xdr:ext cx="534377" cy="259045"/>
    <xdr:sp macro="" textlink="">
      <xdr:nvSpPr>
        <xdr:cNvPr id="367" name="農林水産業費該当値テキスト">
          <a:extLst>
            <a:ext uri="{FF2B5EF4-FFF2-40B4-BE49-F238E27FC236}">
              <a16:creationId xmlns:a16="http://schemas.microsoft.com/office/drawing/2014/main" xmlns="" id="{00000000-0008-0000-0700-00006F010000}"/>
            </a:ext>
          </a:extLst>
        </xdr:cNvPr>
        <xdr:cNvSpPr txBox="1"/>
      </xdr:nvSpPr>
      <xdr:spPr>
        <a:xfrm>
          <a:off x="10528300" y="9981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93394</xdr:rowOff>
    </xdr:from>
    <xdr:to>
      <xdr:col>50</xdr:col>
      <xdr:colOff>165100</xdr:colOff>
      <xdr:row>59</xdr:row>
      <xdr:rowOff>23544</xdr:rowOff>
    </xdr:to>
    <xdr:sp macro="" textlink="">
      <xdr:nvSpPr>
        <xdr:cNvPr id="368" name="楕円 367">
          <a:extLst>
            <a:ext uri="{FF2B5EF4-FFF2-40B4-BE49-F238E27FC236}">
              <a16:creationId xmlns:a16="http://schemas.microsoft.com/office/drawing/2014/main" xmlns="" id="{00000000-0008-0000-0700-000070010000}"/>
            </a:ext>
          </a:extLst>
        </xdr:cNvPr>
        <xdr:cNvSpPr/>
      </xdr:nvSpPr>
      <xdr:spPr>
        <a:xfrm>
          <a:off x="9588500" y="10037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14671</xdr:rowOff>
    </xdr:from>
    <xdr:ext cx="599010" cy="259045"/>
    <xdr:sp macro="" textlink="">
      <xdr:nvSpPr>
        <xdr:cNvPr id="369" name="テキスト ボックス 368">
          <a:extLst>
            <a:ext uri="{FF2B5EF4-FFF2-40B4-BE49-F238E27FC236}">
              <a16:creationId xmlns:a16="http://schemas.microsoft.com/office/drawing/2014/main" xmlns="" id="{00000000-0008-0000-0700-000071010000}"/>
            </a:ext>
          </a:extLst>
        </xdr:cNvPr>
        <xdr:cNvSpPr txBox="1"/>
      </xdr:nvSpPr>
      <xdr:spPr>
        <a:xfrm>
          <a:off x="9339795" y="10130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101787</xdr:rowOff>
    </xdr:from>
    <xdr:to>
      <xdr:col>46</xdr:col>
      <xdr:colOff>38100</xdr:colOff>
      <xdr:row>59</xdr:row>
      <xdr:rowOff>31937</xdr:rowOff>
    </xdr:to>
    <xdr:sp macro="" textlink="">
      <xdr:nvSpPr>
        <xdr:cNvPr id="370" name="楕円 369">
          <a:extLst>
            <a:ext uri="{FF2B5EF4-FFF2-40B4-BE49-F238E27FC236}">
              <a16:creationId xmlns:a16="http://schemas.microsoft.com/office/drawing/2014/main" xmlns="" id="{00000000-0008-0000-0700-000072010000}"/>
            </a:ext>
          </a:extLst>
        </xdr:cNvPr>
        <xdr:cNvSpPr/>
      </xdr:nvSpPr>
      <xdr:spPr>
        <a:xfrm>
          <a:off x="8699500" y="1004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23064</xdr:rowOff>
    </xdr:from>
    <xdr:ext cx="599010" cy="259045"/>
    <xdr:sp macro="" textlink="">
      <xdr:nvSpPr>
        <xdr:cNvPr id="371" name="テキスト ボックス 370">
          <a:extLst>
            <a:ext uri="{FF2B5EF4-FFF2-40B4-BE49-F238E27FC236}">
              <a16:creationId xmlns:a16="http://schemas.microsoft.com/office/drawing/2014/main" xmlns="" id="{00000000-0008-0000-0700-000073010000}"/>
            </a:ext>
          </a:extLst>
        </xdr:cNvPr>
        <xdr:cNvSpPr txBox="1"/>
      </xdr:nvSpPr>
      <xdr:spPr>
        <a:xfrm>
          <a:off x="8450795" y="10138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103728</xdr:rowOff>
    </xdr:from>
    <xdr:to>
      <xdr:col>41</xdr:col>
      <xdr:colOff>101600</xdr:colOff>
      <xdr:row>59</xdr:row>
      <xdr:rowOff>33878</xdr:rowOff>
    </xdr:to>
    <xdr:sp macro="" textlink="">
      <xdr:nvSpPr>
        <xdr:cNvPr id="372" name="楕円 371">
          <a:extLst>
            <a:ext uri="{FF2B5EF4-FFF2-40B4-BE49-F238E27FC236}">
              <a16:creationId xmlns:a16="http://schemas.microsoft.com/office/drawing/2014/main" xmlns="" id="{00000000-0008-0000-0700-000074010000}"/>
            </a:ext>
          </a:extLst>
        </xdr:cNvPr>
        <xdr:cNvSpPr/>
      </xdr:nvSpPr>
      <xdr:spPr>
        <a:xfrm>
          <a:off x="7810500" y="1004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25005</xdr:rowOff>
    </xdr:from>
    <xdr:ext cx="599010" cy="259045"/>
    <xdr:sp macro="" textlink="">
      <xdr:nvSpPr>
        <xdr:cNvPr id="373" name="テキスト ボックス 372">
          <a:extLst>
            <a:ext uri="{FF2B5EF4-FFF2-40B4-BE49-F238E27FC236}">
              <a16:creationId xmlns:a16="http://schemas.microsoft.com/office/drawing/2014/main" xmlns="" id="{00000000-0008-0000-0700-000075010000}"/>
            </a:ext>
          </a:extLst>
        </xdr:cNvPr>
        <xdr:cNvSpPr txBox="1"/>
      </xdr:nvSpPr>
      <xdr:spPr>
        <a:xfrm>
          <a:off x="7561795" y="10140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65839</xdr:rowOff>
    </xdr:from>
    <xdr:to>
      <xdr:col>36</xdr:col>
      <xdr:colOff>165100</xdr:colOff>
      <xdr:row>58</xdr:row>
      <xdr:rowOff>167439</xdr:rowOff>
    </xdr:to>
    <xdr:sp macro="" textlink="">
      <xdr:nvSpPr>
        <xdr:cNvPr id="374" name="楕円 373">
          <a:extLst>
            <a:ext uri="{FF2B5EF4-FFF2-40B4-BE49-F238E27FC236}">
              <a16:creationId xmlns:a16="http://schemas.microsoft.com/office/drawing/2014/main" xmlns="" id="{00000000-0008-0000-0700-000076010000}"/>
            </a:ext>
          </a:extLst>
        </xdr:cNvPr>
        <xdr:cNvSpPr/>
      </xdr:nvSpPr>
      <xdr:spPr>
        <a:xfrm>
          <a:off x="6921500" y="1000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158566</xdr:rowOff>
    </xdr:from>
    <xdr:ext cx="599010" cy="259045"/>
    <xdr:sp macro="" textlink="">
      <xdr:nvSpPr>
        <xdr:cNvPr id="375" name="テキスト ボックス 374">
          <a:extLst>
            <a:ext uri="{FF2B5EF4-FFF2-40B4-BE49-F238E27FC236}">
              <a16:creationId xmlns:a16="http://schemas.microsoft.com/office/drawing/2014/main" xmlns="" id="{00000000-0008-0000-0700-000077010000}"/>
            </a:ext>
          </a:extLst>
        </xdr:cNvPr>
        <xdr:cNvSpPr txBox="1"/>
      </xdr:nvSpPr>
      <xdr:spPr>
        <a:xfrm>
          <a:off x="6672795" y="10102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xmlns=""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xmlns=""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xmlns=""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xmlns=""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xmlns=""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xmlns=""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xmlns=""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xmlns=""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xmlns=""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xmlns=""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xmlns="" id="{00000000-0008-0000-07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xmlns="" id="{00000000-0008-0000-07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xmlns="" id="{00000000-0008-0000-07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9" name="テキスト ボックス 388">
          <a:extLst>
            <a:ext uri="{FF2B5EF4-FFF2-40B4-BE49-F238E27FC236}">
              <a16:creationId xmlns:a16="http://schemas.microsoft.com/office/drawing/2014/main" xmlns="" id="{00000000-0008-0000-0700-000085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xmlns="" id="{00000000-0008-0000-07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1" name="テキスト ボックス 390">
          <a:extLst>
            <a:ext uri="{FF2B5EF4-FFF2-40B4-BE49-F238E27FC236}">
              <a16:creationId xmlns:a16="http://schemas.microsoft.com/office/drawing/2014/main" xmlns="" id="{00000000-0008-0000-0700-000087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xmlns="" id="{00000000-0008-0000-07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3" name="テキスト ボックス 392">
          <a:extLst>
            <a:ext uri="{FF2B5EF4-FFF2-40B4-BE49-F238E27FC236}">
              <a16:creationId xmlns:a16="http://schemas.microsoft.com/office/drawing/2014/main" xmlns="" id="{00000000-0008-0000-0700-000089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xmlns=""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xmlns=""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xmlns=""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72734</xdr:rowOff>
    </xdr:from>
    <xdr:to>
      <xdr:col>54</xdr:col>
      <xdr:colOff>189865</xdr:colOff>
      <xdr:row>78</xdr:row>
      <xdr:rowOff>137913</xdr:rowOff>
    </xdr:to>
    <xdr:cxnSp macro="">
      <xdr:nvCxnSpPr>
        <xdr:cNvPr id="397" name="直線コネクタ 396">
          <a:extLst>
            <a:ext uri="{FF2B5EF4-FFF2-40B4-BE49-F238E27FC236}">
              <a16:creationId xmlns:a16="http://schemas.microsoft.com/office/drawing/2014/main" xmlns="" id="{00000000-0008-0000-0700-00008D010000}"/>
            </a:ext>
          </a:extLst>
        </xdr:cNvPr>
        <xdr:cNvCxnSpPr/>
      </xdr:nvCxnSpPr>
      <xdr:spPr>
        <a:xfrm flipV="1">
          <a:off x="10475595" y="12074234"/>
          <a:ext cx="1270" cy="1436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141740</xdr:rowOff>
    </xdr:from>
    <xdr:ext cx="378565" cy="259045"/>
    <xdr:sp macro="" textlink="">
      <xdr:nvSpPr>
        <xdr:cNvPr id="398" name="商工費最小値テキスト">
          <a:extLst>
            <a:ext uri="{FF2B5EF4-FFF2-40B4-BE49-F238E27FC236}">
              <a16:creationId xmlns:a16="http://schemas.microsoft.com/office/drawing/2014/main" xmlns="" id="{00000000-0008-0000-0700-00008E010000}"/>
            </a:ext>
          </a:extLst>
        </xdr:cNvPr>
        <xdr:cNvSpPr txBox="1"/>
      </xdr:nvSpPr>
      <xdr:spPr>
        <a:xfrm>
          <a:off x="10528300" y="13514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137913</xdr:rowOff>
    </xdr:from>
    <xdr:to>
      <xdr:col>55</xdr:col>
      <xdr:colOff>88900</xdr:colOff>
      <xdr:row>78</xdr:row>
      <xdr:rowOff>137913</xdr:rowOff>
    </xdr:to>
    <xdr:cxnSp macro="">
      <xdr:nvCxnSpPr>
        <xdr:cNvPr id="399" name="直線コネクタ 398">
          <a:extLst>
            <a:ext uri="{FF2B5EF4-FFF2-40B4-BE49-F238E27FC236}">
              <a16:creationId xmlns:a16="http://schemas.microsoft.com/office/drawing/2014/main" xmlns="" id="{00000000-0008-0000-0700-00008F010000}"/>
            </a:ext>
          </a:extLst>
        </xdr:cNvPr>
        <xdr:cNvCxnSpPr/>
      </xdr:nvCxnSpPr>
      <xdr:spPr>
        <a:xfrm>
          <a:off x="10388600" y="13511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19411</xdr:rowOff>
    </xdr:from>
    <xdr:ext cx="599010" cy="259045"/>
    <xdr:sp macro="" textlink="">
      <xdr:nvSpPr>
        <xdr:cNvPr id="400" name="商工費最大値テキスト">
          <a:extLst>
            <a:ext uri="{FF2B5EF4-FFF2-40B4-BE49-F238E27FC236}">
              <a16:creationId xmlns:a16="http://schemas.microsoft.com/office/drawing/2014/main" xmlns="" id="{00000000-0008-0000-0700-000090010000}"/>
            </a:ext>
          </a:extLst>
        </xdr:cNvPr>
        <xdr:cNvSpPr txBox="1"/>
      </xdr:nvSpPr>
      <xdr:spPr>
        <a:xfrm>
          <a:off x="10528300" y="1184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629,294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72734</xdr:rowOff>
    </xdr:from>
    <xdr:to>
      <xdr:col>55</xdr:col>
      <xdr:colOff>88900</xdr:colOff>
      <xdr:row>70</xdr:row>
      <xdr:rowOff>72734</xdr:rowOff>
    </xdr:to>
    <xdr:cxnSp macro="">
      <xdr:nvCxnSpPr>
        <xdr:cNvPr id="401" name="直線コネクタ 400">
          <a:extLst>
            <a:ext uri="{FF2B5EF4-FFF2-40B4-BE49-F238E27FC236}">
              <a16:creationId xmlns:a16="http://schemas.microsoft.com/office/drawing/2014/main" xmlns="" id="{00000000-0008-0000-0700-000091010000}"/>
            </a:ext>
          </a:extLst>
        </xdr:cNvPr>
        <xdr:cNvCxnSpPr/>
      </xdr:nvCxnSpPr>
      <xdr:spPr>
        <a:xfrm>
          <a:off x="10388600" y="1207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116509</xdr:rowOff>
    </xdr:from>
    <xdr:to>
      <xdr:col>55</xdr:col>
      <xdr:colOff>0</xdr:colOff>
      <xdr:row>78</xdr:row>
      <xdr:rowOff>121490</xdr:rowOff>
    </xdr:to>
    <xdr:cxnSp macro="">
      <xdr:nvCxnSpPr>
        <xdr:cNvPr id="402" name="直線コネクタ 401">
          <a:extLst>
            <a:ext uri="{FF2B5EF4-FFF2-40B4-BE49-F238E27FC236}">
              <a16:creationId xmlns:a16="http://schemas.microsoft.com/office/drawing/2014/main" xmlns="" id="{00000000-0008-0000-0700-000092010000}"/>
            </a:ext>
          </a:extLst>
        </xdr:cNvPr>
        <xdr:cNvCxnSpPr/>
      </xdr:nvCxnSpPr>
      <xdr:spPr>
        <a:xfrm flipV="1">
          <a:off x="9639300" y="13489609"/>
          <a:ext cx="838200" cy="4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168966</xdr:rowOff>
    </xdr:from>
    <xdr:ext cx="534377" cy="259045"/>
    <xdr:sp macro="" textlink="">
      <xdr:nvSpPr>
        <xdr:cNvPr id="403" name="商工費平均値テキスト">
          <a:extLst>
            <a:ext uri="{FF2B5EF4-FFF2-40B4-BE49-F238E27FC236}">
              <a16:creationId xmlns:a16="http://schemas.microsoft.com/office/drawing/2014/main" xmlns="" id="{00000000-0008-0000-0700-000093010000}"/>
            </a:ext>
          </a:extLst>
        </xdr:cNvPr>
        <xdr:cNvSpPr txBox="1"/>
      </xdr:nvSpPr>
      <xdr:spPr>
        <a:xfrm>
          <a:off x="10528300" y="13199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146089</xdr:rowOff>
    </xdr:from>
    <xdr:to>
      <xdr:col>55</xdr:col>
      <xdr:colOff>50800</xdr:colOff>
      <xdr:row>78</xdr:row>
      <xdr:rowOff>76239</xdr:rowOff>
    </xdr:to>
    <xdr:sp macro="" textlink="">
      <xdr:nvSpPr>
        <xdr:cNvPr id="404" name="フローチャート: 判断 403">
          <a:extLst>
            <a:ext uri="{FF2B5EF4-FFF2-40B4-BE49-F238E27FC236}">
              <a16:creationId xmlns:a16="http://schemas.microsoft.com/office/drawing/2014/main" xmlns="" id="{00000000-0008-0000-0700-000094010000}"/>
            </a:ext>
          </a:extLst>
        </xdr:cNvPr>
        <xdr:cNvSpPr/>
      </xdr:nvSpPr>
      <xdr:spPr>
        <a:xfrm>
          <a:off x="104267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102143</xdr:rowOff>
    </xdr:from>
    <xdr:to>
      <xdr:col>50</xdr:col>
      <xdr:colOff>114300</xdr:colOff>
      <xdr:row>78</xdr:row>
      <xdr:rowOff>121490</xdr:rowOff>
    </xdr:to>
    <xdr:cxnSp macro="">
      <xdr:nvCxnSpPr>
        <xdr:cNvPr id="405" name="直線コネクタ 404">
          <a:extLst>
            <a:ext uri="{FF2B5EF4-FFF2-40B4-BE49-F238E27FC236}">
              <a16:creationId xmlns:a16="http://schemas.microsoft.com/office/drawing/2014/main" xmlns="" id="{00000000-0008-0000-0700-000095010000}"/>
            </a:ext>
          </a:extLst>
        </xdr:cNvPr>
        <xdr:cNvCxnSpPr/>
      </xdr:nvCxnSpPr>
      <xdr:spPr>
        <a:xfrm>
          <a:off x="8750300" y="13475243"/>
          <a:ext cx="889000" cy="19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153236</xdr:rowOff>
    </xdr:from>
    <xdr:to>
      <xdr:col>50</xdr:col>
      <xdr:colOff>165100</xdr:colOff>
      <xdr:row>78</xdr:row>
      <xdr:rowOff>83386</xdr:rowOff>
    </xdr:to>
    <xdr:sp macro="" textlink="">
      <xdr:nvSpPr>
        <xdr:cNvPr id="406" name="フローチャート: 判断 405">
          <a:extLst>
            <a:ext uri="{FF2B5EF4-FFF2-40B4-BE49-F238E27FC236}">
              <a16:creationId xmlns:a16="http://schemas.microsoft.com/office/drawing/2014/main" xmlns="" id="{00000000-0008-0000-0700-000096010000}"/>
            </a:ext>
          </a:extLst>
        </xdr:cNvPr>
        <xdr:cNvSpPr/>
      </xdr:nvSpPr>
      <xdr:spPr>
        <a:xfrm>
          <a:off x="9588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99913</xdr:rowOff>
    </xdr:from>
    <xdr:ext cx="534377" cy="259045"/>
    <xdr:sp macro="" textlink="">
      <xdr:nvSpPr>
        <xdr:cNvPr id="407" name="テキスト ボックス 406">
          <a:extLst>
            <a:ext uri="{FF2B5EF4-FFF2-40B4-BE49-F238E27FC236}">
              <a16:creationId xmlns:a16="http://schemas.microsoft.com/office/drawing/2014/main" xmlns="" id="{00000000-0008-0000-0700-000097010000}"/>
            </a:ext>
          </a:extLst>
        </xdr:cNvPr>
        <xdr:cNvSpPr txBox="1"/>
      </xdr:nvSpPr>
      <xdr:spPr>
        <a:xfrm>
          <a:off x="9372111" y="1313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102143</xdr:rowOff>
    </xdr:from>
    <xdr:to>
      <xdr:col>45</xdr:col>
      <xdr:colOff>177800</xdr:colOff>
      <xdr:row>78</xdr:row>
      <xdr:rowOff>113982</xdr:rowOff>
    </xdr:to>
    <xdr:cxnSp macro="">
      <xdr:nvCxnSpPr>
        <xdr:cNvPr id="408" name="直線コネクタ 407">
          <a:extLst>
            <a:ext uri="{FF2B5EF4-FFF2-40B4-BE49-F238E27FC236}">
              <a16:creationId xmlns:a16="http://schemas.microsoft.com/office/drawing/2014/main" xmlns="" id="{00000000-0008-0000-0700-000098010000}"/>
            </a:ext>
          </a:extLst>
        </xdr:cNvPr>
        <xdr:cNvCxnSpPr/>
      </xdr:nvCxnSpPr>
      <xdr:spPr>
        <a:xfrm flipV="1">
          <a:off x="7861300" y="13475243"/>
          <a:ext cx="889000" cy="11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156094</xdr:rowOff>
    </xdr:from>
    <xdr:to>
      <xdr:col>46</xdr:col>
      <xdr:colOff>38100</xdr:colOff>
      <xdr:row>78</xdr:row>
      <xdr:rowOff>86244</xdr:rowOff>
    </xdr:to>
    <xdr:sp macro="" textlink="">
      <xdr:nvSpPr>
        <xdr:cNvPr id="409" name="フローチャート: 判断 408">
          <a:extLst>
            <a:ext uri="{FF2B5EF4-FFF2-40B4-BE49-F238E27FC236}">
              <a16:creationId xmlns:a16="http://schemas.microsoft.com/office/drawing/2014/main" xmlns="" id="{00000000-0008-0000-0700-000099010000}"/>
            </a:ext>
          </a:extLst>
        </xdr:cNvPr>
        <xdr:cNvSpPr/>
      </xdr:nvSpPr>
      <xdr:spPr>
        <a:xfrm>
          <a:off x="8699500" y="1335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102771</xdr:rowOff>
    </xdr:from>
    <xdr:ext cx="534377" cy="259045"/>
    <xdr:sp macro="" textlink="">
      <xdr:nvSpPr>
        <xdr:cNvPr id="410" name="テキスト ボックス 409">
          <a:extLst>
            <a:ext uri="{FF2B5EF4-FFF2-40B4-BE49-F238E27FC236}">
              <a16:creationId xmlns:a16="http://schemas.microsoft.com/office/drawing/2014/main" xmlns="" id="{00000000-0008-0000-0700-00009A010000}"/>
            </a:ext>
          </a:extLst>
        </xdr:cNvPr>
        <xdr:cNvSpPr txBox="1"/>
      </xdr:nvSpPr>
      <xdr:spPr>
        <a:xfrm>
          <a:off x="8483111" y="1313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113982</xdr:rowOff>
    </xdr:from>
    <xdr:to>
      <xdr:col>41</xdr:col>
      <xdr:colOff>50800</xdr:colOff>
      <xdr:row>78</xdr:row>
      <xdr:rowOff>114999</xdr:rowOff>
    </xdr:to>
    <xdr:cxnSp macro="">
      <xdr:nvCxnSpPr>
        <xdr:cNvPr id="411" name="直線コネクタ 410">
          <a:extLst>
            <a:ext uri="{FF2B5EF4-FFF2-40B4-BE49-F238E27FC236}">
              <a16:creationId xmlns:a16="http://schemas.microsoft.com/office/drawing/2014/main" xmlns="" id="{00000000-0008-0000-0700-00009B010000}"/>
            </a:ext>
          </a:extLst>
        </xdr:cNvPr>
        <xdr:cNvCxnSpPr/>
      </xdr:nvCxnSpPr>
      <xdr:spPr>
        <a:xfrm flipV="1">
          <a:off x="6972300" y="13487082"/>
          <a:ext cx="889000" cy="1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150194</xdr:rowOff>
    </xdr:from>
    <xdr:to>
      <xdr:col>41</xdr:col>
      <xdr:colOff>101600</xdr:colOff>
      <xdr:row>78</xdr:row>
      <xdr:rowOff>80344</xdr:rowOff>
    </xdr:to>
    <xdr:sp macro="" textlink="">
      <xdr:nvSpPr>
        <xdr:cNvPr id="412" name="フローチャート: 判断 411">
          <a:extLst>
            <a:ext uri="{FF2B5EF4-FFF2-40B4-BE49-F238E27FC236}">
              <a16:creationId xmlns:a16="http://schemas.microsoft.com/office/drawing/2014/main" xmlns="" id="{00000000-0008-0000-0700-00009C010000}"/>
            </a:ext>
          </a:extLst>
        </xdr:cNvPr>
        <xdr:cNvSpPr/>
      </xdr:nvSpPr>
      <xdr:spPr>
        <a:xfrm>
          <a:off x="7810500" y="1335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96871</xdr:rowOff>
    </xdr:from>
    <xdr:ext cx="534377" cy="259045"/>
    <xdr:sp macro="" textlink="">
      <xdr:nvSpPr>
        <xdr:cNvPr id="413" name="テキスト ボックス 412">
          <a:extLst>
            <a:ext uri="{FF2B5EF4-FFF2-40B4-BE49-F238E27FC236}">
              <a16:creationId xmlns:a16="http://schemas.microsoft.com/office/drawing/2014/main" xmlns="" id="{00000000-0008-0000-0700-00009D010000}"/>
            </a:ext>
          </a:extLst>
        </xdr:cNvPr>
        <xdr:cNvSpPr txBox="1"/>
      </xdr:nvSpPr>
      <xdr:spPr>
        <a:xfrm>
          <a:off x="7594111" y="1312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151281</xdr:rowOff>
    </xdr:from>
    <xdr:to>
      <xdr:col>36</xdr:col>
      <xdr:colOff>165100</xdr:colOff>
      <xdr:row>78</xdr:row>
      <xdr:rowOff>81431</xdr:rowOff>
    </xdr:to>
    <xdr:sp macro="" textlink="">
      <xdr:nvSpPr>
        <xdr:cNvPr id="414" name="フローチャート: 判断 413">
          <a:extLst>
            <a:ext uri="{FF2B5EF4-FFF2-40B4-BE49-F238E27FC236}">
              <a16:creationId xmlns:a16="http://schemas.microsoft.com/office/drawing/2014/main" xmlns="" id="{00000000-0008-0000-0700-00009E010000}"/>
            </a:ext>
          </a:extLst>
        </xdr:cNvPr>
        <xdr:cNvSpPr/>
      </xdr:nvSpPr>
      <xdr:spPr>
        <a:xfrm>
          <a:off x="6921500" y="1335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97958</xdr:rowOff>
    </xdr:from>
    <xdr:ext cx="534377" cy="259045"/>
    <xdr:sp macro="" textlink="">
      <xdr:nvSpPr>
        <xdr:cNvPr id="415" name="テキスト ボックス 414">
          <a:extLst>
            <a:ext uri="{FF2B5EF4-FFF2-40B4-BE49-F238E27FC236}">
              <a16:creationId xmlns:a16="http://schemas.microsoft.com/office/drawing/2014/main" xmlns="" id="{00000000-0008-0000-0700-00009F010000}"/>
            </a:ext>
          </a:extLst>
        </xdr:cNvPr>
        <xdr:cNvSpPr txBox="1"/>
      </xdr:nvSpPr>
      <xdr:spPr>
        <a:xfrm>
          <a:off x="6705111" y="1312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xmlns=""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xmlns=""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65709</xdr:rowOff>
    </xdr:from>
    <xdr:to>
      <xdr:col>55</xdr:col>
      <xdr:colOff>50800</xdr:colOff>
      <xdr:row>78</xdr:row>
      <xdr:rowOff>167309</xdr:rowOff>
    </xdr:to>
    <xdr:sp macro="" textlink="">
      <xdr:nvSpPr>
        <xdr:cNvPr id="421" name="楕円 420">
          <a:extLst>
            <a:ext uri="{FF2B5EF4-FFF2-40B4-BE49-F238E27FC236}">
              <a16:creationId xmlns:a16="http://schemas.microsoft.com/office/drawing/2014/main" xmlns="" id="{00000000-0008-0000-0700-0000A5010000}"/>
            </a:ext>
          </a:extLst>
        </xdr:cNvPr>
        <xdr:cNvSpPr/>
      </xdr:nvSpPr>
      <xdr:spPr>
        <a:xfrm>
          <a:off x="10426700" y="1343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152086</xdr:rowOff>
    </xdr:from>
    <xdr:ext cx="534377" cy="259045"/>
    <xdr:sp macro="" textlink="">
      <xdr:nvSpPr>
        <xdr:cNvPr id="422" name="商工費該当値テキスト">
          <a:extLst>
            <a:ext uri="{FF2B5EF4-FFF2-40B4-BE49-F238E27FC236}">
              <a16:creationId xmlns:a16="http://schemas.microsoft.com/office/drawing/2014/main" xmlns="" id="{00000000-0008-0000-0700-0000A6010000}"/>
            </a:ext>
          </a:extLst>
        </xdr:cNvPr>
        <xdr:cNvSpPr txBox="1"/>
      </xdr:nvSpPr>
      <xdr:spPr>
        <a:xfrm>
          <a:off x="10528300" y="13353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70690</xdr:rowOff>
    </xdr:from>
    <xdr:to>
      <xdr:col>50</xdr:col>
      <xdr:colOff>165100</xdr:colOff>
      <xdr:row>79</xdr:row>
      <xdr:rowOff>840</xdr:rowOff>
    </xdr:to>
    <xdr:sp macro="" textlink="">
      <xdr:nvSpPr>
        <xdr:cNvPr id="423" name="楕円 422">
          <a:extLst>
            <a:ext uri="{FF2B5EF4-FFF2-40B4-BE49-F238E27FC236}">
              <a16:creationId xmlns:a16="http://schemas.microsoft.com/office/drawing/2014/main" xmlns="" id="{00000000-0008-0000-0700-0000A7010000}"/>
            </a:ext>
          </a:extLst>
        </xdr:cNvPr>
        <xdr:cNvSpPr/>
      </xdr:nvSpPr>
      <xdr:spPr>
        <a:xfrm>
          <a:off x="9588500" y="1344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163417</xdr:rowOff>
    </xdr:from>
    <xdr:ext cx="469744" cy="259045"/>
    <xdr:sp macro="" textlink="">
      <xdr:nvSpPr>
        <xdr:cNvPr id="424" name="テキスト ボックス 423">
          <a:extLst>
            <a:ext uri="{FF2B5EF4-FFF2-40B4-BE49-F238E27FC236}">
              <a16:creationId xmlns:a16="http://schemas.microsoft.com/office/drawing/2014/main" xmlns="" id="{00000000-0008-0000-0700-0000A8010000}"/>
            </a:ext>
          </a:extLst>
        </xdr:cNvPr>
        <xdr:cNvSpPr txBox="1"/>
      </xdr:nvSpPr>
      <xdr:spPr>
        <a:xfrm>
          <a:off x="9404428" y="13536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51343</xdr:rowOff>
    </xdr:from>
    <xdr:to>
      <xdr:col>46</xdr:col>
      <xdr:colOff>38100</xdr:colOff>
      <xdr:row>78</xdr:row>
      <xdr:rowOff>152943</xdr:rowOff>
    </xdr:to>
    <xdr:sp macro="" textlink="">
      <xdr:nvSpPr>
        <xdr:cNvPr id="425" name="楕円 424">
          <a:extLst>
            <a:ext uri="{FF2B5EF4-FFF2-40B4-BE49-F238E27FC236}">
              <a16:creationId xmlns:a16="http://schemas.microsoft.com/office/drawing/2014/main" xmlns="" id="{00000000-0008-0000-0700-0000A9010000}"/>
            </a:ext>
          </a:extLst>
        </xdr:cNvPr>
        <xdr:cNvSpPr/>
      </xdr:nvSpPr>
      <xdr:spPr>
        <a:xfrm>
          <a:off x="8699500" y="1342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144070</xdr:rowOff>
    </xdr:from>
    <xdr:ext cx="534377" cy="259045"/>
    <xdr:sp macro="" textlink="">
      <xdr:nvSpPr>
        <xdr:cNvPr id="426" name="テキスト ボックス 425">
          <a:extLst>
            <a:ext uri="{FF2B5EF4-FFF2-40B4-BE49-F238E27FC236}">
              <a16:creationId xmlns:a16="http://schemas.microsoft.com/office/drawing/2014/main" xmlns="" id="{00000000-0008-0000-0700-0000AA010000}"/>
            </a:ext>
          </a:extLst>
        </xdr:cNvPr>
        <xdr:cNvSpPr txBox="1"/>
      </xdr:nvSpPr>
      <xdr:spPr>
        <a:xfrm>
          <a:off x="8483111" y="13517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63182</xdr:rowOff>
    </xdr:from>
    <xdr:to>
      <xdr:col>41</xdr:col>
      <xdr:colOff>101600</xdr:colOff>
      <xdr:row>78</xdr:row>
      <xdr:rowOff>164782</xdr:rowOff>
    </xdr:to>
    <xdr:sp macro="" textlink="">
      <xdr:nvSpPr>
        <xdr:cNvPr id="427" name="楕円 426">
          <a:extLst>
            <a:ext uri="{FF2B5EF4-FFF2-40B4-BE49-F238E27FC236}">
              <a16:creationId xmlns:a16="http://schemas.microsoft.com/office/drawing/2014/main" xmlns="" id="{00000000-0008-0000-0700-0000AB010000}"/>
            </a:ext>
          </a:extLst>
        </xdr:cNvPr>
        <xdr:cNvSpPr/>
      </xdr:nvSpPr>
      <xdr:spPr>
        <a:xfrm>
          <a:off x="7810500" y="13436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155909</xdr:rowOff>
    </xdr:from>
    <xdr:ext cx="534377" cy="259045"/>
    <xdr:sp macro="" textlink="">
      <xdr:nvSpPr>
        <xdr:cNvPr id="428" name="テキスト ボックス 427">
          <a:extLst>
            <a:ext uri="{FF2B5EF4-FFF2-40B4-BE49-F238E27FC236}">
              <a16:creationId xmlns:a16="http://schemas.microsoft.com/office/drawing/2014/main" xmlns="" id="{00000000-0008-0000-0700-0000AC010000}"/>
            </a:ext>
          </a:extLst>
        </xdr:cNvPr>
        <xdr:cNvSpPr txBox="1"/>
      </xdr:nvSpPr>
      <xdr:spPr>
        <a:xfrm>
          <a:off x="7594111" y="1352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64199</xdr:rowOff>
    </xdr:from>
    <xdr:to>
      <xdr:col>36</xdr:col>
      <xdr:colOff>165100</xdr:colOff>
      <xdr:row>78</xdr:row>
      <xdr:rowOff>165799</xdr:rowOff>
    </xdr:to>
    <xdr:sp macro="" textlink="">
      <xdr:nvSpPr>
        <xdr:cNvPr id="429" name="楕円 428">
          <a:extLst>
            <a:ext uri="{FF2B5EF4-FFF2-40B4-BE49-F238E27FC236}">
              <a16:creationId xmlns:a16="http://schemas.microsoft.com/office/drawing/2014/main" xmlns="" id="{00000000-0008-0000-0700-0000AD010000}"/>
            </a:ext>
          </a:extLst>
        </xdr:cNvPr>
        <xdr:cNvSpPr/>
      </xdr:nvSpPr>
      <xdr:spPr>
        <a:xfrm>
          <a:off x="6921500" y="1343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156926</xdr:rowOff>
    </xdr:from>
    <xdr:ext cx="534377" cy="259045"/>
    <xdr:sp macro="" textlink="">
      <xdr:nvSpPr>
        <xdr:cNvPr id="430" name="テキスト ボックス 429">
          <a:extLst>
            <a:ext uri="{FF2B5EF4-FFF2-40B4-BE49-F238E27FC236}">
              <a16:creationId xmlns:a16="http://schemas.microsoft.com/office/drawing/2014/main" xmlns="" id="{00000000-0008-0000-0700-0000AE010000}"/>
            </a:ext>
          </a:extLst>
        </xdr:cNvPr>
        <xdr:cNvSpPr txBox="1"/>
      </xdr:nvSpPr>
      <xdr:spPr>
        <a:xfrm>
          <a:off x="6705111" y="1353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xmlns=""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xmlns=""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xmlns=""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xmlns=""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xmlns=""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xmlns=""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xmlns=""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xmlns=""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xmlns=""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xmlns=""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1" name="直線コネクタ 440">
          <a:extLst>
            <a:ext uri="{FF2B5EF4-FFF2-40B4-BE49-F238E27FC236}">
              <a16:creationId xmlns:a16="http://schemas.microsoft.com/office/drawing/2014/main" xmlns="" id="{00000000-0008-0000-0700-0000B9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2" name="テキスト ボックス 441">
          <a:extLst>
            <a:ext uri="{FF2B5EF4-FFF2-40B4-BE49-F238E27FC236}">
              <a16:creationId xmlns:a16="http://schemas.microsoft.com/office/drawing/2014/main" xmlns="" id="{00000000-0008-0000-0700-0000BA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xmlns="" id="{00000000-0008-0000-07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4" name="テキスト ボックス 443">
          <a:extLst>
            <a:ext uri="{FF2B5EF4-FFF2-40B4-BE49-F238E27FC236}">
              <a16:creationId xmlns:a16="http://schemas.microsoft.com/office/drawing/2014/main" xmlns="" id="{00000000-0008-0000-0700-0000BC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5" name="直線コネクタ 444">
          <a:extLst>
            <a:ext uri="{FF2B5EF4-FFF2-40B4-BE49-F238E27FC236}">
              <a16:creationId xmlns:a16="http://schemas.microsoft.com/office/drawing/2014/main" xmlns="" id="{00000000-0008-0000-0700-0000BD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6" name="テキスト ボックス 445">
          <a:extLst>
            <a:ext uri="{FF2B5EF4-FFF2-40B4-BE49-F238E27FC236}">
              <a16:creationId xmlns:a16="http://schemas.microsoft.com/office/drawing/2014/main" xmlns="" id="{00000000-0008-0000-0700-0000BE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xmlns=""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xmlns="" id="{00000000-0008-0000-07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xmlns=""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47799</xdr:rowOff>
    </xdr:from>
    <xdr:to>
      <xdr:col>54</xdr:col>
      <xdr:colOff>189865</xdr:colOff>
      <xdr:row>98</xdr:row>
      <xdr:rowOff>5910</xdr:rowOff>
    </xdr:to>
    <xdr:cxnSp macro="">
      <xdr:nvCxnSpPr>
        <xdr:cNvPr id="450" name="直線コネクタ 449">
          <a:extLst>
            <a:ext uri="{FF2B5EF4-FFF2-40B4-BE49-F238E27FC236}">
              <a16:creationId xmlns:a16="http://schemas.microsoft.com/office/drawing/2014/main" xmlns="" id="{00000000-0008-0000-0700-0000C2010000}"/>
            </a:ext>
          </a:extLst>
        </xdr:cNvPr>
        <xdr:cNvCxnSpPr/>
      </xdr:nvCxnSpPr>
      <xdr:spPr>
        <a:xfrm flipV="1">
          <a:off x="10475595" y="15649749"/>
          <a:ext cx="1270" cy="115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9737</xdr:rowOff>
    </xdr:from>
    <xdr:ext cx="534377" cy="259045"/>
    <xdr:sp macro="" textlink="">
      <xdr:nvSpPr>
        <xdr:cNvPr id="451" name="土木費最小値テキスト">
          <a:extLst>
            <a:ext uri="{FF2B5EF4-FFF2-40B4-BE49-F238E27FC236}">
              <a16:creationId xmlns:a16="http://schemas.microsoft.com/office/drawing/2014/main" xmlns="" id="{00000000-0008-0000-0700-0000C3010000}"/>
            </a:ext>
          </a:extLst>
        </xdr:cNvPr>
        <xdr:cNvSpPr txBox="1"/>
      </xdr:nvSpPr>
      <xdr:spPr>
        <a:xfrm>
          <a:off x="10528300" y="1681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5910</xdr:rowOff>
    </xdr:from>
    <xdr:to>
      <xdr:col>55</xdr:col>
      <xdr:colOff>88900</xdr:colOff>
      <xdr:row>98</xdr:row>
      <xdr:rowOff>5910</xdr:rowOff>
    </xdr:to>
    <xdr:cxnSp macro="">
      <xdr:nvCxnSpPr>
        <xdr:cNvPr id="452" name="直線コネクタ 451">
          <a:extLst>
            <a:ext uri="{FF2B5EF4-FFF2-40B4-BE49-F238E27FC236}">
              <a16:creationId xmlns:a16="http://schemas.microsoft.com/office/drawing/2014/main" xmlns="" id="{00000000-0008-0000-0700-0000C4010000}"/>
            </a:ext>
          </a:extLst>
        </xdr:cNvPr>
        <xdr:cNvCxnSpPr/>
      </xdr:nvCxnSpPr>
      <xdr:spPr>
        <a:xfrm>
          <a:off x="10388600" y="1680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165926</xdr:rowOff>
    </xdr:from>
    <xdr:ext cx="690189" cy="259045"/>
    <xdr:sp macro="" textlink="">
      <xdr:nvSpPr>
        <xdr:cNvPr id="453" name="土木費最大値テキスト">
          <a:extLst>
            <a:ext uri="{FF2B5EF4-FFF2-40B4-BE49-F238E27FC236}">
              <a16:creationId xmlns:a16="http://schemas.microsoft.com/office/drawing/2014/main" xmlns="" id="{00000000-0008-0000-0700-0000C5010000}"/>
            </a:ext>
          </a:extLst>
        </xdr:cNvPr>
        <xdr:cNvSpPr txBox="1"/>
      </xdr:nvSpPr>
      <xdr:spPr>
        <a:xfrm>
          <a:off x="10528300" y="154249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2,060,808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47799</xdr:rowOff>
    </xdr:from>
    <xdr:to>
      <xdr:col>55</xdr:col>
      <xdr:colOff>88900</xdr:colOff>
      <xdr:row>91</xdr:row>
      <xdr:rowOff>47799</xdr:rowOff>
    </xdr:to>
    <xdr:cxnSp macro="">
      <xdr:nvCxnSpPr>
        <xdr:cNvPr id="454" name="直線コネクタ 453">
          <a:extLst>
            <a:ext uri="{FF2B5EF4-FFF2-40B4-BE49-F238E27FC236}">
              <a16:creationId xmlns:a16="http://schemas.microsoft.com/office/drawing/2014/main" xmlns="" id="{00000000-0008-0000-0700-0000C6010000}"/>
            </a:ext>
          </a:extLst>
        </xdr:cNvPr>
        <xdr:cNvCxnSpPr/>
      </xdr:nvCxnSpPr>
      <xdr:spPr>
        <a:xfrm>
          <a:off x="10388600" y="15649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151057</xdr:rowOff>
    </xdr:from>
    <xdr:to>
      <xdr:col>55</xdr:col>
      <xdr:colOff>0</xdr:colOff>
      <xdr:row>97</xdr:row>
      <xdr:rowOff>96202</xdr:rowOff>
    </xdr:to>
    <xdr:cxnSp macro="">
      <xdr:nvCxnSpPr>
        <xdr:cNvPr id="455" name="直線コネクタ 454">
          <a:extLst>
            <a:ext uri="{FF2B5EF4-FFF2-40B4-BE49-F238E27FC236}">
              <a16:creationId xmlns:a16="http://schemas.microsoft.com/office/drawing/2014/main" xmlns="" id="{00000000-0008-0000-0700-0000C7010000}"/>
            </a:ext>
          </a:extLst>
        </xdr:cNvPr>
        <xdr:cNvCxnSpPr/>
      </xdr:nvCxnSpPr>
      <xdr:spPr>
        <a:xfrm>
          <a:off x="9639300" y="16610257"/>
          <a:ext cx="838200" cy="116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41960</xdr:rowOff>
    </xdr:from>
    <xdr:ext cx="599010" cy="259045"/>
    <xdr:sp macro="" textlink="">
      <xdr:nvSpPr>
        <xdr:cNvPr id="456" name="土木費平均値テキスト">
          <a:extLst>
            <a:ext uri="{FF2B5EF4-FFF2-40B4-BE49-F238E27FC236}">
              <a16:creationId xmlns:a16="http://schemas.microsoft.com/office/drawing/2014/main" xmlns="" id="{00000000-0008-0000-0700-0000C8010000}"/>
            </a:ext>
          </a:extLst>
        </xdr:cNvPr>
        <xdr:cNvSpPr txBox="1"/>
      </xdr:nvSpPr>
      <xdr:spPr>
        <a:xfrm>
          <a:off x="10528300" y="166726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63533</xdr:rowOff>
    </xdr:from>
    <xdr:to>
      <xdr:col>55</xdr:col>
      <xdr:colOff>50800</xdr:colOff>
      <xdr:row>97</xdr:row>
      <xdr:rowOff>165133</xdr:rowOff>
    </xdr:to>
    <xdr:sp macro="" textlink="">
      <xdr:nvSpPr>
        <xdr:cNvPr id="457" name="フローチャート: 判断 456">
          <a:extLst>
            <a:ext uri="{FF2B5EF4-FFF2-40B4-BE49-F238E27FC236}">
              <a16:creationId xmlns:a16="http://schemas.microsoft.com/office/drawing/2014/main" xmlns="" id="{00000000-0008-0000-0700-0000C9010000}"/>
            </a:ext>
          </a:extLst>
        </xdr:cNvPr>
        <xdr:cNvSpPr/>
      </xdr:nvSpPr>
      <xdr:spPr>
        <a:xfrm>
          <a:off x="10426700" y="1669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151057</xdr:rowOff>
    </xdr:from>
    <xdr:to>
      <xdr:col>50</xdr:col>
      <xdr:colOff>114300</xdr:colOff>
      <xdr:row>97</xdr:row>
      <xdr:rowOff>15001</xdr:rowOff>
    </xdr:to>
    <xdr:cxnSp macro="">
      <xdr:nvCxnSpPr>
        <xdr:cNvPr id="458" name="直線コネクタ 457">
          <a:extLst>
            <a:ext uri="{FF2B5EF4-FFF2-40B4-BE49-F238E27FC236}">
              <a16:creationId xmlns:a16="http://schemas.microsoft.com/office/drawing/2014/main" xmlns="" id="{00000000-0008-0000-0700-0000CA010000}"/>
            </a:ext>
          </a:extLst>
        </xdr:cNvPr>
        <xdr:cNvCxnSpPr/>
      </xdr:nvCxnSpPr>
      <xdr:spPr>
        <a:xfrm flipV="1">
          <a:off x="8750300" y="16610257"/>
          <a:ext cx="889000" cy="35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59466</xdr:rowOff>
    </xdr:from>
    <xdr:to>
      <xdr:col>50</xdr:col>
      <xdr:colOff>165100</xdr:colOff>
      <xdr:row>97</xdr:row>
      <xdr:rowOff>161066</xdr:rowOff>
    </xdr:to>
    <xdr:sp macro="" textlink="">
      <xdr:nvSpPr>
        <xdr:cNvPr id="459" name="フローチャート: 判断 458">
          <a:extLst>
            <a:ext uri="{FF2B5EF4-FFF2-40B4-BE49-F238E27FC236}">
              <a16:creationId xmlns:a16="http://schemas.microsoft.com/office/drawing/2014/main" xmlns="" id="{00000000-0008-0000-0700-0000CB010000}"/>
            </a:ext>
          </a:extLst>
        </xdr:cNvPr>
        <xdr:cNvSpPr/>
      </xdr:nvSpPr>
      <xdr:spPr>
        <a:xfrm>
          <a:off x="9588500" y="1669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152193</xdr:rowOff>
    </xdr:from>
    <xdr:ext cx="599010" cy="259045"/>
    <xdr:sp macro="" textlink="">
      <xdr:nvSpPr>
        <xdr:cNvPr id="460" name="テキスト ボックス 459">
          <a:extLst>
            <a:ext uri="{FF2B5EF4-FFF2-40B4-BE49-F238E27FC236}">
              <a16:creationId xmlns:a16="http://schemas.microsoft.com/office/drawing/2014/main" xmlns="" id="{00000000-0008-0000-0700-0000CC010000}"/>
            </a:ext>
          </a:extLst>
        </xdr:cNvPr>
        <xdr:cNvSpPr txBox="1"/>
      </xdr:nvSpPr>
      <xdr:spPr>
        <a:xfrm>
          <a:off x="9339795" y="16782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15001</xdr:rowOff>
    </xdr:from>
    <xdr:to>
      <xdr:col>45</xdr:col>
      <xdr:colOff>177800</xdr:colOff>
      <xdr:row>97</xdr:row>
      <xdr:rowOff>125971</xdr:rowOff>
    </xdr:to>
    <xdr:cxnSp macro="">
      <xdr:nvCxnSpPr>
        <xdr:cNvPr id="461" name="直線コネクタ 460">
          <a:extLst>
            <a:ext uri="{FF2B5EF4-FFF2-40B4-BE49-F238E27FC236}">
              <a16:creationId xmlns:a16="http://schemas.microsoft.com/office/drawing/2014/main" xmlns="" id="{00000000-0008-0000-0700-0000CD010000}"/>
            </a:ext>
          </a:extLst>
        </xdr:cNvPr>
        <xdr:cNvCxnSpPr/>
      </xdr:nvCxnSpPr>
      <xdr:spPr>
        <a:xfrm flipV="1">
          <a:off x="7861300" y="16645651"/>
          <a:ext cx="889000" cy="11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60844</xdr:rowOff>
    </xdr:from>
    <xdr:to>
      <xdr:col>46</xdr:col>
      <xdr:colOff>38100</xdr:colOff>
      <xdr:row>97</xdr:row>
      <xdr:rowOff>162444</xdr:rowOff>
    </xdr:to>
    <xdr:sp macro="" textlink="">
      <xdr:nvSpPr>
        <xdr:cNvPr id="462" name="フローチャート: 判断 461">
          <a:extLst>
            <a:ext uri="{FF2B5EF4-FFF2-40B4-BE49-F238E27FC236}">
              <a16:creationId xmlns:a16="http://schemas.microsoft.com/office/drawing/2014/main" xmlns="" id="{00000000-0008-0000-0700-0000CE010000}"/>
            </a:ext>
          </a:extLst>
        </xdr:cNvPr>
        <xdr:cNvSpPr/>
      </xdr:nvSpPr>
      <xdr:spPr>
        <a:xfrm>
          <a:off x="8699500" y="1669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153571</xdr:rowOff>
    </xdr:from>
    <xdr:ext cx="599010" cy="259045"/>
    <xdr:sp macro="" textlink="">
      <xdr:nvSpPr>
        <xdr:cNvPr id="463" name="テキスト ボックス 462">
          <a:extLst>
            <a:ext uri="{FF2B5EF4-FFF2-40B4-BE49-F238E27FC236}">
              <a16:creationId xmlns:a16="http://schemas.microsoft.com/office/drawing/2014/main" xmlns="" id="{00000000-0008-0000-0700-0000CF010000}"/>
            </a:ext>
          </a:extLst>
        </xdr:cNvPr>
        <xdr:cNvSpPr txBox="1"/>
      </xdr:nvSpPr>
      <xdr:spPr>
        <a:xfrm>
          <a:off x="8450795" y="16784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125971</xdr:rowOff>
    </xdr:from>
    <xdr:to>
      <xdr:col>41</xdr:col>
      <xdr:colOff>50800</xdr:colOff>
      <xdr:row>97</xdr:row>
      <xdr:rowOff>158437</xdr:rowOff>
    </xdr:to>
    <xdr:cxnSp macro="">
      <xdr:nvCxnSpPr>
        <xdr:cNvPr id="464" name="直線コネクタ 463">
          <a:extLst>
            <a:ext uri="{FF2B5EF4-FFF2-40B4-BE49-F238E27FC236}">
              <a16:creationId xmlns:a16="http://schemas.microsoft.com/office/drawing/2014/main" xmlns="" id="{00000000-0008-0000-0700-0000D0010000}"/>
            </a:ext>
          </a:extLst>
        </xdr:cNvPr>
        <xdr:cNvCxnSpPr/>
      </xdr:nvCxnSpPr>
      <xdr:spPr>
        <a:xfrm flipV="1">
          <a:off x="6972300" y="16756621"/>
          <a:ext cx="889000" cy="32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69132</xdr:rowOff>
    </xdr:from>
    <xdr:to>
      <xdr:col>41</xdr:col>
      <xdr:colOff>101600</xdr:colOff>
      <xdr:row>97</xdr:row>
      <xdr:rowOff>170732</xdr:rowOff>
    </xdr:to>
    <xdr:sp macro="" textlink="">
      <xdr:nvSpPr>
        <xdr:cNvPr id="465" name="フローチャート: 判断 464">
          <a:extLst>
            <a:ext uri="{FF2B5EF4-FFF2-40B4-BE49-F238E27FC236}">
              <a16:creationId xmlns:a16="http://schemas.microsoft.com/office/drawing/2014/main" xmlns="" id="{00000000-0008-0000-0700-0000D1010000}"/>
            </a:ext>
          </a:extLst>
        </xdr:cNvPr>
        <xdr:cNvSpPr/>
      </xdr:nvSpPr>
      <xdr:spPr>
        <a:xfrm>
          <a:off x="7810500" y="16699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15809</xdr:rowOff>
    </xdr:from>
    <xdr:ext cx="599010" cy="259045"/>
    <xdr:sp macro="" textlink="">
      <xdr:nvSpPr>
        <xdr:cNvPr id="466" name="テキスト ボックス 465">
          <a:extLst>
            <a:ext uri="{FF2B5EF4-FFF2-40B4-BE49-F238E27FC236}">
              <a16:creationId xmlns:a16="http://schemas.microsoft.com/office/drawing/2014/main" xmlns="" id="{00000000-0008-0000-0700-0000D2010000}"/>
            </a:ext>
          </a:extLst>
        </xdr:cNvPr>
        <xdr:cNvSpPr txBox="1"/>
      </xdr:nvSpPr>
      <xdr:spPr>
        <a:xfrm>
          <a:off x="7561795" y="16475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53904</xdr:rowOff>
    </xdr:from>
    <xdr:to>
      <xdr:col>36</xdr:col>
      <xdr:colOff>165100</xdr:colOff>
      <xdr:row>97</xdr:row>
      <xdr:rowOff>155504</xdr:rowOff>
    </xdr:to>
    <xdr:sp macro="" textlink="">
      <xdr:nvSpPr>
        <xdr:cNvPr id="467" name="フローチャート: 判断 466">
          <a:extLst>
            <a:ext uri="{FF2B5EF4-FFF2-40B4-BE49-F238E27FC236}">
              <a16:creationId xmlns:a16="http://schemas.microsoft.com/office/drawing/2014/main" xmlns="" id="{00000000-0008-0000-0700-0000D3010000}"/>
            </a:ext>
          </a:extLst>
        </xdr:cNvPr>
        <xdr:cNvSpPr/>
      </xdr:nvSpPr>
      <xdr:spPr>
        <a:xfrm>
          <a:off x="6921500" y="1668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581</xdr:rowOff>
    </xdr:from>
    <xdr:ext cx="599010" cy="259045"/>
    <xdr:sp macro="" textlink="">
      <xdr:nvSpPr>
        <xdr:cNvPr id="468" name="テキスト ボックス 467">
          <a:extLst>
            <a:ext uri="{FF2B5EF4-FFF2-40B4-BE49-F238E27FC236}">
              <a16:creationId xmlns:a16="http://schemas.microsoft.com/office/drawing/2014/main" xmlns="" id="{00000000-0008-0000-0700-0000D4010000}"/>
            </a:ext>
          </a:extLst>
        </xdr:cNvPr>
        <xdr:cNvSpPr txBox="1"/>
      </xdr:nvSpPr>
      <xdr:spPr>
        <a:xfrm>
          <a:off x="6672795" y="16459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xmlns=""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xmlns=""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xmlns=""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xmlns=""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xmlns=""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45402</xdr:rowOff>
    </xdr:from>
    <xdr:to>
      <xdr:col>55</xdr:col>
      <xdr:colOff>50800</xdr:colOff>
      <xdr:row>97</xdr:row>
      <xdr:rowOff>147002</xdr:rowOff>
    </xdr:to>
    <xdr:sp macro="" textlink="">
      <xdr:nvSpPr>
        <xdr:cNvPr id="474" name="楕円 473">
          <a:extLst>
            <a:ext uri="{FF2B5EF4-FFF2-40B4-BE49-F238E27FC236}">
              <a16:creationId xmlns:a16="http://schemas.microsoft.com/office/drawing/2014/main" xmlns="" id="{00000000-0008-0000-0700-0000DA010000}"/>
            </a:ext>
          </a:extLst>
        </xdr:cNvPr>
        <xdr:cNvSpPr/>
      </xdr:nvSpPr>
      <xdr:spPr>
        <a:xfrm>
          <a:off x="10426700" y="1667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4779</xdr:rowOff>
    </xdr:from>
    <xdr:ext cx="599010" cy="259045"/>
    <xdr:sp macro="" textlink="">
      <xdr:nvSpPr>
        <xdr:cNvPr id="475" name="土木費該当値テキスト">
          <a:extLst>
            <a:ext uri="{FF2B5EF4-FFF2-40B4-BE49-F238E27FC236}">
              <a16:creationId xmlns:a16="http://schemas.microsoft.com/office/drawing/2014/main" xmlns="" id="{00000000-0008-0000-0700-0000DB010000}"/>
            </a:ext>
          </a:extLst>
        </xdr:cNvPr>
        <xdr:cNvSpPr txBox="1"/>
      </xdr:nvSpPr>
      <xdr:spPr>
        <a:xfrm>
          <a:off x="10528300" y="16463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100257</xdr:rowOff>
    </xdr:from>
    <xdr:to>
      <xdr:col>50</xdr:col>
      <xdr:colOff>165100</xdr:colOff>
      <xdr:row>97</xdr:row>
      <xdr:rowOff>30407</xdr:rowOff>
    </xdr:to>
    <xdr:sp macro="" textlink="">
      <xdr:nvSpPr>
        <xdr:cNvPr id="476" name="楕円 475">
          <a:extLst>
            <a:ext uri="{FF2B5EF4-FFF2-40B4-BE49-F238E27FC236}">
              <a16:creationId xmlns:a16="http://schemas.microsoft.com/office/drawing/2014/main" xmlns="" id="{00000000-0008-0000-0700-0000DC010000}"/>
            </a:ext>
          </a:extLst>
        </xdr:cNvPr>
        <xdr:cNvSpPr/>
      </xdr:nvSpPr>
      <xdr:spPr>
        <a:xfrm>
          <a:off x="9588500" y="1655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46934</xdr:rowOff>
    </xdr:from>
    <xdr:ext cx="599010" cy="259045"/>
    <xdr:sp macro="" textlink="">
      <xdr:nvSpPr>
        <xdr:cNvPr id="477" name="テキスト ボックス 476">
          <a:extLst>
            <a:ext uri="{FF2B5EF4-FFF2-40B4-BE49-F238E27FC236}">
              <a16:creationId xmlns:a16="http://schemas.microsoft.com/office/drawing/2014/main" xmlns="" id="{00000000-0008-0000-0700-0000DD010000}"/>
            </a:ext>
          </a:extLst>
        </xdr:cNvPr>
        <xdr:cNvSpPr txBox="1"/>
      </xdr:nvSpPr>
      <xdr:spPr>
        <a:xfrm>
          <a:off x="9339795" y="16334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135651</xdr:rowOff>
    </xdr:from>
    <xdr:to>
      <xdr:col>46</xdr:col>
      <xdr:colOff>38100</xdr:colOff>
      <xdr:row>97</xdr:row>
      <xdr:rowOff>65801</xdr:rowOff>
    </xdr:to>
    <xdr:sp macro="" textlink="">
      <xdr:nvSpPr>
        <xdr:cNvPr id="478" name="楕円 477">
          <a:extLst>
            <a:ext uri="{FF2B5EF4-FFF2-40B4-BE49-F238E27FC236}">
              <a16:creationId xmlns:a16="http://schemas.microsoft.com/office/drawing/2014/main" xmlns="" id="{00000000-0008-0000-0700-0000DE010000}"/>
            </a:ext>
          </a:extLst>
        </xdr:cNvPr>
        <xdr:cNvSpPr/>
      </xdr:nvSpPr>
      <xdr:spPr>
        <a:xfrm>
          <a:off x="8699500" y="16594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82328</xdr:rowOff>
    </xdr:from>
    <xdr:ext cx="599010" cy="259045"/>
    <xdr:sp macro="" textlink="">
      <xdr:nvSpPr>
        <xdr:cNvPr id="479" name="テキスト ボックス 478">
          <a:extLst>
            <a:ext uri="{FF2B5EF4-FFF2-40B4-BE49-F238E27FC236}">
              <a16:creationId xmlns:a16="http://schemas.microsoft.com/office/drawing/2014/main" xmlns="" id="{00000000-0008-0000-0700-0000DF010000}"/>
            </a:ext>
          </a:extLst>
        </xdr:cNvPr>
        <xdr:cNvSpPr txBox="1"/>
      </xdr:nvSpPr>
      <xdr:spPr>
        <a:xfrm>
          <a:off x="8450795" y="1637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75171</xdr:rowOff>
    </xdr:from>
    <xdr:to>
      <xdr:col>41</xdr:col>
      <xdr:colOff>101600</xdr:colOff>
      <xdr:row>98</xdr:row>
      <xdr:rowOff>5321</xdr:rowOff>
    </xdr:to>
    <xdr:sp macro="" textlink="">
      <xdr:nvSpPr>
        <xdr:cNvPr id="480" name="楕円 479">
          <a:extLst>
            <a:ext uri="{FF2B5EF4-FFF2-40B4-BE49-F238E27FC236}">
              <a16:creationId xmlns:a16="http://schemas.microsoft.com/office/drawing/2014/main" xmlns="" id="{00000000-0008-0000-0700-0000E0010000}"/>
            </a:ext>
          </a:extLst>
        </xdr:cNvPr>
        <xdr:cNvSpPr/>
      </xdr:nvSpPr>
      <xdr:spPr>
        <a:xfrm>
          <a:off x="7810500" y="16705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167898</xdr:rowOff>
    </xdr:from>
    <xdr:ext cx="599010" cy="259045"/>
    <xdr:sp macro="" textlink="">
      <xdr:nvSpPr>
        <xdr:cNvPr id="481" name="テキスト ボックス 480">
          <a:extLst>
            <a:ext uri="{FF2B5EF4-FFF2-40B4-BE49-F238E27FC236}">
              <a16:creationId xmlns:a16="http://schemas.microsoft.com/office/drawing/2014/main" xmlns="" id="{00000000-0008-0000-0700-0000E1010000}"/>
            </a:ext>
          </a:extLst>
        </xdr:cNvPr>
        <xdr:cNvSpPr txBox="1"/>
      </xdr:nvSpPr>
      <xdr:spPr>
        <a:xfrm>
          <a:off x="7561795" y="16798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107637</xdr:rowOff>
    </xdr:from>
    <xdr:to>
      <xdr:col>36</xdr:col>
      <xdr:colOff>165100</xdr:colOff>
      <xdr:row>98</xdr:row>
      <xdr:rowOff>37787</xdr:rowOff>
    </xdr:to>
    <xdr:sp macro="" textlink="">
      <xdr:nvSpPr>
        <xdr:cNvPr id="482" name="楕円 481">
          <a:extLst>
            <a:ext uri="{FF2B5EF4-FFF2-40B4-BE49-F238E27FC236}">
              <a16:creationId xmlns:a16="http://schemas.microsoft.com/office/drawing/2014/main" xmlns="" id="{00000000-0008-0000-0700-0000E2010000}"/>
            </a:ext>
          </a:extLst>
        </xdr:cNvPr>
        <xdr:cNvSpPr/>
      </xdr:nvSpPr>
      <xdr:spPr>
        <a:xfrm>
          <a:off x="6921500" y="16738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28914</xdr:rowOff>
    </xdr:from>
    <xdr:ext cx="534377" cy="259045"/>
    <xdr:sp macro="" textlink="">
      <xdr:nvSpPr>
        <xdr:cNvPr id="483" name="テキスト ボックス 482">
          <a:extLst>
            <a:ext uri="{FF2B5EF4-FFF2-40B4-BE49-F238E27FC236}">
              <a16:creationId xmlns:a16="http://schemas.microsoft.com/office/drawing/2014/main" xmlns="" id="{00000000-0008-0000-0700-0000E3010000}"/>
            </a:ext>
          </a:extLst>
        </xdr:cNvPr>
        <xdr:cNvSpPr txBox="1"/>
      </xdr:nvSpPr>
      <xdr:spPr>
        <a:xfrm>
          <a:off x="6705111" y="16831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xmlns=""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xmlns=""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xmlns=""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xmlns=""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xmlns=""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xmlns=""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xmlns=""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xmlns=""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xmlns=""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xmlns=""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xmlns="" id="{00000000-0008-0000-07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xmlns="" id="{00000000-0008-0000-0700-0000E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xmlns="" id="{00000000-0008-0000-07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a:extLst>
            <a:ext uri="{FF2B5EF4-FFF2-40B4-BE49-F238E27FC236}">
              <a16:creationId xmlns:a16="http://schemas.microsoft.com/office/drawing/2014/main" xmlns="" id="{00000000-0008-0000-0700-0000F1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xmlns="" id="{00000000-0008-0000-07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a:extLst>
            <a:ext uri="{FF2B5EF4-FFF2-40B4-BE49-F238E27FC236}">
              <a16:creationId xmlns:a16="http://schemas.microsoft.com/office/drawing/2014/main" xmlns="" id="{00000000-0008-0000-0700-0000F3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xmlns="" id="{00000000-0008-0000-07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a:extLst>
            <a:ext uri="{FF2B5EF4-FFF2-40B4-BE49-F238E27FC236}">
              <a16:creationId xmlns:a16="http://schemas.microsoft.com/office/drawing/2014/main" xmlns="" id="{00000000-0008-0000-0700-0000F5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xmlns="" id="{00000000-0008-0000-07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a:extLst>
            <a:ext uri="{FF2B5EF4-FFF2-40B4-BE49-F238E27FC236}">
              <a16:creationId xmlns:a16="http://schemas.microsoft.com/office/drawing/2014/main" xmlns="" id="{00000000-0008-0000-0700-0000F7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xmlns="" id="{00000000-0008-0000-07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xmlns="" id="{00000000-0008-0000-0700-0000F9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xmlns=""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xmlns=""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xmlns=""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90309</xdr:rowOff>
    </xdr:from>
    <xdr:to>
      <xdr:col>85</xdr:col>
      <xdr:colOff>126364</xdr:colOff>
      <xdr:row>39</xdr:row>
      <xdr:rowOff>78223</xdr:rowOff>
    </xdr:to>
    <xdr:cxnSp macro="">
      <xdr:nvCxnSpPr>
        <xdr:cNvPr id="509" name="直線コネクタ 508">
          <a:extLst>
            <a:ext uri="{FF2B5EF4-FFF2-40B4-BE49-F238E27FC236}">
              <a16:creationId xmlns:a16="http://schemas.microsoft.com/office/drawing/2014/main" xmlns="" id="{00000000-0008-0000-0700-0000FD010000}"/>
            </a:ext>
          </a:extLst>
        </xdr:cNvPr>
        <xdr:cNvCxnSpPr/>
      </xdr:nvCxnSpPr>
      <xdr:spPr>
        <a:xfrm flipV="1">
          <a:off x="16317595" y="5233809"/>
          <a:ext cx="1269" cy="1530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82050</xdr:rowOff>
    </xdr:from>
    <xdr:ext cx="469744" cy="259045"/>
    <xdr:sp macro="" textlink="">
      <xdr:nvSpPr>
        <xdr:cNvPr id="510" name="消防費最小値テキスト">
          <a:extLst>
            <a:ext uri="{FF2B5EF4-FFF2-40B4-BE49-F238E27FC236}">
              <a16:creationId xmlns:a16="http://schemas.microsoft.com/office/drawing/2014/main" xmlns="" id="{00000000-0008-0000-0700-0000FE010000}"/>
            </a:ext>
          </a:extLst>
        </xdr:cNvPr>
        <xdr:cNvSpPr txBox="1"/>
      </xdr:nvSpPr>
      <xdr:spPr>
        <a:xfrm>
          <a:off x="16370300" y="676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78223</xdr:rowOff>
    </xdr:from>
    <xdr:to>
      <xdr:col>86</xdr:col>
      <xdr:colOff>25400</xdr:colOff>
      <xdr:row>39</xdr:row>
      <xdr:rowOff>78223</xdr:rowOff>
    </xdr:to>
    <xdr:cxnSp macro="">
      <xdr:nvCxnSpPr>
        <xdr:cNvPr id="511" name="直線コネクタ 510">
          <a:extLst>
            <a:ext uri="{FF2B5EF4-FFF2-40B4-BE49-F238E27FC236}">
              <a16:creationId xmlns:a16="http://schemas.microsoft.com/office/drawing/2014/main" xmlns="" id="{00000000-0008-0000-0700-0000FF010000}"/>
            </a:ext>
          </a:extLst>
        </xdr:cNvPr>
        <xdr:cNvCxnSpPr/>
      </xdr:nvCxnSpPr>
      <xdr:spPr>
        <a:xfrm>
          <a:off x="16230600" y="676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36986</xdr:rowOff>
    </xdr:from>
    <xdr:ext cx="599010" cy="259045"/>
    <xdr:sp macro="" textlink="">
      <xdr:nvSpPr>
        <xdr:cNvPr id="512" name="消防費最大値テキスト">
          <a:extLst>
            <a:ext uri="{FF2B5EF4-FFF2-40B4-BE49-F238E27FC236}">
              <a16:creationId xmlns:a16="http://schemas.microsoft.com/office/drawing/2014/main" xmlns="" id="{00000000-0008-0000-0700-000000020000}"/>
            </a:ext>
          </a:extLst>
        </xdr:cNvPr>
        <xdr:cNvSpPr txBox="1"/>
      </xdr:nvSpPr>
      <xdr:spPr>
        <a:xfrm>
          <a:off x="16370300" y="5009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475,124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90309</xdr:rowOff>
    </xdr:from>
    <xdr:to>
      <xdr:col>86</xdr:col>
      <xdr:colOff>25400</xdr:colOff>
      <xdr:row>30</xdr:row>
      <xdr:rowOff>90309</xdr:rowOff>
    </xdr:to>
    <xdr:cxnSp macro="">
      <xdr:nvCxnSpPr>
        <xdr:cNvPr id="513" name="直線コネクタ 512">
          <a:extLst>
            <a:ext uri="{FF2B5EF4-FFF2-40B4-BE49-F238E27FC236}">
              <a16:creationId xmlns:a16="http://schemas.microsoft.com/office/drawing/2014/main" xmlns="" id="{00000000-0008-0000-0700-000001020000}"/>
            </a:ext>
          </a:extLst>
        </xdr:cNvPr>
        <xdr:cNvCxnSpPr/>
      </xdr:nvCxnSpPr>
      <xdr:spPr>
        <a:xfrm>
          <a:off x="16230600" y="5233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159683</xdr:rowOff>
    </xdr:from>
    <xdr:to>
      <xdr:col>85</xdr:col>
      <xdr:colOff>127000</xdr:colOff>
      <xdr:row>38</xdr:row>
      <xdr:rowOff>161041</xdr:rowOff>
    </xdr:to>
    <xdr:cxnSp macro="">
      <xdr:nvCxnSpPr>
        <xdr:cNvPr id="514" name="直線コネクタ 513">
          <a:extLst>
            <a:ext uri="{FF2B5EF4-FFF2-40B4-BE49-F238E27FC236}">
              <a16:creationId xmlns:a16="http://schemas.microsoft.com/office/drawing/2014/main" xmlns="" id="{00000000-0008-0000-0700-000002020000}"/>
            </a:ext>
          </a:extLst>
        </xdr:cNvPr>
        <xdr:cNvCxnSpPr/>
      </xdr:nvCxnSpPr>
      <xdr:spPr>
        <a:xfrm>
          <a:off x="15481300" y="6674783"/>
          <a:ext cx="838200" cy="1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64545</xdr:rowOff>
    </xdr:from>
    <xdr:ext cx="534377" cy="259045"/>
    <xdr:sp macro="" textlink="">
      <xdr:nvSpPr>
        <xdr:cNvPr id="515" name="消防費平均値テキスト">
          <a:extLst>
            <a:ext uri="{FF2B5EF4-FFF2-40B4-BE49-F238E27FC236}">
              <a16:creationId xmlns:a16="http://schemas.microsoft.com/office/drawing/2014/main" xmlns="" id="{00000000-0008-0000-0700-000003020000}"/>
            </a:ext>
          </a:extLst>
        </xdr:cNvPr>
        <xdr:cNvSpPr txBox="1"/>
      </xdr:nvSpPr>
      <xdr:spPr>
        <a:xfrm>
          <a:off x="16370300" y="64081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41668</xdr:rowOff>
    </xdr:from>
    <xdr:to>
      <xdr:col>85</xdr:col>
      <xdr:colOff>177800</xdr:colOff>
      <xdr:row>38</xdr:row>
      <xdr:rowOff>143268</xdr:rowOff>
    </xdr:to>
    <xdr:sp macro="" textlink="">
      <xdr:nvSpPr>
        <xdr:cNvPr id="516" name="フローチャート: 判断 515">
          <a:extLst>
            <a:ext uri="{FF2B5EF4-FFF2-40B4-BE49-F238E27FC236}">
              <a16:creationId xmlns:a16="http://schemas.microsoft.com/office/drawing/2014/main" xmlns="" id="{00000000-0008-0000-0700-000004020000}"/>
            </a:ext>
          </a:extLst>
        </xdr:cNvPr>
        <xdr:cNvSpPr/>
      </xdr:nvSpPr>
      <xdr:spPr>
        <a:xfrm>
          <a:off x="16268700" y="65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152612</xdr:rowOff>
    </xdr:from>
    <xdr:to>
      <xdr:col>81</xdr:col>
      <xdr:colOff>50800</xdr:colOff>
      <xdr:row>38</xdr:row>
      <xdr:rowOff>159683</xdr:rowOff>
    </xdr:to>
    <xdr:cxnSp macro="">
      <xdr:nvCxnSpPr>
        <xdr:cNvPr id="517" name="直線コネクタ 516">
          <a:extLst>
            <a:ext uri="{FF2B5EF4-FFF2-40B4-BE49-F238E27FC236}">
              <a16:creationId xmlns:a16="http://schemas.microsoft.com/office/drawing/2014/main" xmlns="" id="{00000000-0008-0000-0700-000005020000}"/>
            </a:ext>
          </a:extLst>
        </xdr:cNvPr>
        <xdr:cNvCxnSpPr/>
      </xdr:nvCxnSpPr>
      <xdr:spPr>
        <a:xfrm>
          <a:off x="14592300" y="6667712"/>
          <a:ext cx="889000" cy="7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58114</xdr:rowOff>
    </xdr:from>
    <xdr:to>
      <xdr:col>81</xdr:col>
      <xdr:colOff>101600</xdr:colOff>
      <xdr:row>38</xdr:row>
      <xdr:rowOff>159714</xdr:rowOff>
    </xdr:to>
    <xdr:sp macro="" textlink="">
      <xdr:nvSpPr>
        <xdr:cNvPr id="518" name="フローチャート: 判断 517">
          <a:extLst>
            <a:ext uri="{FF2B5EF4-FFF2-40B4-BE49-F238E27FC236}">
              <a16:creationId xmlns:a16="http://schemas.microsoft.com/office/drawing/2014/main" xmlns="" id="{00000000-0008-0000-0700-000006020000}"/>
            </a:ext>
          </a:extLst>
        </xdr:cNvPr>
        <xdr:cNvSpPr/>
      </xdr:nvSpPr>
      <xdr:spPr>
        <a:xfrm>
          <a:off x="15430500" y="657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4791</xdr:rowOff>
    </xdr:from>
    <xdr:ext cx="534377" cy="259045"/>
    <xdr:sp macro="" textlink="">
      <xdr:nvSpPr>
        <xdr:cNvPr id="519" name="テキスト ボックス 518">
          <a:extLst>
            <a:ext uri="{FF2B5EF4-FFF2-40B4-BE49-F238E27FC236}">
              <a16:creationId xmlns:a16="http://schemas.microsoft.com/office/drawing/2014/main" xmlns="" id="{00000000-0008-0000-0700-000007020000}"/>
            </a:ext>
          </a:extLst>
        </xdr:cNvPr>
        <xdr:cNvSpPr txBox="1"/>
      </xdr:nvSpPr>
      <xdr:spPr>
        <a:xfrm>
          <a:off x="15214111" y="634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152612</xdr:rowOff>
    </xdr:from>
    <xdr:to>
      <xdr:col>76</xdr:col>
      <xdr:colOff>114300</xdr:colOff>
      <xdr:row>38</xdr:row>
      <xdr:rowOff>154566</xdr:rowOff>
    </xdr:to>
    <xdr:cxnSp macro="">
      <xdr:nvCxnSpPr>
        <xdr:cNvPr id="520" name="直線コネクタ 519">
          <a:extLst>
            <a:ext uri="{FF2B5EF4-FFF2-40B4-BE49-F238E27FC236}">
              <a16:creationId xmlns:a16="http://schemas.microsoft.com/office/drawing/2014/main" xmlns="" id="{00000000-0008-0000-0700-000008020000}"/>
            </a:ext>
          </a:extLst>
        </xdr:cNvPr>
        <xdr:cNvCxnSpPr/>
      </xdr:nvCxnSpPr>
      <xdr:spPr>
        <a:xfrm flipV="1">
          <a:off x="13703300" y="6667712"/>
          <a:ext cx="889000" cy="1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53333</xdr:rowOff>
    </xdr:from>
    <xdr:to>
      <xdr:col>76</xdr:col>
      <xdr:colOff>165100</xdr:colOff>
      <xdr:row>38</xdr:row>
      <xdr:rowOff>154933</xdr:rowOff>
    </xdr:to>
    <xdr:sp macro="" textlink="">
      <xdr:nvSpPr>
        <xdr:cNvPr id="521" name="フローチャート: 判断 520">
          <a:extLst>
            <a:ext uri="{FF2B5EF4-FFF2-40B4-BE49-F238E27FC236}">
              <a16:creationId xmlns:a16="http://schemas.microsoft.com/office/drawing/2014/main" xmlns="" id="{00000000-0008-0000-0700-000009020000}"/>
            </a:ext>
          </a:extLst>
        </xdr:cNvPr>
        <xdr:cNvSpPr/>
      </xdr:nvSpPr>
      <xdr:spPr>
        <a:xfrm>
          <a:off x="14541500" y="6568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xdr:rowOff>
    </xdr:from>
    <xdr:ext cx="534377" cy="259045"/>
    <xdr:sp macro="" textlink="">
      <xdr:nvSpPr>
        <xdr:cNvPr id="522" name="テキスト ボックス 521">
          <a:extLst>
            <a:ext uri="{FF2B5EF4-FFF2-40B4-BE49-F238E27FC236}">
              <a16:creationId xmlns:a16="http://schemas.microsoft.com/office/drawing/2014/main" xmlns="" id="{00000000-0008-0000-0700-00000A020000}"/>
            </a:ext>
          </a:extLst>
        </xdr:cNvPr>
        <xdr:cNvSpPr txBox="1"/>
      </xdr:nvSpPr>
      <xdr:spPr>
        <a:xfrm>
          <a:off x="14325111" y="6343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154566</xdr:rowOff>
    </xdr:from>
    <xdr:to>
      <xdr:col>71</xdr:col>
      <xdr:colOff>177800</xdr:colOff>
      <xdr:row>38</xdr:row>
      <xdr:rowOff>165310</xdr:rowOff>
    </xdr:to>
    <xdr:cxnSp macro="">
      <xdr:nvCxnSpPr>
        <xdr:cNvPr id="523" name="直線コネクタ 522">
          <a:extLst>
            <a:ext uri="{FF2B5EF4-FFF2-40B4-BE49-F238E27FC236}">
              <a16:creationId xmlns:a16="http://schemas.microsoft.com/office/drawing/2014/main" xmlns="" id="{00000000-0008-0000-0700-00000B020000}"/>
            </a:ext>
          </a:extLst>
        </xdr:cNvPr>
        <xdr:cNvCxnSpPr/>
      </xdr:nvCxnSpPr>
      <xdr:spPr>
        <a:xfrm flipV="1">
          <a:off x="12814300" y="6669666"/>
          <a:ext cx="889000" cy="1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52053</xdr:rowOff>
    </xdr:from>
    <xdr:to>
      <xdr:col>72</xdr:col>
      <xdr:colOff>38100</xdr:colOff>
      <xdr:row>38</xdr:row>
      <xdr:rowOff>153653</xdr:rowOff>
    </xdr:to>
    <xdr:sp macro="" textlink="">
      <xdr:nvSpPr>
        <xdr:cNvPr id="524" name="フローチャート: 判断 523">
          <a:extLst>
            <a:ext uri="{FF2B5EF4-FFF2-40B4-BE49-F238E27FC236}">
              <a16:creationId xmlns:a16="http://schemas.microsoft.com/office/drawing/2014/main" xmlns="" id="{00000000-0008-0000-0700-00000C020000}"/>
            </a:ext>
          </a:extLst>
        </xdr:cNvPr>
        <xdr:cNvSpPr/>
      </xdr:nvSpPr>
      <xdr:spPr>
        <a:xfrm>
          <a:off x="13652500" y="656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170180</xdr:rowOff>
    </xdr:from>
    <xdr:ext cx="534377" cy="259045"/>
    <xdr:sp macro="" textlink="">
      <xdr:nvSpPr>
        <xdr:cNvPr id="525" name="テキスト ボックス 524">
          <a:extLst>
            <a:ext uri="{FF2B5EF4-FFF2-40B4-BE49-F238E27FC236}">
              <a16:creationId xmlns:a16="http://schemas.microsoft.com/office/drawing/2014/main" xmlns="" id="{00000000-0008-0000-0700-00000D020000}"/>
            </a:ext>
          </a:extLst>
        </xdr:cNvPr>
        <xdr:cNvSpPr txBox="1"/>
      </xdr:nvSpPr>
      <xdr:spPr>
        <a:xfrm>
          <a:off x="13436111" y="6342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26113</xdr:rowOff>
    </xdr:from>
    <xdr:to>
      <xdr:col>67</xdr:col>
      <xdr:colOff>101600</xdr:colOff>
      <xdr:row>38</xdr:row>
      <xdr:rowOff>127713</xdr:rowOff>
    </xdr:to>
    <xdr:sp macro="" textlink="">
      <xdr:nvSpPr>
        <xdr:cNvPr id="526" name="フローチャート: 判断 525">
          <a:extLst>
            <a:ext uri="{FF2B5EF4-FFF2-40B4-BE49-F238E27FC236}">
              <a16:creationId xmlns:a16="http://schemas.microsoft.com/office/drawing/2014/main" xmlns="" id="{00000000-0008-0000-0700-00000E020000}"/>
            </a:ext>
          </a:extLst>
        </xdr:cNvPr>
        <xdr:cNvSpPr/>
      </xdr:nvSpPr>
      <xdr:spPr>
        <a:xfrm>
          <a:off x="12763500" y="654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144241</xdr:rowOff>
    </xdr:from>
    <xdr:ext cx="534377" cy="259045"/>
    <xdr:sp macro="" textlink="">
      <xdr:nvSpPr>
        <xdr:cNvPr id="527" name="テキスト ボックス 526">
          <a:extLst>
            <a:ext uri="{FF2B5EF4-FFF2-40B4-BE49-F238E27FC236}">
              <a16:creationId xmlns:a16="http://schemas.microsoft.com/office/drawing/2014/main" xmlns="" id="{00000000-0008-0000-0700-00000F020000}"/>
            </a:ext>
          </a:extLst>
        </xdr:cNvPr>
        <xdr:cNvSpPr txBox="1"/>
      </xdr:nvSpPr>
      <xdr:spPr>
        <a:xfrm>
          <a:off x="12547111" y="631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xmlns=""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xmlns=""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xmlns=""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xmlns=""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xmlns=""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110241</xdr:rowOff>
    </xdr:from>
    <xdr:to>
      <xdr:col>85</xdr:col>
      <xdr:colOff>177800</xdr:colOff>
      <xdr:row>39</xdr:row>
      <xdr:rowOff>40391</xdr:rowOff>
    </xdr:to>
    <xdr:sp macro="" textlink="">
      <xdr:nvSpPr>
        <xdr:cNvPr id="533" name="楕円 532">
          <a:extLst>
            <a:ext uri="{FF2B5EF4-FFF2-40B4-BE49-F238E27FC236}">
              <a16:creationId xmlns:a16="http://schemas.microsoft.com/office/drawing/2014/main" xmlns="" id="{00000000-0008-0000-0700-000015020000}"/>
            </a:ext>
          </a:extLst>
        </xdr:cNvPr>
        <xdr:cNvSpPr/>
      </xdr:nvSpPr>
      <xdr:spPr>
        <a:xfrm>
          <a:off x="16268700" y="6625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25168</xdr:rowOff>
    </xdr:from>
    <xdr:ext cx="534377" cy="259045"/>
    <xdr:sp macro="" textlink="">
      <xdr:nvSpPr>
        <xdr:cNvPr id="534" name="消防費該当値テキスト">
          <a:extLst>
            <a:ext uri="{FF2B5EF4-FFF2-40B4-BE49-F238E27FC236}">
              <a16:creationId xmlns:a16="http://schemas.microsoft.com/office/drawing/2014/main" xmlns="" id="{00000000-0008-0000-0700-000016020000}"/>
            </a:ext>
          </a:extLst>
        </xdr:cNvPr>
        <xdr:cNvSpPr txBox="1"/>
      </xdr:nvSpPr>
      <xdr:spPr>
        <a:xfrm>
          <a:off x="16370300" y="654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108883</xdr:rowOff>
    </xdr:from>
    <xdr:to>
      <xdr:col>81</xdr:col>
      <xdr:colOff>101600</xdr:colOff>
      <xdr:row>39</xdr:row>
      <xdr:rowOff>39033</xdr:rowOff>
    </xdr:to>
    <xdr:sp macro="" textlink="">
      <xdr:nvSpPr>
        <xdr:cNvPr id="535" name="楕円 534">
          <a:extLst>
            <a:ext uri="{FF2B5EF4-FFF2-40B4-BE49-F238E27FC236}">
              <a16:creationId xmlns:a16="http://schemas.microsoft.com/office/drawing/2014/main" xmlns="" id="{00000000-0008-0000-0700-000017020000}"/>
            </a:ext>
          </a:extLst>
        </xdr:cNvPr>
        <xdr:cNvSpPr/>
      </xdr:nvSpPr>
      <xdr:spPr>
        <a:xfrm>
          <a:off x="15430500" y="662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30160</xdr:rowOff>
    </xdr:from>
    <xdr:ext cx="534377" cy="259045"/>
    <xdr:sp macro="" textlink="">
      <xdr:nvSpPr>
        <xdr:cNvPr id="536" name="テキスト ボックス 535">
          <a:extLst>
            <a:ext uri="{FF2B5EF4-FFF2-40B4-BE49-F238E27FC236}">
              <a16:creationId xmlns:a16="http://schemas.microsoft.com/office/drawing/2014/main" xmlns="" id="{00000000-0008-0000-0700-000018020000}"/>
            </a:ext>
          </a:extLst>
        </xdr:cNvPr>
        <xdr:cNvSpPr txBox="1"/>
      </xdr:nvSpPr>
      <xdr:spPr>
        <a:xfrm>
          <a:off x="15214111" y="671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101812</xdr:rowOff>
    </xdr:from>
    <xdr:to>
      <xdr:col>76</xdr:col>
      <xdr:colOff>165100</xdr:colOff>
      <xdr:row>39</xdr:row>
      <xdr:rowOff>31962</xdr:rowOff>
    </xdr:to>
    <xdr:sp macro="" textlink="">
      <xdr:nvSpPr>
        <xdr:cNvPr id="537" name="楕円 536">
          <a:extLst>
            <a:ext uri="{FF2B5EF4-FFF2-40B4-BE49-F238E27FC236}">
              <a16:creationId xmlns:a16="http://schemas.microsoft.com/office/drawing/2014/main" xmlns="" id="{00000000-0008-0000-0700-000019020000}"/>
            </a:ext>
          </a:extLst>
        </xdr:cNvPr>
        <xdr:cNvSpPr/>
      </xdr:nvSpPr>
      <xdr:spPr>
        <a:xfrm>
          <a:off x="14541500" y="6616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23089</xdr:rowOff>
    </xdr:from>
    <xdr:ext cx="534377" cy="259045"/>
    <xdr:sp macro="" textlink="">
      <xdr:nvSpPr>
        <xdr:cNvPr id="538" name="テキスト ボックス 537">
          <a:extLst>
            <a:ext uri="{FF2B5EF4-FFF2-40B4-BE49-F238E27FC236}">
              <a16:creationId xmlns:a16="http://schemas.microsoft.com/office/drawing/2014/main" xmlns="" id="{00000000-0008-0000-0700-00001A020000}"/>
            </a:ext>
          </a:extLst>
        </xdr:cNvPr>
        <xdr:cNvSpPr txBox="1"/>
      </xdr:nvSpPr>
      <xdr:spPr>
        <a:xfrm>
          <a:off x="14325111" y="670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103766</xdr:rowOff>
    </xdr:from>
    <xdr:to>
      <xdr:col>72</xdr:col>
      <xdr:colOff>38100</xdr:colOff>
      <xdr:row>39</xdr:row>
      <xdr:rowOff>33916</xdr:rowOff>
    </xdr:to>
    <xdr:sp macro="" textlink="">
      <xdr:nvSpPr>
        <xdr:cNvPr id="539" name="楕円 538">
          <a:extLst>
            <a:ext uri="{FF2B5EF4-FFF2-40B4-BE49-F238E27FC236}">
              <a16:creationId xmlns:a16="http://schemas.microsoft.com/office/drawing/2014/main" xmlns="" id="{00000000-0008-0000-0700-00001B020000}"/>
            </a:ext>
          </a:extLst>
        </xdr:cNvPr>
        <xdr:cNvSpPr/>
      </xdr:nvSpPr>
      <xdr:spPr>
        <a:xfrm>
          <a:off x="13652500" y="6618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25043</xdr:rowOff>
    </xdr:from>
    <xdr:ext cx="534377" cy="259045"/>
    <xdr:sp macro="" textlink="">
      <xdr:nvSpPr>
        <xdr:cNvPr id="540" name="テキスト ボックス 539">
          <a:extLst>
            <a:ext uri="{FF2B5EF4-FFF2-40B4-BE49-F238E27FC236}">
              <a16:creationId xmlns:a16="http://schemas.microsoft.com/office/drawing/2014/main" xmlns="" id="{00000000-0008-0000-0700-00001C020000}"/>
            </a:ext>
          </a:extLst>
        </xdr:cNvPr>
        <xdr:cNvSpPr txBox="1"/>
      </xdr:nvSpPr>
      <xdr:spPr>
        <a:xfrm>
          <a:off x="13436111" y="6711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114510</xdr:rowOff>
    </xdr:from>
    <xdr:to>
      <xdr:col>67</xdr:col>
      <xdr:colOff>101600</xdr:colOff>
      <xdr:row>39</xdr:row>
      <xdr:rowOff>44660</xdr:rowOff>
    </xdr:to>
    <xdr:sp macro="" textlink="">
      <xdr:nvSpPr>
        <xdr:cNvPr id="541" name="楕円 540">
          <a:extLst>
            <a:ext uri="{FF2B5EF4-FFF2-40B4-BE49-F238E27FC236}">
              <a16:creationId xmlns:a16="http://schemas.microsoft.com/office/drawing/2014/main" xmlns="" id="{00000000-0008-0000-0700-00001D020000}"/>
            </a:ext>
          </a:extLst>
        </xdr:cNvPr>
        <xdr:cNvSpPr/>
      </xdr:nvSpPr>
      <xdr:spPr>
        <a:xfrm>
          <a:off x="12763500" y="662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35787</xdr:rowOff>
    </xdr:from>
    <xdr:ext cx="534377" cy="259045"/>
    <xdr:sp macro="" textlink="">
      <xdr:nvSpPr>
        <xdr:cNvPr id="542" name="テキスト ボックス 541">
          <a:extLst>
            <a:ext uri="{FF2B5EF4-FFF2-40B4-BE49-F238E27FC236}">
              <a16:creationId xmlns:a16="http://schemas.microsoft.com/office/drawing/2014/main" xmlns="" id="{00000000-0008-0000-0700-00001E020000}"/>
            </a:ext>
          </a:extLst>
        </xdr:cNvPr>
        <xdr:cNvSpPr txBox="1"/>
      </xdr:nvSpPr>
      <xdr:spPr>
        <a:xfrm>
          <a:off x="12547111" y="6722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xmlns=""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xmlns=""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xmlns=""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xmlns=""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xmlns=""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xmlns=""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xmlns=""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xmlns=""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xmlns=""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xmlns=""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a:extLst>
            <a:ext uri="{FF2B5EF4-FFF2-40B4-BE49-F238E27FC236}">
              <a16:creationId xmlns:a16="http://schemas.microsoft.com/office/drawing/2014/main" xmlns="" id="{00000000-0008-0000-0700-000029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4" name="テキスト ボックス 553">
          <a:extLst>
            <a:ext uri="{FF2B5EF4-FFF2-40B4-BE49-F238E27FC236}">
              <a16:creationId xmlns:a16="http://schemas.microsoft.com/office/drawing/2014/main" xmlns="" id="{00000000-0008-0000-0700-00002A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a:extLst>
            <a:ext uri="{FF2B5EF4-FFF2-40B4-BE49-F238E27FC236}">
              <a16:creationId xmlns:a16="http://schemas.microsoft.com/office/drawing/2014/main" xmlns="" id="{00000000-0008-0000-0700-00002B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6" name="テキスト ボックス 555">
          <a:extLst>
            <a:ext uri="{FF2B5EF4-FFF2-40B4-BE49-F238E27FC236}">
              <a16:creationId xmlns:a16="http://schemas.microsoft.com/office/drawing/2014/main" xmlns="" id="{00000000-0008-0000-0700-00002C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a:extLst>
            <a:ext uri="{FF2B5EF4-FFF2-40B4-BE49-F238E27FC236}">
              <a16:creationId xmlns:a16="http://schemas.microsoft.com/office/drawing/2014/main" xmlns="" id="{00000000-0008-0000-0700-00002D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8" name="テキスト ボックス 557">
          <a:extLst>
            <a:ext uri="{FF2B5EF4-FFF2-40B4-BE49-F238E27FC236}">
              <a16:creationId xmlns:a16="http://schemas.microsoft.com/office/drawing/2014/main" xmlns="" id="{00000000-0008-0000-0700-00002E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a:extLst>
            <a:ext uri="{FF2B5EF4-FFF2-40B4-BE49-F238E27FC236}">
              <a16:creationId xmlns:a16="http://schemas.microsoft.com/office/drawing/2014/main" xmlns="" id="{00000000-0008-0000-0700-00002F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0" name="テキスト ボックス 559">
          <a:extLst>
            <a:ext uri="{FF2B5EF4-FFF2-40B4-BE49-F238E27FC236}">
              <a16:creationId xmlns:a16="http://schemas.microsoft.com/office/drawing/2014/main" xmlns="" id="{00000000-0008-0000-0700-000030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xmlns="" id="{00000000-0008-0000-07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a:extLst>
            <a:ext uri="{FF2B5EF4-FFF2-40B4-BE49-F238E27FC236}">
              <a16:creationId xmlns:a16="http://schemas.microsoft.com/office/drawing/2014/main" xmlns="" id="{00000000-0008-0000-0700-000032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a:extLst>
            <a:ext uri="{FF2B5EF4-FFF2-40B4-BE49-F238E27FC236}">
              <a16:creationId xmlns:a16="http://schemas.microsoft.com/office/drawing/2014/main" xmlns="" id="{00000000-0008-0000-07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130766</xdr:rowOff>
    </xdr:from>
    <xdr:to>
      <xdr:col>85</xdr:col>
      <xdr:colOff>126364</xdr:colOff>
      <xdr:row>58</xdr:row>
      <xdr:rowOff>73593</xdr:rowOff>
    </xdr:to>
    <xdr:cxnSp macro="">
      <xdr:nvCxnSpPr>
        <xdr:cNvPr id="564" name="直線コネクタ 563">
          <a:extLst>
            <a:ext uri="{FF2B5EF4-FFF2-40B4-BE49-F238E27FC236}">
              <a16:creationId xmlns:a16="http://schemas.microsoft.com/office/drawing/2014/main" xmlns="" id="{00000000-0008-0000-0700-000034020000}"/>
            </a:ext>
          </a:extLst>
        </xdr:cNvPr>
        <xdr:cNvCxnSpPr/>
      </xdr:nvCxnSpPr>
      <xdr:spPr>
        <a:xfrm flipV="1">
          <a:off x="16317595" y="8703266"/>
          <a:ext cx="1269" cy="1314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77420</xdr:rowOff>
    </xdr:from>
    <xdr:ext cx="534377" cy="259045"/>
    <xdr:sp macro="" textlink="">
      <xdr:nvSpPr>
        <xdr:cNvPr id="565" name="教育費最小値テキスト">
          <a:extLst>
            <a:ext uri="{FF2B5EF4-FFF2-40B4-BE49-F238E27FC236}">
              <a16:creationId xmlns:a16="http://schemas.microsoft.com/office/drawing/2014/main" xmlns="" id="{00000000-0008-0000-0700-000035020000}"/>
            </a:ext>
          </a:extLst>
        </xdr:cNvPr>
        <xdr:cNvSpPr txBox="1"/>
      </xdr:nvSpPr>
      <xdr:spPr>
        <a:xfrm>
          <a:off x="16370300" y="1002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73593</xdr:rowOff>
    </xdr:from>
    <xdr:to>
      <xdr:col>86</xdr:col>
      <xdr:colOff>25400</xdr:colOff>
      <xdr:row>58</xdr:row>
      <xdr:rowOff>73593</xdr:rowOff>
    </xdr:to>
    <xdr:cxnSp macro="">
      <xdr:nvCxnSpPr>
        <xdr:cNvPr id="566" name="直線コネクタ 565">
          <a:extLst>
            <a:ext uri="{FF2B5EF4-FFF2-40B4-BE49-F238E27FC236}">
              <a16:creationId xmlns:a16="http://schemas.microsoft.com/office/drawing/2014/main" xmlns="" id="{00000000-0008-0000-0700-000036020000}"/>
            </a:ext>
          </a:extLst>
        </xdr:cNvPr>
        <xdr:cNvCxnSpPr/>
      </xdr:nvCxnSpPr>
      <xdr:spPr>
        <a:xfrm>
          <a:off x="16230600" y="10017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77443</xdr:rowOff>
    </xdr:from>
    <xdr:ext cx="599010" cy="259045"/>
    <xdr:sp macro="" textlink="">
      <xdr:nvSpPr>
        <xdr:cNvPr id="567" name="教育費最大値テキスト">
          <a:extLst>
            <a:ext uri="{FF2B5EF4-FFF2-40B4-BE49-F238E27FC236}">
              <a16:creationId xmlns:a16="http://schemas.microsoft.com/office/drawing/2014/main" xmlns="" id="{00000000-0008-0000-0700-000037020000}"/>
            </a:ext>
          </a:extLst>
        </xdr:cNvPr>
        <xdr:cNvSpPr txBox="1"/>
      </xdr:nvSpPr>
      <xdr:spPr>
        <a:xfrm>
          <a:off x="16370300" y="8478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603,908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130766</xdr:rowOff>
    </xdr:from>
    <xdr:to>
      <xdr:col>86</xdr:col>
      <xdr:colOff>25400</xdr:colOff>
      <xdr:row>50</xdr:row>
      <xdr:rowOff>130766</xdr:rowOff>
    </xdr:to>
    <xdr:cxnSp macro="">
      <xdr:nvCxnSpPr>
        <xdr:cNvPr id="568" name="直線コネクタ 567">
          <a:extLst>
            <a:ext uri="{FF2B5EF4-FFF2-40B4-BE49-F238E27FC236}">
              <a16:creationId xmlns:a16="http://schemas.microsoft.com/office/drawing/2014/main" xmlns="" id="{00000000-0008-0000-0700-000038020000}"/>
            </a:ext>
          </a:extLst>
        </xdr:cNvPr>
        <xdr:cNvCxnSpPr/>
      </xdr:nvCxnSpPr>
      <xdr:spPr>
        <a:xfrm>
          <a:off x="16230600" y="8703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83282</xdr:rowOff>
    </xdr:from>
    <xdr:to>
      <xdr:col>85</xdr:col>
      <xdr:colOff>127000</xdr:colOff>
      <xdr:row>57</xdr:row>
      <xdr:rowOff>166890</xdr:rowOff>
    </xdr:to>
    <xdr:cxnSp macro="">
      <xdr:nvCxnSpPr>
        <xdr:cNvPr id="569" name="直線コネクタ 568">
          <a:extLst>
            <a:ext uri="{FF2B5EF4-FFF2-40B4-BE49-F238E27FC236}">
              <a16:creationId xmlns:a16="http://schemas.microsoft.com/office/drawing/2014/main" xmlns="" id="{00000000-0008-0000-0700-000039020000}"/>
            </a:ext>
          </a:extLst>
        </xdr:cNvPr>
        <xdr:cNvCxnSpPr/>
      </xdr:nvCxnSpPr>
      <xdr:spPr>
        <a:xfrm flipV="1">
          <a:off x="15481300" y="9855932"/>
          <a:ext cx="838200" cy="83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3340</xdr:rowOff>
    </xdr:from>
    <xdr:ext cx="599010" cy="259045"/>
    <xdr:sp macro="" textlink="">
      <xdr:nvSpPr>
        <xdr:cNvPr id="570" name="教育費平均値テキスト">
          <a:extLst>
            <a:ext uri="{FF2B5EF4-FFF2-40B4-BE49-F238E27FC236}">
              <a16:creationId xmlns:a16="http://schemas.microsoft.com/office/drawing/2014/main" xmlns="" id="{00000000-0008-0000-0700-00003A020000}"/>
            </a:ext>
          </a:extLst>
        </xdr:cNvPr>
        <xdr:cNvSpPr txBox="1"/>
      </xdr:nvSpPr>
      <xdr:spPr>
        <a:xfrm>
          <a:off x="16370300" y="96045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151913</xdr:rowOff>
    </xdr:from>
    <xdr:to>
      <xdr:col>85</xdr:col>
      <xdr:colOff>177800</xdr:colOff>
      <xdr:row>57</xdr:row>
      <xdr:rowOff>82063</xdr:rowOff>
    </xdr:to>
    <xdr:sp macro="" textlink="">
      <xdr:nvSpPr>
        <xdr:cNvPr id="571" name="フローチャート: 判断 570">
          <a:extLst>
            <a:ext uri="{FF2B5EF4-FFF2-40B4-BE49-F238E27FC236}">
              <a16:creationId xmlns:a16="http://schemas.microsoft.com/office/drawing/2014/main" xmlns="" id="{00000000-0008-0000-0700-00003B020000}"/>
            </a:ext>
          </a:extLst>
        </xdr:cNvPr>
        <xdr:cNvSpPr/>
      </xdr:nvSpPr>
      <xdr:spPr>
        <a:xfrm>
          <a:off x="162687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166890</xdr:rowOff>
    </xdr:from>
    <xdr:to>
      <xdr:col>81</xdr:col>
      <xdr:colOff>50800</xdr:colOff>
      <xdr:row>57</xdr:row>
      <xdr:rowOff>170452</xdr:rowOff>
    </xdr:to>
    <xdr:cxnSp macro="">
      <xdr:nvCxnSpPr>
        <xdr:cNvPr id="572" name="直線コネクタ 571">
          <a:extLst>
            <a:ext uri="{FF2B5EF4-FFF2-40B4-BE49-F238E27FC236}">
              <a16:creationId xmlns:a16="http://schemas.microsoft.com/office/drawing/2014/main" xmlns="" id="{00000000-0008-0000-0700-00003C020000}"/>
            </a:ext>
          </a:extLst>
        </xdr:cNvPr>
        <xdr:cNvCxnSpPr/>
      </xdr:nvCxnSpPr>
      <xdr:spPr>
        <a:xfrm flipV="1">
          <a:off x="14592300" y="9939540"/>
          <a:ext cx="889000" cy="3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134670</xdr:rowOff>
    </xdr:from>
    <xdr:to>
      <xdr:col>81</xdr:col>
      <xdr:colOff>101600</xdr:colOff>
      <xdr:row>57</xdr:row>
      <xdr:rowOff>64820</xdr:rowOff>
    </xdr:to>
    <xdr:sp macro="" textlink="">
      <xdr:nvSpPr>
        <xdr:cNvPr id="573" name="フローチャート: 判断 572">
          <a:extLst>
            <a:ext uri="{FF2B5EF4-FFF2-40B4-BE49-F238E27FC236}">
              <a16:creationId xmlns:a16="http://schemas.microsoft.com/office/drawing/2014/main" xmlns="" id="{00000000-0008-0000-0700-00003D020000}"/>
            </a:ext>
          </a:extLst>
        </xdr:cNvPr>
        <xdr:cNvSpPr/>
      </xdr:nvSpPr>
      <xdr:spPr>
        <a:xfrm>
          <a:off x="15430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81347</xdr:rowOff>
    </xdr:from>
    <xdr:ext cx="599010" cy="259045"/>
    <xdr:sp macro="" textlink="">
      <xdr:nvSpPr>
        <xdr:cNvPr id="574" name="テキスト ボックス 573">
          <a:extLst>
            <a:ext uri="{FF2B5EF4-FFF2-40B4-BE49-F238E27FC236}">
              <a16:creationId xmlns:a16="http://schemas.microsoft.com/office/drawing/2014/main" xmlns="" id="{00000000-0008-0000-0700-00003E020000}"/>
            </a:ext>
          </a:extLst>
        </xdr:cNvPr>
        <xdr:cNvSpPr txBox="1"/>
      </xdr:nvSpPr>
      <xdr:spPr>
        <a:xfrm>
          <a:off x="15181795" y="95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93075</xdr:rowOff>
    </xdr:from>
    <xdr:to>
      <xdr:col>76</xdr:col>
      <xdr:colOff>114300</xdr:colOff>
      <xdr:row>57</xdr:row>
      <xdr:rowOff>170452</xdr:rowOff>
    </xdr:to>
    <xdr:cxnSp macro="">
      <xdr:nvCxnSpPr>
        <xdr:cNvPr id="575" name="直線コネクタ 574">
          <a:extLst>
            <a:ext uri="{FF2B5EF4-FFF2-40B4-BE49-F238E27FC236}">
              <a16:creationId xmlns:a16="http://schemas.microsoft.com/office/drawing/2014/main" xmlns="" id="{00000000-0008-0000-0700-00003F020000}"/>
            </a:ext>
          </a:extLst>
        </xdr:cNvPr>
        <xdr:cNvCxnSpPr/>
      </xdr:nvCxnSpPr>
      <xdr:spPr>
        <a:xfrm>
          <a:off x="13703300" y="9865725"/>
          <a:ext cx="889000" cy="77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146608</xdr:rowOff>
    </xdr:from>
    <xdr:to>
      <xdr:col>76</xdr:col>
      <xdr:colOff>165100</xdr:colOff>
      <xdr:row>57</xdr:row>
      <xdr:rowOff>76758</xdr:rowOff>
    </xdr:to>
    <xdr:sp macro="" textlink="">
      <xdr:nvSpPr>
        <xdr:cNvPr id="576" name="フローチャート: 判断 575">
          <a:extLst>
            <a:ext uri="{FF2B5EF4-FFF2-40B4-BE49-F238E27FC236}">
              <a16:creationId xmlns:a16="http://schemas.microsoft.com/office/drawing/2014/main" xmlns="" id="{00000000-0008-0000-0700-000040020000}"/>
            </a:ext>
          </a:extLst>
        </xdr:cNvPr>
        <xdr:cNvSpPr/>
      </xdr:nvSpPr>
      <xdr:spPr>
        <a:xfrm>
          <a:off x="14541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93285</xdr:rowOff>
    </xdr:from>
    <xdr:ext cx="599010" cy="259045"/>
    <xdr:sp macro="" textlink="">
      <xdr:nvSpPr>
        <xdr:cNvPr id="577" name="テキスト ボックス 576">
          <a:extLst>
            <a:ext uri="{FF2B5EF4-FFF2-40B4-BE49-F238E27FC236}">
              <a16:creationId xmlns:a16="http://schemas.microsoft.com/office/drawing/2014/main" xmlns="" id="{00000000-0008-0000-0700-000041020000}"/>
            </a:ext>
          </a:extLst>
        </xdr:cNvPr>
        <xdr:cNvSpPr txBox="1"/>
      </xdr:nvSpPr>
      <xdr:spPr>
        <a:xfrm>
          <a:off x="14292795" y="952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93075</xdr:rowOff>
    </xdr:from>
    <xdr:to>
      <xdr:col>71</xdr:col>
      <xdr:colOff>177800</xdr:colOff>
      <xdr:row>58</xdr:row>
      <xdr:rowOff>18569</xdr:rowOff>
    </xdr:to>
    <xdr:cxnSp macro="">
      <xdr:nvCxnSpPr>
        <xdr:cNvPr id="578" name="直線コネクタ 577">
          <a:extLst>
            <a:ext uri="{FF2B5EF4-FFF2-40B4-BE49-F238E27FC236}">
              <a16:creationId xmlns:a16="http://schemas.microsoft.com/office/drawing/2014/main" xmlns="" id="{00000000-0008-0000-0700-000042020000}"/>
            </a:ext>
          </a:extLst>
        </xdr:cNvPr>
        <xdr:cNvCxnSpPr/>
      </xdr:nvCxnSpPr>
      <xdr:spPr>
        <a:xfrm flipV="1">
          <a:off x="12814300" y="9865725"/>
          <a:ext cx="889000" cy="96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129426</xdr:rowOff>
    </xdr:from>
    <xdr:to>
      <xdr:col>72</xdr:col>
      <xdr:colOff>38100</xdr:colOff>
      <xdr:row>57</xdr:row>
      <xdr:rowOff>59576</xdr:rowOff>
    </xdr:to>
    <xdr:sp macro="" textlink="">
      <xdr:nvSpPr>
        <xdr:cNvPr id="579" name="フローチャート: 判断 578">
          <a:extLst>
            <a:ext uri="{FF2B5EF4-FFF2-40B4-BE49-F238E27FC236}">
              <a16:creationId xmlns:a16="http://schemas.microsoft.com/office/drawing/2014/main" xmlns="" id="{00000000-0008-0000-0700-000043020000}"/>
            </a:ext>
          </a:extLst>
        </xdr:cNvPr>
        <xdr:cNvSpPr/>
      </xdr:nvSpPr>
      <xdr:spPr>
        <a:xfrm>
          <a:off x="13652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76103</xdr:rowOff>
    </xdr:from>
    <xdr:ext cx="599010" cy="259045"/>
    <xdr:sp macro="" textlink="">
      <xdr:nvSpPr>
        <xdr:cNvPr id="580" name="テキスト ボックス 579">
          <a:extLst>
            <a:ext uri="{FF2B5EF4-FFF2-40B4-BE49-F238E27FC236}">
              <a16:creationId xmlns:a16="http://schemas.microsoft.com/office/drawing/2014/main" xmlns="" id="{00000000-0008-0000-0700-000044020000}"/>
            </a:ext>
          </a:extLst>
        </xdr:cNvPr>
        <xdr:cNvSpPr txBox="1"/>
      </xdr:nvSpPr>
      <xdr:spPr>
        <a:xfrm>
          <a:off x="13403795" y="9505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140102</xdr:rowOff>
    </xdr:from>
    <xdr:to>
      <xdr:col>67</xdr:col>
      <xdr:colOff>101600</xdr:colOff>
      <xdr:row>57</xdr:row>
      <xdr:rowOff>70252</xdr:rowOff>
    </xdr:to>
    <xdr:sp macro="" textlink="">
      <xdr:nvSpPr>
        <xdr:cNvPr id="581" name="フローチャート: 判断 580">
          <a:extLst>
            <a:ext uri="{FF2B5EF4-FFF2-40B4-BE49-F238E27FC236}">
              <a16:creationId xmlns:a16="http://schemas.microsoft.com/office/drawing/2014/main" xmlns="" id="{00000000-0008-0000-0700-000045020000}"/>
            </a:ext>
          </a:extLst>
        </xdr:cNvPr>
        <xdr:cNvSpPr/>
      </xdr:nvSpPr>
      <xdr:spPr>
        <a:xfrm>
          <a:off x="12763500" y="974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86779</xdr:rowOff>
    </xdr:from>
    <xdr:ext cx="599010" cy="259045"/>
    <xdr:sp macro="" textlink="">
      <xdr:nvSpPr>
        <xdr:cNvPr id="582" name="テキスト ボックス 581">
          <a:extLst>
            <a:ext uri="{FF2B5EF4-FFF2-40B4-BE49-F238E27FC236}">
              <a16:creationId xmlns:a16="http://schemas.microsoft.com/office/drawing/2014/main" xmlns="" id="{00000000-0008-0000-0700-000046020000}"/>
            </a:ext>
          </a:extLst>
        </xdr:cNvPr>
        <xdr:cNvSpPr txBox="1"/>
      </xdr:nvSpPr>
      <xdr:spPr>
        <a:xfrm>
          <a:off x="12514795" y="9516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xmlns="" id="{00000000-0008-0000-07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xmlns="" id="{00000000-0008-0000-07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xmlns="" id="{00000000-0008-0000-07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xmlns="" id="{00000000-0008-0000-07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xmlns="" id="{00000000-0008-0000-07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32482</xdr:rowOff>
    </xdr:from>
    <xdr:to>
      <xdr:col>85</xdr:col>
      <xdr:colOff>177800</xdr:colOff>
      <xdr:row>57</xdr:row>
      <xdr:rowOff>134082</xdr:rowOff>
    </xdr:to>
    <xdr:sp macro="" textlink="">
      <xdr:nvSpPr>
        <xdr:cNvPr id="588" name="楕円 587">
          <a:extLst>
            <a:ext uri="{FF2B5EF4-FFF2-40B4-BE49-F238E27FC236}">
              <a16:creationId xmlns:a16="http://schemas.microsoft.com/office/drawing/2014/main" xmlns="" id="{00000000-0008-0000-0700-00004C020000}"/>
            </a:ext>
          </a:extLst>
        </xdr:cNvPr>
        <xdr:cNvSpPr/>
      </xdr:nvSpPr>
      <xdr:spPr>
        <a:xfrm>
          <a:off x="16268700" y="980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10909</xdr:rowOff>
    </xdr:from>
    <xdr:ext cx="534377" cy="259045"/>
    <xdr:sp macro="" textlink="">
      <xdr:nvSpPr>
        <xdr:cNvPr id="589" name="教育費該当値テキスト">
          <a:extLst>
            <a:ext uri="{FF2B5EF4-FFF2-40B4-BE49-F238E27FC236}">
              <a16:creationId xmlns:a16="http://schemas.microsoft.com/office/drawing/2014/main" xmlns="" id="{00000000-0008-0000-0700-00004D020000}"/>
            </a:ext>
          </a:extLst>
        </xdr:cNvPr>
        <xdr:cNvSpPr txBox="1"/>
      </xdr:nvSpPr>
      <xdr:spPr>
        <a:xfrm>
          <a:off x="16370300" y="9783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116090</xdr:rowOff>
    </xdr:from>
    <xdr:to>
      <xdr:col>81</xdr:col>
      <xdr:colOff>101600</xdr:colOff>
      <xdr:row>58</xdr:row>
      <xdr:rowOff>46240</xdr:rowOff>
    </xdr:to>
    <xdr:sp macro="" textlink="">
      <xdr:nvSpPr>
        <xdr:cNvPr id="590" name="楕円 589">
          <a:extLst>
            <a:ext uri="{FF2B5EF4-FFF2-40B4-BE49-F238E27FC236}">
              <a16:creationId xmlns:a16="http://schemas.microsoft.com/office/drawing/2014/main" xmlns="" id="{00000000-0008-0000-0700-00004E020000}"/>
            </a:ext>
          </a:extLst>
        </xdr:cNvPr>
        <xdr:cNvSpPr/>
      </xdr:nvSpPr>
      <xdr:spPr>
        <a:xfrm>
          <a:off x="15430500" y="988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37367</xdr:rowOff>
    </xdr:from>
    <xdr:ext cx="534377" cy="259045"/>
    <xdr:sp macro="" textlink="">
      <xdr:nvSpPr>
        <xdr:cNvPr id="591" name="テキスト ボックス 590">
          <a:extLst>
            <a:ext uri="{FF2B5EF4-FFF2-40B4-BE49-F238E27FC236}">
              <a16:creationId xmlns:a16="http://schemas.microsoft.com/office/drawing/2014/main" xmlns="" id="{00000000-0008-0000-0700-00004F020000}"/>
            </a:ext>
          </a:extLst>
        </xdr:cNvPr>
        <xdr:cNvSpPr txBox="1"/>
      </xdr:nvSpPr>
      <xdr:spPr>
        <a:xfrm>
          <a:off x="15214111" y="9981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119652</xdr:rowOff>
    </xdr:from>
    <xdr:to>
      <xdr:col>76</xdr:col>
      <xdr:colOff>165100</xdr:colOff>
      <xdr:row>58</xdr:row>
      <xdr:rowOff>49802</xdr:rowOff>
    </xdr:to>
    <xdr:sp macro="" textlink="">
      <xdr:nvSpPr>
        <xdr:cNvPr id="592" name="楕円 591">
          <a:extLst>
            <a:ext uri="{FF2B5EF4-FFF2-40B4-BE49-F238E27FC236}">
              <a16:creationId xmlns:a16="http://schemas.microsoft.com/office/drawing/2014/main" xmlns="" id="{00000000-0008-0000-0700-000050020000}"/>
            </a:ext>
          </a:extLst>
        </xdr:cNvPr>
        <xdr:cNvSpPr/>
      </xdr:nvSpPr>
      <xdr:spPr>
        <a:xfrm>
          <a:off x="14541500" y="989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40929</xdr:rowOff>
    </xdr:from>
    <xdr:ext cx="534377" cy="259045"/>
    <xdr:sp macro="" textlink="">
      <xdr:nvSpPr>
        <xdr:cNvPr id="593" name="テキスト ボックス 592">
          <a:extLst>
            <a:ext uri="{FF2B5EF4-FFF2-40B4-BE49-F238E27FC236}">
              <a16:creationId xmlns:a16="http://schemas.microsoft.com/office/drawing/2014/main" xmlns="" id="{00000000-0008-0000-0700-000051020000}"/>
            </a:ext>
          </a:extLst>
        </xdr:cNvPr>
        <xdr:cNvSpPr txBox="1"/>
      </xdr:nvSpPr>
      <xdr:spPr>
        <a:xfrm>
          <a:off x="14325111" y="998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42275</xdr:rowOff>
    </xdr:from>
    <xdr:to>
      <xdr:col>72</xdr:col>
      <xdr:colOff>38100</xdr:colOff>
      <xdr:row>57</xdr:row>
      <xdr:rowOff>143875</xdr:rowOff>
    </xdr:to>
    <xdr:sp macro="" textlink="">
      <xdr:nvSpPr>
        <xdr:cNvPr id="594" name="楕円 593">
          <a:extLst>
            <a:ext uri="{FF2B5EF4-FFF2-40B4-BE49-F238E27FC236}">
              <a16:creationId xmlns:a16="http://schemas.microsoft.com/office/drawing/2014/main" xmlns="" id="{00000000-0008-0000-0700-000052020000}"/>
            </a:ext>
          </a:extLst>
        </xdr:cNvPr>
        <xdr:cNvSpPr/>
      </xdr:nvSpPr>
      <xdr:spPr>
        <a:xfrm>
          <a:off x="13652500" y="981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135002</xdr:rowOff>
    </xdr:from>
    <xdr:ext cx="534377" cy="259045"/>
    <xdr:sp macro="" textlink="">
      <xdr:nvSpPr>
        <xdr:cNvPr id="595" name="テキスト ボックス 594">
          <a:extLst>
            <a:ext uri="{FF2B5EF4-FFF2-40B4-BE49-F238E27FC236}">
              <a16:creationId xmlns:a16="http://schemas.microsoft.com/office/drawing/2014/main" xmlns="" id="{00000000-0008-0000-0700-000053020000}"/>
            </a:ext>
          </a:extLst>
        </xdr:cNvPr>
        <xdr:cNvSpPr txBox="1"/>
      </xdr:nvSpPr>
      <xdr:spPr>
        <a:xfrm>
          <a:off x="13436111" y="990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139219</xdr:rowOff>
    </xdr:from>
    <xdr:to>
      <xdr:col>67</xdr:col>
      <xdr:colOff>101600</xdr:colOff>
      <xdr:row>58</xdr:row>
      <xdr:rowOff>69369</xdr:rowOff>
    </xdr:to>
    <xdr:sp macro="" textlink="">
      <xdr:nvSpPr>
        <xdr:cNvPr id="596" name="楕円 595">
          <a:extLst>
            <a:ext uri="{FF2B5EF4-FFF2-40B4-BE49-F238E27FC236}">
              <a16:creationId xmlns:a16="http://schemas.microsoft.com/office/drawing/2014/main" xmlns="" id="{00000000-0008-0000-0700-000054020000}"/>
            </a:ext>
          </a:extLst>
        </xdr:cNvPr>
        <xdr:cNvSpPr/>
      </xdr:nvSpPr>
      <xdr:spPr>
        <a:xfrm>
          <a:off x="12763500" y="991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60496</xdr:rowOff>
    </xdr:from>
    <xdr:ext cx="534377" cy="259045"/>
    <xdr:sp macro="" textlink="">
      <xdr:nvSpPr>
        <xdr:cNvPr id="597" name="テキスト ボックス 596">
          <a:extLst>
            <a:ext uri="{FF2B5EF4-FFF2-40B4-BE49-F238E27FC236}">
              <a16:creationId xmlns:a16="http://schemas.microsoft.com/office/drawing/2014/main" xmlns="" id="{00000000-0008-0000-0700-000055020000}"/>
            </a:ext>
          </a:extLst>
        </xdr:cNvPr>
        <xdr:cNvSpPr txBox="1"/>
      </xdr:nvSpPr>
      <xdr:spPr>
        <a:xfrm>
          <a:off x="12547111" y="10004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xmlns="" id="{00000000-0008-0000-07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xmlns="" id="{00000000-0008-0000-07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xmlns="" id="{00000000-0008-0000-07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xmlns="" id="{00000000-0008-0000-07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xmlns="" id="{00000000-0008-0000-07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xmlns="" id="{00000000-0008-0000-07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xmlns="" id="{00000000-0008-0000-07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xmlns="" id="{00000000-0008-0000-07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xmlns="" id="{00000000-0008-0000-07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xmlns="" id="{00000000-0008-0000-07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xmlns="" id="{00000000-0008-0000-07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a:extLst>
            <a:ext uri="{FF2B5EF4-FFF2-40B4-BE49-F238E27FC236}">
              <a16:creationId xmlns:a16="http://schemas.microsoft.com/office/drawing/2014/main" xmlns="" id="{00000000-0008-0000-07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xmlns="" id="{00000000-0008-0000-07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1" name="テキスト ボックス 610">
          <a:extLst>
            <a:ext uri="{FF2B5EF4-FFF2-40B4-BE49-F238E27FC236}">
              <a16:creationId xmlns:a16="http://schemas.microsoft.com/office/drawing/2014/main" xmlns="" id="{00000000-0008-0000-0700-000063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xmlns="" id="{00000000-0008-0000-07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a:extLst>
            <a:ext uri="{FF2B5EF4-FFF2-40B4-BE49-F238E27FC236}">
              <a16:creationId xmlns:a16="http://schemas.microsoft.com/office/drawing/2014/main" xmlns="" id="{00000000-0008-0000-0700-000065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xmlns="" id="{00000000-0008-0000-07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a:extLst>
            <a:ext uri="{FF2B5EF4-FFF2-40B4-BE49-F238E27FC236}">
              <a16:creationId xmlns:a16="http://schemas.microsoft.com/office/drawing/2014/main" xmlns="" id="{00000000-0008-0000-0700-000067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xmlns="" id="{00000000-0008-0000-07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a:extLst>
            <a:ext uri="{FF2B5EF4-FFF2-40B4-BE49-F238E27FC236}">
              <a16:creationId xmlns:a16="http://schemas.microsoft.com/office/drawing/2014/main" xmlns="" id="{00000000-0008-0000-0700-00006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xmlns=""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xmlns="" id="{00000000-0008-0000-07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a16="http://schemas.microsoft.com/office/drawing/2014/main" xmlns=""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98434</xdr:rowOff>
    </xdr:from>
    <xdr:to>
      <xdr:col>85</xdr:col>
      <xdr:colOff>126364</xdr:colOff>
      <xdr:row>79</xdr:row>
      <xdr:rowOff>44450</xdr:rowOff>
    </xdr:to>
    <xdr:cxnSp macro="">
      <xdr:nvCxnSpPr>
        <xdr:cNvPr id="621" name="直線コネクタ 620">
          <a:extLst>
            <a:ext uri="{FF2B5EF4-FFF2-40B4-BE49-F238E27FC236}">
              <a16:creationId xmlns:a16="http://schemas.microsoft.com/office/drawing/2014/main" xmlns="" id="{00000000-0008-0000-0700-00006D020000}"/>
            </a:ext>
          </a:extLst>
        </xdr:cNvPr>
        <xdr:cNvCxnSpPr/>
      </xdr:nvCxnSpPr>
      <xdr:spPr>
        <a:xfrm flipV="1">
          <a:off x="16317595" y="12271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2" name="災害復旧費最小値テキスト">
          <a:extLst>
            <a:ext uri="{FF2B5EF4-FFF2-40B4-BE49-F238E27FC236}">
              <a16:creationId xmlns:a16="http://schemas.microsoft.com/office/drawing/2014/main" xmlns="" id="{00000000-0008-0000-0700-00006E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a:extLst>
            <a:ext uri="{FF2B5EF4-FFF2-40B4-BE49-F238E27FC236}">
              <a16:creationId xmlns:a16="http://schemas.microsoft.com/office/drawing/2014/main" xmlns="" id="{00000000-0008-0000-0700-00006F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45111</xdr:rowOff>
    </xdr:from>
    <xdr:ext cx="599010" cy="259045"/>
    <xdr:sp macro="" textlink="">
      <xdr:nvSpPr>
        <xdr:cNvPr id="624" name="災害復旧費最大値テキスト">
          <a:extLst>
            <a:ext uri="{FF2B5EF4-FFF2-40B4-BE49-F238E27FC236}">
              <a16:creationId xmlns:a16="http://schemas.microsoft.com/office/drawing/2014/main" xmlns="" id="{00000000-0008-0000-0700-000070020000}"/>
            </a:ext>
          </a:extLst>
        </xdr:cNvPr>
        <xdr:cNvSpPr txBox="1"/>
      </xdr:nvSpPr>
      <xdr:spPr>
        <a:xfrm>
          <a:off x="16370300" y="12046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345,831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98434</xdr:rowOff>
    </xdr:from>
    <xdr:to>
      <xdr:col>86</xdr:col>
      <xdr:colOff>25400</xdr:colOff>
      <xdr:row>71</xdr:row>
      <xdr:rowOff>98434</xdr:rowOff>
    </xdr:to>
    <xdr:cxnSp macro="">
      <xdr:nvCxnSpPr>
        <xdr:cNvPr id="625" name="直線コネクタ 624">
          <a:extLst>
            <a:ext uri="{FF2B5EF4-FFF2-40B4-BE49-F238E27FC236}">
              <a16:creationId xmlns:a16="http://schemas.microsoft.com/office/drawing/2014/main" xmlns="" id="{00000000-0008-0000-0700-000071020000}"/>
            </a:ext>
          </a:extLst>
        </xdr:cNvPr>
        <xdr:cNvCxnSpPr/>
      </xdr:nvCxnSpPr>
      <xdr:spPr>
        <a:xfrm>
          <a:off x="16230600" y="1227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84017</xdr:rowOff>
    </xdr:from>
    <xdr:to>
      <xdr:col>85</xdr:col>
      <xdr:colOff>127000</xdr:colOff>
      <xdr:row>78</xdr:row>
      <xdr:rowOff>165230</xdr:rowOff>
    </xdr:to>
    <xdr:cxnSp macro="">
      <xdr:nvCxnSpPr>
        <xdr:cNvPr id="626" name="直線コネクタ 625">
          <a:extLst>
            <a:ext uri="{FF2B5EF4-FFF2-40B4-BE49-F238E27FC236}">
              <a16:creationId xmlns:a16="http://schemas.microsoft.com/office/drawing/2014/main" xmlns="" id="{00000000-0008-0000-0700-000072020000}"/>
            </a:ext>
          </a:extLst>
        </xdr:cNvPr>
        <xdr:cNvCxnSpPr/>
      </xdr:nvCxnSpPr>
      <xdr:spPr>
        <a:xfrm flipV="1">
          <a:off x="15481300" y="13457117"/>
          <a:ext cx="838200" cy="81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70432</xdr:rowOff>
    </xdr:from>
    <xdr:ext cx="534377" cy="259045"/>
    <xdr:sp macro="" textlink="">
      <xdr:nvSpPr>
        <xdr:cNvPr id="627" name="災害復旧費平均値テキスト">
          <a:extLst>
            <a:ext uri="{FF2B5EF4-FFF2-40B4-BE49-F238E27FC236}">
              <a16:creationId xmlns:a16="http://schemas.microsoft.com/office/drawing/2014/main" xmlns="" id="{00000000-0008-0000-0700-000073020000}"/>
            </a:ext>
          </a:extLst>
        </xdr:cNvPr>
        <xdr:cNvSpPr txBox="1"/>
      </xdr:nvSpPr>
      <xdr:spPr>
        <a:xfrm>
          <a:off x="16370300" y="13443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92005</xdr:rowOff>
    </xdr:from>
    <xdr:to>
      <xdr:col>85</xdr:col>
      <xdr:colOff>177800</xdr:colOff>
      <xdr:row>79</xdr:row>
      <xdr:rowOff>22155</xdr:rowOff>
    </xdr:to>
    <xdr:sp macro="" textlink="">
      <xdr:nvSpPr>
        <xdr:cNvPr id="628" name="フローチャート: 判断 627">
          <a:extLst>
            <a:ext uri="{FF2B5EF4-FFF2-40B4-BE49-F238E27FC236}">
              <a16:creationId xmlns:a16="http://schemas.microsoft.com/office/drawing/2014/main" xmlns="" id="{00000000-0008-0000-0700-000074020000}"/>
            </a:ext>
          </a:extLst>
        </xdr:cNvPr>
        <xdr:cNvSpPr/>
      </xdr:nvSpPr>
      <xdr:spPr>
        <a:xfrm>
          <a:off x="16268700" y="1346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165230</xdr:rowOff>
    </xdr:from>
    <xdr:to>
      <xdr:col>81</xdr:col>
      <xdr:colOff>50800</xdr:colOff>
      <xdr:row>79</xdr:row>
      <xdr:rowOff>21620</xdr:rowOff>
    </xdr:to>
    <xdr:cxnSp macro="">
      <xdr:nvCxnSpPr>
        <xdr:cNvPr id="629" name="直線コネクタ 628">
          <a:extLst>
            <a:ext uri="{FF2B5EF4-FFF2-40B4-BE49-F238E27FC236}">
              <a16:creationId xmlns:a16="http://schemas.microsoft.com/office/drawing/2014/main" xmlns="" id="{00000000-0008-0000-0700-000075020000}"/>
            </a:ext>
          </a:extLst>
        </xdr:cNvPr>
        <xdr:cNvCxnSpPr/>
      </xdr:nvCxnSpPr>
      <xdr:spPr>
        <a:xfrm flipV="1">
          <a:off x="14592300" y="13538330"/>
          <a:ext cx="889000" cy="27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100532</xdr:rowOff>
    </xdr:from>
    <xdr:to>
      <xdr:col>81</xdr:col>
      <xdr:colOff>101600</xdr:colOff>
      <xdr:row>79</xdr:row>
      <xdr:rowOff>30682</xdr:rowOff>
    </xdr:to>
    <xdr:sp macro="" textlink="">
      <xdr:nvSpPr>
        <xdr:cNvPr id="630" name="フローチャート: 判断 629">
          <a:extLst>
            <a:ext uri="{FF2B5EF4-FFF2-40B4-BE49-F238E27FC236}">
              <a16:creationId xmlns:a16="http://schemas.microsoft.com/office/drawing/2014/main" xmlns="" id="{00000000-0008-0000-0700-000076020000}"/>
            </a:ext>
          </a:extLst>
        </xdr:cNvPr>
        <xdr:cNvSpPr/>
      </xdr:nvSpPr>
      <xdr:spPr>
        <a:xfrm>
          <a:off x="154305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47209</xdr:rowOff>
    </xdr:from>
    <xdr:ext cx="534377" cy="259045"/>
    <xdr:sp macro="" textlink="">
      <xdr:nvSpPr>
        <xdr:cNvPr id="631" name="テキスト ボックス 630">
          <a:extLst>
            <a:ext uri="{FF2B5EF4-FFF2-40B4-BE49-F238E27FC236}">
              <a16:creationId xmlns:a16="http://schemas.microsoft.com/office/drawing/2014/main" xmlns="" id="{00000000-0008-0000-0700-000077020000}"/>
            </a:ext>
          </a:extLst>
        </xdr:cNvPr>
        <xdr:cNvSpPr txBox="1"/>
      </xdr:nvSpPr>
      <xdr:spPr>
        <a:xfrm>
          <a:off x="15214111" y="1324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85820</xdr:rowOff>
    </xdr:from>
    <xdr:to>
      <xdr:col>76</xdr:col>
      <xdr:colOff>114300</xdr:colOff>
      <xdr:row>79</xdr:row>
      <xdr:rowOff>21620</xdr:rowOff>
    </xdr:to>
    <xdr:cxnSp macro="">
      <xdr:nvCxnSpPr>
        <xdr:cNvPr id="632" name="直線コネクタ 631">
          <a:extLst>
            <a:ext uri="{FF2B5EF4-FFF2-40B4-BE49-F238E27FC236}">
              <a16:creationId xmlns:a16="http://schemas.microsoft.com/office/drawing/2014/main" xmlns="" id="{00000000-0008-0000-0700-000078020000}"/>
            </a:ext>
          </a:extLst>
        </xdr:cNvPr>
        <xdr:cNvCxnSpPr/>
      </xdr:nvCxnSpPr>
      <xdr:spPr>
        <a:xfrm>
          <a:off x="13703300" y="13458920"/>
          <a:ext cx="889000" cy="107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94204</xdr:rowOff>
    </xdr:from>
    <xdr:to>
      <xdr:col>76</xdr:col>
      <xdr:colOff>165100</xdr:colOff>
      <xdr:row>79</xdr:row>
      <xdr:rowOff>24354</xdr:rowOff>
    </xdr:to>
    <xdr:sp macro="" textlink="">
      <xdr:nvSpPr>
        <xdr:cNvPr id="633" name="フローチャート: 判断 632">
          <a:extLst>
            <a:ext uri="{FF2B5EF4-FFF2-40B4-BE49-F238E27FC236}">
              <a16:creationId xmlns:a16="http://schemas.microsoft.com/office/drawing/2014/main" xmlns="" id="{00000000-0008-0000-0700-000079020000}"/>
            </a:ext>
          </a:extLst>
        </xdr:cNvPr>
        <xdr:cNvSpPr/>
      </xdr:nvSpPr>
      <xdr:spPr>
        <a:xfrm>
          <a:off x="14541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40881</xdr:rowOff>
    </xdr:from>
    <xdr:ext cx="534377" cy="259045"/>
    <xdr:sp macro="" textlink="">
      <xdr:nvSpPr>
        <xdr:cNvPr id="634" name="テキスト ボックス 633">
          <a:extLst>
            <a:ext uri="{FF2B5EF4-FFF2-40B4-BE49-F238E27FC236}">
              <a16:creationId xmlns:a16="http://schemas.microsoft.com/office/drawing/2014/main" xmlns="" id="{00000000-0008-0000-0700-00007A020000}"/>
            </a:ext>
          </a:extLst>
        </xdr:cNvPr>
        <xdr:cNvSpPr txBox="1"/>
      </xdr:nvSpPr>
      <xdr:spPr>
        <a:xfrm>
          <a:off x="14325111" y="1324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85820</xdr:rowOff>
    </xdr:from>
    <xdr:to>
      <xdr:col>71</xdr:col>
      <xdr:colOff>177800</xdr:colOff>
      <xdr:row>79</xdr:row>
      <xdr:rowOff>5496</xdr:rowOff>
    </xdr:to>
    <xdr:cxnSp macro="">
      <xdr:nvCxnSpPr>
        <xdr:cNvPr id="635" name="直線コネクタ 634">
          <a:extLst>
            <a:ext uri="{FF2B5EF4-FFF2-40B4-BE49-F238E27FC236}">
              <a16:creationId xmlns:a16="http://schemas.microsoft.com/office/drawing/2014/main" xmlns="" id="{00000000-0008-0000-0700-00007B020000}"/>
            </a:ext>
          </a:extLst>
        </xdr:cNvPr>
        <xdr:cNvCxnSpPr/>
      </xdr:nvCxnSpPr>
      <xdr:spPr>
        <a:xfrm flipV="1">
          <a:off x="12814300" y="13458920"/>
          <a:ext cx="889000" cy="91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109722</xdr:rowOff>
    </xdr:from>
    <xdr:to>
      <xdr:col>72</xdr:col>
      <xdr:colOff>38100</xdr:colOff>
      <xdr:row>79</xdr:row>
      <xdr:rowOff>39872</xdr:rowOff>
    </xdr:to>
    <xdr:sp macro="" textlink="">
      <xdr:nvSpPr>
        <xdr:cNvPr id="636" name="フローチャート: 判断 635">
          <a:extLst>
            <a:ext uri="{FF2B5EF4-FFF2-40B4-BE49-F238E27FC236}">
              <a16:creationId xmlns:a16="http://schemas.microsoft.com/office/drawing/2014/main" xmlns="" id="{00000000-0008-0000-0700-00007C020000}"/>
            </a:ext>
          </a:extLst>
        </xdr:cNvPr>
        <xdr:cNvSpPr/>
      </xdr:nvSpPr>
      <xdr:spPr>
        <a:xfrm>
          <a:off x="13652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30999</xdr:rowOff>
    </xdr:from>
    <xdr:ext cx="534377" cy="259045"/>
    <xdr:sp macro="" textlink="">
      <xdr:nvSpPr>
        <xdr:cNvPr id="637" name="テキスト ボックス 636">
          <a:extLst>
            <a:ext uri="{FF2B5EF4-FFF2-40B4-BE49-F238E27FC236}">
              <a16:creationId xmlns:a16="http://schemas.microsoft.com/office/drawing/2014/main" xmlns="" id="{00000000-0008-0000-0700-00007D020000}"/>
            </a:ext>
          </a:extLst>
        </xdr:cNvPr>
        <xdr:cNvSpPr txBox="1"/>
      </xdr:nvSpPr>
      <xdr:spPr>
        <a:xfrm>
          <a:off x="13436111" y="1357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95960</xdr:rowOff>
    </xdr:from>
    <xdr:to>
      <xdr:col>67</xdr:col>
      <xdr:colOff>101600</xdr:colOff>
      <xdr:row>79</xdr:row>
      <xdr:rowOff>26110</xdr:rowOff>
    </xdr:to>
    <xdr:sp macro="" textlink="">
      <xdr:nvSpPr>
        <xdr:cNvPr id="638" name="フローチャート: 判断 637">
          <a:extLst>
            <a:ext uri="{FF2B5EF4-FFF2-40B4-BE49-F238E27FC236}">
              <a16:creationId xmlns:a16="http://schemas.microsoft.com/office/drawing/2014/main" xmlns="" id="{00000000-0008-0000-0700-00007E020000}"/>
            </a:ext>
          </a:extLst>
        </xdr:cNvPr>
        <xdr:cNvSpPr/>
      </xdr:nvSpPr>
      <xdr:spPr>
        <a:xfrm>
          <a:off x="12763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42637</xdr:rowOff>
    </xdr:from>
    <xdr:ext cx="534377" cy="259045"/>
    <xdr:sp macro="" textlink="">
      <xdr:nvSpPr>
        <xdr:cNvPr id="639" name="テキスト ボックス 638">
          <a:extLst>
            <a:ext uri="{FF2B5EF4-FFF2-40B4-BE49-F238E27FC236}">
              <a16:creationId xmlns:a16="http://schemas.microsoft.com/office/drawing/2014/main" xmlns="" id="{00000000-0008-0000-0700-00007F020000}"/>
            </a:ext>
          </a:extLst>
        </xdr:cNvPr>
        <xdr:cNvSpPr txBox="1"/>
      </xdr:nvSpPr>
      <xdr:spPr>
        <a:xfrm>
          <a:off x="12547111" y="132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xmlns=""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xmlns=""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xmlns=""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xmlns=""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xmlns=""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33217</xdr:rowOff>
    </xdr:from>
    <xdr:to>
      <xdr:col>85</xdr:col>
      <xdr:colOff>177800</xdr:colOff>
      <xdr:row>78</xdr:row>
      <xdr:rowOff>134817</xdr:rowOff>
    </xdr:to>
    <xdr:sp macro="" textlink="">
      <xdr:nvSpPr>
        <xdr:cNvPr id="645" name="楕円 644">
          <a:extLst>
            <a:ext uri="{FF2B5EF4-FFF2-40B4-BE49-F238E27FC236}">
              <a16:creationId xmlns:a16="http://schemas.microsoft.com/office/drawing/2014/main" xmlns="" id="{00000000-0008-0000-0700-000085020000}"/>
            </a:ext>
          </a:extLst>
        </xdr:cNvPr>
        <xdr:cNvSpPr/>
      </xdr:nvSpPr>
      <xdr:spPr>
        <a:xfrm>
          <a:off x="16268700" y="13406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56094</xdr:rowOff>
    </xdr:from>
    <xdr:ext cx="534377" cy="259045"/>
    <xdr:sp macro="" textlink="">
      <xdr:nvSpPr>
        <xdr:cNvPr id="646" name="災害復旧費該当値テキスト">
          <a:extLst>
            <a:ext uri="{FF2B5EF4-FFF2-40B4-BE49-F238E27FC236}">
              <a16:creationId xmlns:a16="http://schemas.microsoft.com/office/drawing/2014/main" xmlns="" id="{00000000-0008-0000-0700-000086020000}"/>
            </a:ext>
          </a:extLst>
        </xdr:cNvPr>
        <xdr:cNvSpPr txBox="1"/>
      </xdr:nvSpPr>
      <xdr:spPr>
        <a:xfrm>
          <a:off x="16370300" y="13257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114430</xdr:rowOff>
    </xdr:from>
    <xdr:to>
      <xdr:col>81</xdr:col>
      <xdr:colOff>101600</xdr:colOff>
      <xdr:row>79</xdr:row>
      <xdr:rowOff>44580</xdr:rowOff>
    </xdr:to>
    <xdr:sp macro="" textlink="">
      <xdr:nvSpPr>
        <xdr:cNvPr id="647" name="楕円 646">
          <a:extLst>
            <a:ext uri="{FF2B5EF4-FFF2-40B4-BE49-F238E27FC236}">
              <a16:creationId xmlns:a16="http://schemas.microsoft.com/office/drawing/2014/main" xmlns="" id="{00000000-0008-0000-0700-000087020000}"/>
            </a:ext>
          </a:extLst>
        </xdr:cNvPr>
        <xdr:cNvSpPr/>
      </xdr:nvSpPr>
      <xdr:spPr>
        <a:xfrm>
          <a:off x="15430500" y="1348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35707</xdr:rowOff>
    </xdr:from>
    <xdr:ext cx="534377" cy="259045"/>
    <xdr:sp macro="" textlink="">
      <xdr:nvSpPr>
        <xdr:cNvPr id="648" name="テキスト ボックス 647">
          <a:extLst>
            <a:ext uri="{FF2B5EF4-FFF2-40B4-BE49-F238E27FC236}">
              <a16:creationId xmlns:a16="http://schemas.microsoft.com/office/drawing/2014/main" xmlns="" id="{00000000-0008-0000-0700-000088020000}"/>
            </a:ext>
          </a:extLst>
        </xdr:cNvPr>
        <xdr:cNvSpPr txBox="1"/>
      </xdr:nvSpPr>
      <xdr:spPr>
        <a:xfrm>
          <a:off x="15214111" y="1358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142270</xdr:rowOff>
    </xdr:from>
    <xdr:to>
      <xdr:col>76</xdr:col>
      <xdr:colOff>165100</xdr:colOff>
      <xdr:row>79</xdr:row>
      <xdr:rowOff>72420</xdr:rowOff>
    </xdr:to>
    <xdr:sp macro="" textlink="">
      <xdr:nvSpPr>
        <xdr:cNvPr id="649" name="楕円 648">
          <a:extLst>
            <a:ext uri="{FF2B5EF4-FFF2-40B4-BE49-F238E27FC236}">
              <a16:creationId xmlns:a16="http://schemas.microsoft.com/office/drawing/2014/main" xmlns="" id="{00000000-0008-0000-0700-000089020000}"/>
            </a:ext>
          </a:extLst>
        </xdr:cNvPr>
        <xdr:cNvSpPr/>
      </xdr:nvSpPr>
      <xdr:spPr>
        <a:xfrm>
          <a:off x="14541500" y="1351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63547</xdr:rowOff>
    </xdr:from>
    <xdr:ext cx="469744" cy="259045"/>
    <xdr:sp macro="" textlink="">
      <xdr:nvSpPr>
        <xdr:cNvPr id="650" name="テキスト ボックス 649">
          <a:extLst>
            <a:ext uri="{FF2B5EF4-FFF2-40B4-BE49-F238E27FC236}">
              <a16:creationId xmlns:a16="http://schemas.microsoft.com/office/drawing/2014/main" xmlns="" id="{00000000-0008-0000-0700-00008A020000}"/>
            </a:ext>
          </a:extLst>
        </xdr:cNvPr>
        <xdr:cNvSpPr txBox="1"/>
      </xdr:nvSpPr>
      <xdr:spPr>
        <a:xfrm>
          <a:off x="14357428" y="1360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35020</xdr:rowOff>
    </xdr:from>
    <xdr:to>
      <xdr:col>72</xdr:col>
      <xdr:colOff>38100</xdr:colOff>
      <xdr:row>78</xdr:row>
      <xdr:rowOff>136620</xdr:rowOff>
    </xdr:to>
    <xdr:sp macro="" textlink="">
      <xdr:nvSpPr>
        <xdr:cNvPr id="651" name="楕円 650">
          <a:extLst>
            <a:ext uri="{FF2B5EF4-FFF2-40B4-BE49-F238E27FC236}">
              <a16:creationId xmlns:a16="http://schemas.microsoft.com/office/drawing/2014/main" xmlns="" id="{00000000-0008-0000-0700-00008B020000}"/>
            </a:ext>
          </a:extLst>
        </xdr:cNvPr>
        <xdr:cNvSpPr/>
      </xdr:nvSpPr>
      <xdr:spPr>
        <a:xfrm>
          <a:off x="13652500" y="1340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153147</xdr:rowOff>
    </xdr:from>
    <xdr:ext cx="534377" cy="259045"/>
    <xdr:sp macro="" textlink="">
      <xdr:nvSpPr>
        <xdr:cNvPr id="652" name="テキスト ボックス 651">
          <a:extLst>
            <a:ext uri="{FF2B5EF4-FFF2-40B4-BE49-F238E27FC236}">
              <a16:creationId xmlns:a16="http://schemas.microsoft.com/office/drawing/2014/main" xmlns="" id="{00000000-0008-0000-0700-00008C020000}"/>
            </a:ext>
          </a:extLst>
        </xdr:cNvPr>
        <xdr:cNvSpPr txBox="1"/>
      </xdr:nvSpPr>
      <xdr:spPr>
        <a:xfrm>
          <a:off x="13436111" y="1318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126146</xdr:rowOff>
    </xdr:from>
    <xdr:to>
      <xdr:col>67</xdr:col>
      <xdr:colOff>101600</xdr:colOff>
      <xdr:row>79</xdr:row>
      <xdr:rowOff>56296</xdr:rowOff>
    </xdr:to>
    <xdr:sp macro="" textlink="">
      <xdr:nvSpPr>
        <xdr:cNvPr id="653" name="楕円 652">
          <a:extLst>
            <a:ext uri="{FF2B5EF4-FFF2-40B4-BE49-F238E27FC236}">
              <a16:creationId xmlns:a16="http://schemas.microsoft.com/office/drawing/2014/main" xmlns="" id="{00000000-0008-0000-0700-00008D020000}"/>
            </a:ext>
          </a:extLst>
        </xdr:cNvPr>
        <xdr:cNvSpPr/>
      </xdr:nvSpPr>
      <xdr:spPr>
        <a:xfrm>
          <a:off x="12763500" y="1349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47423</xdr:rowOff>
    </xdr:from>
    <xdr:ext cx="534377" cy="259045"/>
    <xdr:sp macro="" textlink="">
      <xdr:nvSpPr>
        <xdr:cNvPr id="654" name="テキスト ボックス 653">
          <a:extLst>
            <a:ext uri="{FF2B5EF4-FFF2-40B4-BE49-F238E27FC236}">
              <a16:creationId xmlns:a16="http://schemas.microsoft.com/office/drawing/2014/main" xmlns="" id="{00000000-0008-0000-0700-00008E020000}"/>
            </a:ext>
          </a:extLst>
        </xdr:cNvPr>
        <xdr:cNvSpPr txBox="1"/>
      </xdr:nvSpPr>
      <xdr:spPr>
        <a:xfrm>
          <a:off x="12547111" y="1359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xmlns=""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xmlns=""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xmlns=""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xmlns=""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xmlns=""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xmlns=""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xmlns=""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xmlns=""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xmlns=""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xmlns=""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xmlns="" id="{00000000-0008-0000-07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xmlns="" id="{00000000-0008-0000-07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xmlns="" id="{00000000-0008-0000-07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8" name="テキスト ボックス 667">
          <a:extLst>
            <a:ext uri="{FF2B5EF4-FFF2-40B4-BE49-F238E27FC236}">
              <a16:creationId xmlns:a16="http://schemas.microsoft.com/office/drawing/2014/main" xmlns="" id="{00000000-0008-0000-0700-00009C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xmlns="" id="{00000000-0008-0000-07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a:extLst>
            <a:ext uri="{FF2B5EF4-FFF2-40B4-BE49-F238E27FC236}">
              <a16:creationId xmlns:a16="http://schemas.microsoft.com/office/drawing/2014/main" xmlns="" id="{00000000-0008-0000-0700-00009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xmlns="" id="{00000000-0008-0000-07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a:extLst>
            <a:ext uri="{FF2B5EF4-FFF2-40B4-BE49-F238E27FC236}">
              <a16:creationId xmlns:a16="http://schemas.microsoft.com/office/drawing/2014/main" xmlns="" id="{00000000-0008-0000-0700-0000A0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xmlns="" id="{00000000-0008-0000-07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a:extLst>
            <a:ext uri="{FF2B5EF4-FFF2-40B4-BE49-F238E27FC236}">
              <a16:creationId xmlns:a16="http://schemas.microsoft.com/office/drawing/2014/main" xmlns="" id="{00000000-0008-0000-0700-0000A2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xmlns=""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6" name="テキスト ボックス 675">
          <a:extLst>
            <a:ext uri="{FF2B5EF4-FFF2-40B4-BE49-F238E27FC236}">
              <a16:creationId xmlns:a16="http://schemas.microsoft.com/office/drawing/2014/main" xmlns="" id="{00000000-0008-0000-0700-0000A4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a:extLst>
            <a:ext uri="{FF2B5EF4-FFF2-40B4-BE49-F238E27FC236}">
              <a16:creationId xmlns:a16="http://schemas.microsoft.com/office/drawing/2014/main" xmlns=""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13402</xdr:rowOff>
    </xdr:from>
    <xdr:to>
      <xdr:col>85</xdr:col>
      <xdr:colOff>126364</xdr:colOff>
      <xdr:row>99</xdr:row>
      <xdr:rowOff>43918</xdr:rowOff>
    </xdr:to>
    <xdr:cxnSp macro="">
      <xdr:nvCxnSpPr>
        <xdr:cNvPr id="678" name="直線コネクタ 677">
          <a:extLst>
            <a:ext uri="{FF2B5EF4-FFF2-40B4-BE49-F238E27FC236}">
              <a16:creationId xmlns:a16="http://schemas.microsoft.com/office/drawing/2014/main" xmlns="" id="{00000000-0008-0000-0700-0000A6020000}"/>
            </a:ext>
          </a:extLst>
        </xdr:cNvPr>
        <xdr:cNvCxnSpPr/>
      </xdr:nvCxnSpPr>
      <xdr:spPr>
        <a:xfrm flipV="1">
          <a:off x="16317595" y="15615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47745</xdr:rowOff>
    </xdr:from>
    <xdr:ext cx="378565" cy="259045"/>
    <xdr:sp macro="" textlink="">
      <xdr:nvSpPr>
        <xdr:cNvPr id="679" name="公債費最小値テキスト">
          <a:extLst>
            <a:ext uri="{FF2B5EF4-FFF2-40B4-BE49-F238E27FC236}">
              <a16:creationId xmlns:a16="http://schemas.microsoft.com/office/drawing/2014/main" xmlns="" id="{00000000-0008-0000-0700-0000A7020000}"/>
            </a:ext>
          </a:extLst>
        </xdr:cNvPr>
        <xdr:cNvSpPr txBox="1"/>
      </xdr:nvSpPr>
      <xdr:spPr>
        <a:xfrm>
          <a:off x="16370300" y="17021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43918</xdr:rowOff>
    </xdr:from>
    <xdr:to>
      <xdr:col>86</xdr:col>
      <xdr:colOff>25400</xdr:colOff>
      <xdr:row>99</xdr:row>
      <xdr:rowOff>43918</xdr:rowOff>
    </xdr:to>
    <xdr:cxnSp macro="">
      <xdr:nvCxnSpPr>
        <xdr:cNvPr id="680" name="直線コネクタ 679">
          <a:extLst>
            <a:ext uri="{FF2B5EF4-FFF2-40B4-BE49-F238E27FC236}">
              <a16:creationId xmlns:a16="http://schemas.microsoft.com/office/drawing/2014/main" xmlns="" id="{00000000-0008-0000-0700-0000A8020000}"/>
            </a:ext>
          </a:extLst>
        </xdr:cNvPr>
        <xdr:cNvCxnSpPr/>
      </xdr:nvCxnSpPr>
      <xdr:spPr>
        <a:xfrm>
          <a:off x="16230600" y="17017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131529</xdr:rowOff>
    </xdr:from>
    <xdr:ext cx="599010" cy="259045"/>
    <xdr:sp macro="" textlink="">
      <xdr:nvSpPr>
        <xdr:cNvPr id="681" name="公債費最大値テキスト">
          <a:extLst>
            <a:ext uri="{FF2B5EF4-FFF2-40B4-BE49-F238E27FC236}">
              <a16:creationId xmlns:a16="http://schemas.microsoft.com/office/drawing/2014/main" xmlns="" id="{00000000-0008-0000-0700-0000A9020000}"/>
            </a:ext>
          </a:extLst>
        </xdr:cNvPr>
        <xdr:cNvSpPr txBox="1"/>
      </xdr:nvSpPr>
      <xdr:spPr>
        <a:xfrm>
          <a:off x="16370300" y="1539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736,298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13402</xdr:rowOff>
    </xdr:from>
    <xdr:to>
      <xdr:col>86</xdr:col>
      <xdr:colOff>25400</xdr:colOff>
      <xdr:row>91</xdr:row>
      <xdr:rowOff>13402</xdr:rowOff>
    </xdr:to>
    <xdr:cxnSp macro="">
      <xdr:nvCxnSpPr>
        <xdr:cNvPr id="682" name="直線コネクタ 681">
          <a:extLst>
            <a:ext uri="{FF2B5EF4-FFF2-40B4-BE49-F238E27FC236}">
              <a16:creationId xmlns:a16="http://schemas.microsoft.com/office/drawing/2014/main" xmlns="" id="{00000000-0008-0000-0700-0000AA020000}"/>
            </a:ext>
          </a:extLst>
        </xdr:cNvPr>
        <xdr:cNvCxnSpPr/>
      </xdr:nvCxnSpPr>
      <xdr:spPr>
        <a:xfrm>
          <a:off x="16230600" y="15615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18800</xdr:rowOff>
    </xdr:from>
    <xdr:to>
      <xdr:col>85</xdr:col>
      <xdr:colOff>127000</xdr:colOff>
      <xdr:row>98</xdr:row>
      <xdr:rowOff>35516</xdr:rowOff>
    </xdr:to>
    <xdr:cxnSp macro="">
      <xdr:nvCxnSpPr>
        <xdr:cNvPr id="683" name="直線コネクタ 682">
          <a:extLst>
            <a:ext uri="{FF2B5EF4-FFF2-40B4-BE49-F238E27FC236}">
              <a16:creationId xmlns:a16="http://schemas.microsoft.com/office/drawing/2014/main" xmlns="" id="{00000000-0008-0000-0700-0000AB020000}"/>
            </a:ext>
          </a:extLst>
        </xdr:cNvPr>
        <xdr:cNvCxnSpPr/>
      </xdr:nvCxnSpPr>
      <xdr:spPr>
        <a:xfrm flipV="1">
          <a:off x="15481300" y="16820900"/>
          <a:ext cx="838200" cy="16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85726</xdr:rowOff>
    </xdr:from>
    <xdr:ext cx="599010" cy="259045"/>
    <xdr:sp macro="" textlink="">
      <xdr:nvSpPr>
        <xdr:cNvPr id="684" name="公債費平均値テキスト">
          <a:extLst>
            <a:ext uri="{FF2B5EF4-FFF2-40B4-BE49-F238E27FC236}">
              <a16:creationId xmlns:a16="http://schemas.microsoft.com/office/drawing/2014/main" xmlns="" id="{00000000-0008-0000-0700-0000AC020000}"/>
            </a:ext>
          </a:extLst>
        </xdr:cNvPr>
        <xdr:cNvSpPr txBox="1"/>
      </xdr:nvSpPr>
      <xdr:spPr>
        <a:xfrm>
          <a:off x="16370300" y="165449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62849</xdr:rowOff>
    </xdr:from>
    <xdr:to>
      <xdr:col>85</xdr:col>
      <xdr:colOff>177800</xdr:colOff>
      <xdr:row>97</xdr:row>
      <xdr:rowOff>164449</xdr:rowOff>
    </xdr:to>
    <xdr:sp macro="" textlink="">
      <xdr:nvSpPr>
        <xdr:cNvPr id="685" name="フローチャート: 判断 684">
          <a:extLst>
            <a:ext uri="{FF2B5EF4-FFF2-40B4-BE49-F238E27FC236}">
              <a16:creationId xmlns:a16="http://schemas.microsoft.com/office/drawing/2014/main" xmlns="" id="{00000000-0008-0000-0700-0000AD020000}"/>
            </a:ext>
          </a:extLst>
        </xdr:cNvPr>
        <xdr:cNvSpPr/>
      </xdr:nvSpPr>
      <xdr:spPr>
        <a:xfrm>
          <a:off x="162687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35516</xdr:rowOff>
    </xdr:from>
    <xdr:to>
      <xdr:col>81</xdr:col>
      <xdr:colOff>50800</xdr:colOff>
      <xdr:row>98</xdr:row>
      <xdr:rowOff>37373</xdr:rowOff>
    </xdr:to>
    <xdr:cxnSp macro="">
      <xdr:nvCxnSpPr>
        <xdr:cNvPr id="686" name="直線コネクタ 685">
          <a:extLst>
            <a:ext uri="{FF2B5EF4-FFF2-40B4-BE49-F238E27FC236}">
              <a16:creationId xmlns:a16="http://schemas.microsoft.com/office/drawing/2014/main" xmlns="" id="{00000000-0008-0000-0700-0000AE020000}"/>
            </a:ext>
          </a:extLst>
        </xdr:cNvPr>
        <xdr:cNvCxnSpPr/>
      </xdr:nvCxnSpPr>
      <xdr:spPr>
        <a:xfrm flipV="1">
          <a:off x="14592300" y="16837616"/>
          <a:ext cx="889000" cy="1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53711</xdr:rowOff>
    </xdr:from>
    <xdr:to>
      <xdr:col>81</xdr:col>
      <xdr:colOff>101600</xdr:colOff>
      <xdr:row>97</xdr:row>
      <xdr:rowOff>155311</xdr:rowOff>
    </xdr:to>
    <xdr:sp macro="" textlink="">
      <xdr:nvSpPr>
        <xdr:cNvPr id="687" name="フローチャート: 判断 686">
          <a:extLst>
            <a:ext uri="{FF2B5EF4-FFF2-40B4-BE49-F238E27FC236}">
              <a16:creationId xmlns:a16="http://schemas.microsoft.com/office/drawing/2014/main" xmlns="" id="{00000000-0008-0000-0700-0000AF020000}"/>
            </a:ext>
          </a:extLst>
        </xdr:cNvPr>
        <xdr:cNvSpPr/>
      </xdr:nvSpPr>
      <xdr:spPr>
        <a:xfrm>
          <a:off x="15430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388</xdr:rowOff>
    </xdr:from>
    <xdr:ext cx="599010" cy="259045"/>
    <xdr:sp macro="" textlink="">
      <xdr:nvSpPr>
        <xdr:cNvPr id="688" name="テキスト ボックス 687">
          <a:extLst>
            <a:ext uri="{FF2B5EF4-FFF2-40B4-BE49-F238E27FC236}">
              <a16:creationId xmlns:a16="http://schemas.microsoft.com/office/drawing/2014/main" xmlns="" id="{00000000-0008-0000-0700-0000B0020000}"/>
            </a:ext>
          </a:extLst>
        </xdr:cNvPr>
        <xdr:cNvSpPr txBox="1"/>
      </xdr:nvSpPr>
      <xdr:spPr>
        <a:xfrm>
          <a:off x="15181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37373</xdr:rowOff>
    </xdr:from>
    <xdr:to>
      <xdr:col>76</xdr:col>
      <xdr:colOff>114300</xdr:colOff>
      <xdr:row>98</xdr:row>
      <xdr:rowOff>47715</xdr:rowOff>
    </xdr:to>
    <xdr:cxnSp macro="">
      <xdr:nvCxnSpPr>
        <xdr:cNvPr id="689" name="直線コネクタ 688">
          <a:extLst>
            <a:ext uri="{FF2B5EF4-FFF2-40B4-BE49-F238E27FC236}">
              <a16:creationId xmlns:a16="http://schemas.microsoft.com/office/drawing/2014/main" xmlns="" id="{00000000-0008-0000-0700-0000B1020000}"/>
            </a:ext>
          </a:extLst>
        </xdr:cNvPr>
        <xdr:cNvCxnSpPr/>
      </xdr:nvCxnSpPr>
      <xdr:spPr>
        <a:xfrm flipV="1">
          <a:off x="13703300" y="16839473"/>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58032</xdr:rowOff>
    </xdr:from>
    <xdr:to>
      <xdr:col>76</xdr:col>
      <xdr:colOff>165100</xdr:colOff>
      <xdr:row>97</xdr:row>
      <xdr:rowOff>159632</xdr:rowOff>
    </xdr:to>
    <xdr:sp macro="" textlink="">
      <xdr:nvSpPr>
        <xdr:cNvPr id="690" name="フローチャート: 判断 689">
          <a:extLst>
            <a:ext uri="{FF2B5EF4-FFF2-40B4-BE49-F238E27FC236}">
              <a16:creationId xmlns:a16="http://schemas.microsoft.com/office/drawing/2014/main" xmlns="" id="{00000000-0008-0000-0700-0000B2020000}"/>
            </a:ext>
          </a:extLst>
        </xdr:cNvPr>
        <xdr:cNvSpPr/>
      </xdr:nvSpPr>
      <xdr:spPr>
        <a:xfrm>
          <a:off x="14541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4709</xdr:rowOff>
    </xdr:from>
    <xdr:ext cx="599010" cy="259045"/>
    <xdr:sp macro="" textlink="">
      <xdr:nvSpPr>
        <xdr:cNvPr id="691" name="テキスト ボックス 690">
          <a:extLst>
            <a:ext uri="{FF2B5EF4-FFF2-40B4-BE49-F238E27FC236}">
              <a16:creationId xmlns:a16="http://schemas.microsoft.com/office/drawing/2014/main" xmlns="" id="{00000000-0008-0000-0700-0000B3020000}"/>
            </a:ext>
          </a:extLst>
        </xdr:cNvPr>
        <xdr:cNvSpPr txBox="1"/>
      </xdr:nvSpPr>
      <xdr:spPr>
        <a:xfrm>
          <a:off x="14292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47047</xdr:rowOff>
    </xdr:from>
    <xdr:to>
      <xdr:col>71</xdr:col>
      <xdr:colOff>177800</xdr:colOff>
      <xdr:row>98</xdr:row>
      <xdr:rowOff>47715</xdr:rowOff>
    </xdr:to>
    <xdr:cxnSp macro="">
      <xdr:nvCxnSpPr>
        <xdr:cNvPr id="692" name="直線コネクタ 691">
          <a:extLst>
            <a:ext uri="{FF2B5EF4-FFF2-40B4-BE49-F238E27FC236}">
              <a16:creationId xmlns:a16="http://schemas.microsoft.com/office/drawing/2014/main" xmlns="" id="{00000000-0008-0000-0700-0000B4020000}"/>
            </a:ext>
          </a:extLst>
        </xdr:cNvPr>
        <xdr:cNvCxnSpPr/>
      </xdr:nvCxnSpPr>
      <xdr:spPr>
        <a:xfrm>
          <a:off x="12814300" y="16849147"/>
          <a:ext cx="889000" cy="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57916</xdr:rowOff>
    </xdr:from>
    <xdr:to>
      <xdr:col>72</xdr:col>
      <xdr:colOff>38100</xdr:colOff>
      <xdr:row>97</xdr:row>
      <xdr:rowOff>159516</xdr:rowOff>
    </xdr:to>
    <xdr:sp macro="" textlink="">
      <xdr:nvSpPr>
        <xdr:cNvPr id="693" name="フローチャート: 判断 692">
          <a:extLst>
            <a:ext uri="{FF2B5EF4-FFF2-40B4-BE49-F238E27FC236}">
              <a16:creationId xmlns:a16="http://schemas.microsoft.com/office/drawing/2014/main" xmlns="" id="{00000000-0008-0000-0700-0000B5020000}"/>
            </a:ext>
          </a:extLst>
        </xdr:cNvPr>
        <xdr:cNvSpPr/>
      </xdr:nvSpPr>
      <xdr:spPr>
        <a:xfrm>
          <a:off x="13652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4593</xdr:rowOff>
    </xdr:from>
    <xdr:ext cx="599010" cy="259045"/>
    <xdr:sp macro="" textlink="">
      <xdr:nvSpPr>
        <xdr:cNvPr id="694" name="テキスト ボックス 693">
          <a:extLst>
            <a:ext uri="{FF2B5EF4-FFF2-40B4-BE49-F238E27FC236}">
              <a16:creationId xmlns:a16="http://schemas.microsoft.com/office/drawing/2014/main" xmlns="" id="{00000000-0008-0000-0700-0000B6020000}"/>
            </a:ext>
          </a:extLst>
        </xdr:cNvPr>
        <xdr:cNvSpPr txBox="1"/>
      </xdr:nvSpPr>
      <xdr:spPr>
        <a:xfrm>
          <a:off x="13403795" y="164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52617</xdr:rowOff>
    </xdr:from>
    <xdr:to>
      <xdr:col>67</xdr:col>
      <xdr:colOff>101600</xdr:colOff>
      <xdr:row>97</xdr:row>
      <xdr:rowOff>154217</xdr:rowOff>
    </xdr:to>
    <xdr:sp macro="" textlink="">
      <xdr:nvSpPr>
        <xdr:cNvPr id="695" name="フローチャート: 判断 694">
          <a:extLst>
            <a:ext uri="{FF2B5EF4-FFF2-40B4-BE49-F238E27FC236}">
              <a16:creationId xmlns:a16="http://schemas.microsoft.com/office/drawing/2014/main" xmlns="" id="{00000000-0008-0000-0700-0000B7020000}"/>
            </a:ext>
          </a:extLst>
        </xdr:cNvPr>
        <xdr:cNvSpPr/>
      </xdr:nvSpPr>
      <xdr:spPr>
        <a:xfrm>
          <a:off x="12763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170744</xdr:rowOff>
    </xdr:from>
    <xdr:ext cx="599010" cy="259045"/>
    <xdr:sp macro="" textlink="">
      <xdr:nvSpPr>
        <xdr:cNvPr id="696" name="テキスト ボックス 695">
          <a:extLst>
            <a:ext uri="{FF2B5EF4-FFF2-40B4-BE49-F238E27FC236}">
              <a16:creationId xmlns:a16="http://schemas.microsoft.com/office/drawing/2014/main" xmlns="" id="{00000000-0008-0000-0700-0000B8020000}"/>
            </a:ext>
          </a:extLst>
        </xdr:cNvPr>
        <xdr:cNvSpPr txBox="1"/>
      </xdr:nvSpPr>
      <xdr:spPr>
        <a:xfrm>
          <a:off x="12514795" y="1645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xmlns=""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xmlns=""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xmlns=""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xmlns=""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xmlns=""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139450</xdr:rowOff>
    </xdr:from>
    <xdr:to>
      <xdr:col>85</xdr:col>
      <xdr:colOff>177800</xdr:colOff>
      <xdr:row>98</xdr:row>
      <xdr:rowOff>69600</xdr:rowOff>
    </xdr:to>
    <xdr:sp macro="" textlink="">
      <xdr:nvSpPr>
        <xdr:cNvPr id="702" name="楕円 701">
          <a:extLst>
            <a:ext uri="{FF2B5EF4-FFF2-40B4-BE49-F238E27FC236}">
              <a16:creationId xmlns:a16="http://schemas.microsoft.com/office/drawing/2014/main" xmlns="" id="{00000000-0008-0000-0700-0000BE020000}"/>
            </a:ext>
          </a:extLst>
        </xdr:cNvPr>
        <xdr:cNvSpPr/>
      </xdr:nvSpPr>
      <xdr:spPr>
        <a:xfrm>
          <a:off x="16268700" y="16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117877</xdr:rowOff>
    </xdr:from>
    <xdr:ext cx="599010" cy="259045"/>
    <xdr:sp macro="" textlink="">
      <xdr:nvSpPr>
        <xdr:cNvPr id="703" name="公債費該当値テキスト">
          <a:extLst>
            <a:ext uri="{FF2B5EF4-FFF2-40B4-BE49-F238E27FC236}">
              <a16:creationId xmlns:a16="http://schemas.microsoft.com/office/drawing/2014/main" xmlns="" id="{00000000-0008-0000-0700-0000BF020000}"/>
            </a:ext>
          </a:extLst>
        </xdr:cNvPr>
        <xdr:cNvSpPr txBox="1"/>
      </xdr:nvSpPr>
      <xdr:spPr>
        <a:xfrm>
          <a:off x="16370300" y="16748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156166</xdr:rowOff>
    </xdr:from>
    <xdr:to>
      <xdr:col>81</xdr:col>
      <xdr:colOff>101600</xdr:colOff>
      <xdr:row>98</xdr:row>
      <xdr:rowOff>86316</xdr:rowOff>
    </xdr:to>
    <xdr:sp macro="" textlink="">
      <xdr:nvSpPr>
        <xdr:cNvPr id="704" name="楕円 703">
          <a:extLst>
            <a:ext uri="{FF2B5EF4-FFF2-40B4-BE49-F238E27FC236}">
              <a16:creationId xmlns:a16="http://schemas.microsoft.com/office/drawing/2014/main" xmlns="" id="{00000000-0008-0000-0700-0000C0020000}"/>
            </a:ext>
          </a:extLst>
        </xdr:cNvPr>
        <xdr:cNvSpPr/>
      </xdr:nvSpPr>
      <xdr:spPr>
        <a:xfrm>
          <a:off x="15430500" y="1678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77443</xdr:rowOff>
    </xdr:from>
    <xdr:ext cx="534377" cy="259045"/>
    <xdr:sp macro="" textlink="">
      <xdr:nvSpPr>
        <xdr:cNvPr id="705" name="テキスト ボックス 704">
          <a:extLst>
            <a:ext uri="{FF2B5EF4-FFF2-40B4-BE49-F238E27FC236}">
              <a16:creationId xmlns:a16="http://schemas.microsoft.com/office/drawing/2014/main" xmlns="" id="{00000000-0008-0000-0700-0000C1020000}"/>
            </a:ext>
          </a:extLst>
        </xdr:cNvPr>
        <xdr:cNvSpPr txBox="1"/>
      </xdr:nvSpPr>
      <xdr:spPr>
        <a:xfrm>
          <a:off x="15214111" y="16879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158023</xdr:rowOff>
    </xdr:from>
    <xdr:to>
      <xdr:col>76</xdr:col>
      <xdr:colOff>165100</xdr:colOff>
      <xdr:row>98</xdr:row>
      <xdr:rowOff>88173</xdr:rowOff>
    </xdr:to>
    <xdr:sp macro="" textlink="">
      <xdr:nvSpPr>
        <xdr:cNvPr id="706" name="楕円 705">
          <a:extLst>
            <a:ext uri="{FF2B5EF4-FFF2-40B4-BE49-F238E27FC236}">
              <a16:creationId xmlns:a16="http://schemas.microsoft.com/office/drawing/2014/main" xmlns="" id="{00000000-0008-0000-0700-0000C2020000}"/>
            </a:ext>
          </a:extLst>
        </xdr:cNvPr>
        <xdr:cNvSpPr/>
      </xdr:nvSpPr>
      <xdr:spPr>
        <a:xfrm>
          <a:off x="14541500" y="1678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79300</xdr:rowOff>
    </xdr:from>
    <xdr:ext cx="534377" cy="259045"/>
    <xdr:sp macro="" textlink="">
      <xdr:nvSpPr>
        <xdr:cNvPr id="707" name="テキスト ボックス 706">
          <a:extLst>
            <a:ext uri="{FF2B5EF4-FFF2-40B4-BE49-F238E27FC236}">
              <a16:creationId xmlns:a16="http://schemas.microsoft.com/office/drawing/2014/main" xmlns="" id="{00000000-0008-0000-0700-0000C3020000}"/>
            </a:ext>
          </a:extLst>
        </xdr:cNvPr>
        <xdr:cNvSpPr txBox="1"/>
      </xdr:nvSpPr>
      <xdr:spPr>
        <a:xfrm>
          <a:off x="14325111" y="16881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168365</xdr:rowOff>
    </xdr:from>
    <xdr:to>
      <xdr:col>72</xdr:col>
      <xdr:colOff>38100</xdr:colOff>
      <xdr:row>98</xdr:row>
      <xdr:rowOff>98515</xdr:rowOff>
    </xdr:to>
    <xdr:sp macro="" textlink="">
      <xdr:nvSpPr>
        <xdr:cNvPr id="708" name="楕円 707">
          <a:extLst>
            <a:ext uri="{FF2B5EF4-FFF2-40B4-BE49-F238E27FC236}">
              <a16:creationId xmlns:a16="http://schemas.microsoft.com/office/drawing/2014/main" xmlns="" id="{00000000-0008-0000-0700-0000C4020000}"/>
            </a:ext>
          </a:extLst>
        </xdr:cNvPr>
        <xdr:cNvSpPr/>
      </xdr:nvSpPr>
      <xdr:spPr>
        <a:xfrm>
          <a:off x="13652500" y="1679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89642</xdr:rowOff>
    </xdr:from>
    <xdr:ext cx="534377" cy="259045"/>
    <xdr:sp macro="" textlink="">
      <xdr:nvSpPr>
        <xdr:cNvPr id="709" name="テキスト ボックス 708">
          <a:extLst>
            <a:ext uri="{FF2B5EF4-FFF2-40B4-BE49-F238E27FC236}">
              <a16:creationId xmlns:a16="http://schemas.microsoft.com/office/drawing/2014/main" xmlns="" id="{00000000-0008-0000-0700-0000C5020000}"/>
            </a:ext>
          </a:extLst>
        </xdr:cNvPr>
        <xdr:cNvSpPr txBox="1"/>
      </xdr:nvSpPr>
      <xdr:spPr>
        <a:xfrm>
          <a:off x="13436111" y="16891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167697</xdr:rowOff>
    </xdr:from>
    <xdr:to>
      <xdr:col>67</xdr:col>
      <xdr:colOff>101600</xdr:colOff>
      <xdr:row>98</xdr:row>
      <xdr:rowOff>97847</xdr:rowOff>
    </xdr:to>
    <xdr:sp macro="" textlink="">
      <xdr:nvSpPr>
        <xdr:cNvPr id="710" name="楕円 709">
          <a:extLst>
            <a:ext uri="{FF2B5EF4-FFF2-40B4-BE49-F238E27FC236}">
              <a16:creationId xmlns:a16="http://schemas.microsoft.com/office/drawing/2014/main" xmlns="" id="{00000000-0008-0000-0700-0000C6020000}"/>
            </a:ext>
          </a:extLst>
        </xdr:cNvPr>
        <xdr:cNvSpPr/>
      </xdr:nvSpPr>
      <xdr:spPr>
        <a:xfrm>
          <a:off x="12763500" y="1679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88974</xdr:rowOff>
    </xdr:from>
    <xdr:ext cx="534377" cy="259045"/>
    <xdr:sp macro="" textlink="">
      <xdr:nvSpPr>
        <xdr:cNvPr id="711" name="テキスト ボックス 710">
          <a:extLst>
            <a:ext uri="{FF2B5EF4-FFF2-40B4-BE49-F238E27FC236}">
              <a16:creationId xmlns:a16="http://schemas.microsoft.com/office/drawing/2014/main" xmlns="" id="{00000000-0008-0000-0700-0000C7020000}"/>
            </a:ext>
          </a:extLst>
        </xdr:cNvPr>
        <xdr:cNvSpPr txBox="1"/>
      </xdr:nvSpPr>
      <xdr:spPr>
        <a:xfrm>
          <a:off x="12547111" y="16891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xmlns=""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xmlns=""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xmlns=""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xmlns=""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xmlns=""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xmlns=""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xmlns=""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xmlns=""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xmlns=""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xmlns=""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a:extLst>
            <a:ext uri="{FF2B5EF4-FFF2-40B4-BE49-F238E27FC236}">
              <a16:creationId xmlns:a16="http://schemas.microsoft.com/office/drawing/2014/main" xmlns="" id="{00000000-0008-0000-0700-0000D2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a:extLst>
            <a:ext uri="{FF2B5EF4-FFF2-40B4-BE49-F238E27FC236}">
              <a16:creationId xmlns:a16="http://schemas.microsoft.com/office/drawing/2014/main" xmlns="" id="{00000000-0008-0000-0700-0000D3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a:extLst>
            <a:ext uri="{FF2B5EF4-FFF2-40B4-BE49-F238E27FC236}">
              <a16:creationId xmlns:a16="http://schemas.microsoft.com/office/drawing/2014/main" xmlns="" id="{00000000-0008-0000-0700-0000D4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a:extLst>
            <a:ext uri="{FF2B5EF4-FFF2-40B4-BE49-F238E27FC236}">
              <a16:creationId xmlns:a16="http://schemas.microsoft.com/office/drawing/2014/main" xmlns="" id="{00000000-0008-0000-0700-0000D5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a:extLst>
            <a:ext uri="{FF2B5EF4-FFF2-40B4-BE49-F238E27FC236}">
              <a16:creationId xmlns:a16="http://schemas.microsoft.com/office/drawing/2014/main" xmlns="" id="{00000000-0008-0000-0700-0000D6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a:extLst>
            <a:ext uri="{FF2B5EF4-FFF2-40B4-BE49-F238E27FC236}">
              <a16:creationId xmlns:a16="http://schemas.microsoft.com/office/drawing/2014/main" xmlns="" id="{00000000-0008-0000-0700-0000D7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a:extLst>
            <a:ext uri="{FF2B5EF4-FFF2-40B4-BE49-F238E27FC236}">
              <a16:creationId xmlns:a16="http://schemas.microsoft.com/office/drawing/2014/main" xmlns="" id="{00000000-0008-0000-0700-0000D8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a:extLst>
            <a:ext uri="{FF2B5EF4-FFF2-40B4-BE49-F238E27FC236}">
              <a16:creationId xmlns:a16="http://schemas.microsoft.com/office/drawing/2014/main" xmlns="" id="{00000000-0008-0000-0700-0000D9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xmlns="" id="{00000000-0008-0000-07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xmlns="" id="{00000000-0008-0000-07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a:extLst>
            <a:ext uri="{FF2B5EF4-FFF2-40B4-BE49-F238E27FC236}">
              <a16:creationId xmlns:a16="http://schemas.microsoft.com/office/drawing/2014/main" xmlns="" id="{00000000-0008-0000-07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34270</xdr:rowOff>
    </xdr:from>
    <xdr:to>
      <xdr:col>116</xdr:col>
      <xdr:colOff>62864</xdr:colOff>
      <xdr:row>38</xdr:row>
      <xdr:rowOff>139700</xdr:rowOff>
    </xdr:to>
    <xdr:cxnSp macro="">
      <xdr:nvCxnSpPr>
        <xdr:cNvPr id="733" name="直線コネクタ 732">
          <a:extLst>
            <a:ext uri="{FF2B5EF4-FFF2-40B4-BE49-F238E27FC236}">
              <a16:creationId xmlns:a16="http://schemas.microsoft.com/office/drawing/2014/main" xmlns="" id="{00000000-0008-0000-0700-0000DD020000}"/>
            </a:ext>
          </a:extLst>
        </xdr:cNvPr>
        <xdr:cNvCxnSpPr/>
      </xdr:nvCxnSpPr>
      <xdr:spPr>
        <a:xfrm flipV="1">
          <a:off x="22159595" y="5177770"/>
          <a:ext cx="1269" cy="147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10258</xdr:rowOff>
    </xdr:from>
    <xdr:ext cx="249299" cy="259045"/>
    <xdr:sp macro="" textlink="">
      <xdr:nvSpPr>
        <xdr:cNvPr id="734" name="諸支出金最小値テキスト">
          <a:extLst>
            <a:ext uri="{FF2B5EF4-FFF2-40B4-BE49-F238E27FC236}">
              <a16:creationId xmlns:a16="http://schemas.microsoft.com/office/drawing/2014/main" xmlns="" id="{00000000-0008-0000-0700-0000DE020000}"/>
            </a:ext>
          </a:extLst>
        </xdr:cNvPr>
        <xdr:cNvSpPr txBox="1"/>
      </xdr:nvSpPr>
      <xdr:spPr>
        <a:xfrm>
          <a:off x="22212300" y="6696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a:extLst>
            <a:ext uri="{FF2B5EF4-FFF2-40B4-BE49-F238E27FC236}">
              <a16:creationId xmlns:a16="http://schemas.microsoft.com/office/drawing/2014/main" xmlns="" id="{00000000-0008-0000-0700-0000DF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152397</xdr:rowOff>
    </xdr:from>
    <xdr:ext cx="534377" cy="259045"/>
    <xdr:sp macro="" textlink="">
      <xdr:nvSpPr>
        <xdr:cNvPr id="736" name="諸支出金最大値テキスト">
          <a:extLst>
            <a:ext uri="{FF2B5EF4-FFF2-40B4-BE49-F238E27FC236}">
              <a16:creationId xmlns:a16="http://schemas.microsoft.com/office/drawing/2014/main" xmlns="" id="{00000000-0008-0000-0700-0000E0020000}"/>
            </a:ext>
          </a:extLst>
        </xdr:cNvPr>
        <xdr:cNvSpPr txBox="1"/>
      </xdr:nvSpPr>
      <xdr:spPr>
        <a:xfrm>
          <a:off x="22212300" y="495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32,306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34270</xdr:rowOff>
    </xdr:from>
    <xdr:to>
      <xdr:col>116</xdr:col>
      <xdr:colOff>152400</xdr:colOff>
      <xdr:row>30</xdr:row>
      <xdr:rowOff>34270</xdr:rowOff>
    </xdr:to>
    <xdr:cxnSp macro="">
      <xdr:nvCxnSpPr>
        <xdr:cNvPr id="737" name="直線コネクタ 736">
          <a:extLst>
            <a:ext uri="{FF2B5EF4-FFF2-40B4-BE49-F238E27FC236}">
              <a16:creationId xmlns:a16="http://schemas.microsoft.com/office/drawing/2014/main" xmlns="" id="{00000000-0008-0000-0700-0000E1020000}"/>
            </a:ext>
          </a:extLst>
        </xdr:cNvPr>
        <xdr:cNvCxnSpPr/>
      </xdr:nvCxnSpPr>
      <xdr:spPr>
        <a:xfrm>
          <a:off x="22072600" y="517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a:extLst>
            <a:ext uri="{FF2B5EF4-FFF2-40B4-BE49-F238E27FC236}">
              <a16:creationId xmlns:a16="http://schemas.microsoft.com/office/drawing/2014/main" xmlns="" id="{00000000-0008-0000-0700-0000E2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99158</xdr:rowOff>
    </xdr:from>
    <xdr:ext cx="378565" cy="259045"/>
    <xdr:sp macro="" textlink="">
      <xdr:nvSpPr>
        <xdr:cNvPr id="739" name="諸支出金平均値テキスト">
          <a:extLst>
            <a:ext uri="{FF2B5EF4-FFF2-40B4-BE49-F238E27FC236}">
              <a16:creationId xmlns:a16="http://schemas.microsoft.com/office/drawing/2014/main" xmlns="" id="{00000000-0008-0000-0700-0000E3020000}"/>
            </a:ext>
          </a:extLst>
        </xdr:cNvPr>
        <xdr:cNvSpPr txBox="1"/>
      </xdr:nvSpPr>
      <xdr:spPr>
        <a:xfrm>
          <a:off x="22212300" y="64428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76281</xdr:rowOff>
    </xdr:from>
    <xdr:to>
      <xdr:col>116</xdr:col>
      <xdr:colOff>114300</xdr:colOff>
      <xdr:row>39</xdr:row>
      <xdr:rowOff>6431</xdr:rowOff>
    </xdr:to>
    <xdr:sp macro="" textlink="">
      <xdr:nvSpPr>
        <xdr:cNvPr id="740" name="フローチャート: 判断 739">
          <a:extLst>
            <a:ext uri="{FF2B5EF4-FFF2-40B4-BE49-F238E27FC236}">
              <a16:creationId xmlns:a16="http://schemas.microsoft.com/office/drawing/2014/main" xmlns="" id="{00000000-0008-0000-0700-0000E4020000}"/>
            </a:ext>
          </a:extLst>
        </xdr:cNvPr>
        <xdr:cNvSpPr/>
      </xdr:nvSpPr>
      <xdr:spPr>
        <a:xfrm>
          <a:off x="221107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a:extLst>
            <a:ext uri="{FF2B5EF4-FFF2-40B4-BE49-F238E27FC236}">
              <a16:creationId xmlns:a16="http://schemas.microsoft.com/office/drawing/2014/main" xmlns="" id="{00000000-0008-0000-0700-0000E5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69241</xdr:rowOff>
    </xdr:from>
    <xdr:to>
      <xdr:col>112</xdr:col>
      <xdr:colOff>38100</xdr:colOff>
      <xdr:row>38</xdr:row>
      <xdr:rowOff>170841</xdr:rowOff>
    </xdr:to>
    <xdr:sp macro="" textlink="">
      <xdr:nvSpPr>
        <xdr:cNvPr id="742" name="フローチャート: 判断 741">
          <a:extLst>
            <a:ext uri="{FF2B5EF4-FFF2-40B4-BE49-F238E27FC236}">
              <a16:creationId xmlns:a16="http://schemas.microsoft.com/office/drawing/2014/main" xmlns="" id="{00000000-0008-0000-0700-0000E6020000}"/>
            </a:ext>
          </a:extLst>
        </xdr:cNvPr>
        <xdr:cNvSpPr/>
      </xdr:nvSpPr>
      <xdr:spPr>
        <a:xfrm>
          <a:off x="21272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15917</xdr:rowOff>
    </xdr:from>
    <xdr:ext cx="378565" cy="259045"/>
    <xdr:sp macro="" textlink="">
      <xdr:nvSpPr>
        <xdr:cNvPr id="743" name="テキスト ボックス 742">
          <a:extLst>
            <a:ext uri="{FF2B5EF4-FFF2-40B4-BE49-F238E27FC236}">
              <a16:creationId xmlns:a16="http://schemas.microsoft.com/office/drawing/2014/main" xmlns="" id="{00000000-0008-0000-0700-0000E7020000}"/>
            </a:ext>
          </a:extLst>
        </xdr:cNvPr>
        <xdr:cNvSpPr txBox="1"/>
      </xdr:nvSpPr>
      <xdr:spPr>
        <a:xfrm>
          <a:off x="21134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a:extLst>
            <a:ext uri="{FF2B5EF4-FFF2-40B4-BE49-F238E27FC236}">
              <a16:creationId xmlns:a16="http://schemas.microsoft.com/office/drawing/2014/main" xmlns="" id="{00000000-0008-0000-0700-0000E8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60599</xdr:rowOff>
    </xdr:from>
    <xdr:to>
      <xdr:col>107</xdr:col>
      <xdr:colOff>101600</xdr:colOff>
      <xdr:row>38</xdr:row>
      <xdr:rowOff>162199</xdr:rowOff>
    </xdr:to>
    <xdr:sp macro="" textlink="">
      <xdr:nvSpPr>
        <xdr:cNvPr id="745" name="フローチャート: 判断 744">
          <a:extLst>
            <a:ext uri="{FF2B5EF4-FFF2-40B4-BE49-F238E27FC236}">
              <a16:creationId xmlns:a16="http://schemas.microsoft.com/office/drawing/2014/main" xmlns="" id="{00000000-0008-0000-0700-0000E9020000}"/>
            </a:ext>
          </a:extLst>
        </xdr:cNvPr>
        <xdr:cNvSpPr/>
      </xdr:nvSpPr>
      <xdr:spPr>
        <a:xfrm>
          <a:off x="20383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7276</xdr:rowOff>
    </xdr:from>
    <xdr:ext cx="378565" cy="259045"/>
    <xdr:sp macro="" textlink="">
      <xdr:nvSpPr>
        <xdr:cNvPr id="746" name="テキスト ボックス 745">
          <a:extLst>
            <a:ext uri="{FF2B5EF4-FFF2-40B4-BE49-F238E27FC236}">
              <a16:creationId xmlns:a16="http://schemas.microsoft.com/office/drawing/2014/main" xmlns="" id="{00000000-0008-0000-0700-0000EA020000}"/>
            </a:ext>
          </a:extLst>
        </xdr:cNvPr>
        <xdr:cNvSpPr txBox="1"/>
      </xdr:nvSpPr>
      <xdr:spPr>
        <a:xfrm>
          <a:off x="20245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a:extLst>
            <a:ext uri="{FF2B5EF4-FFF2-40B4-BE49-F238E27FC236}">
              <a16:creationId xmlns:a16="http://schemas.microsoft.com/office/drawing/2014/main" xmlns="" id="{00000000-0008-0000-0700-0000EB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63571</xdr:rowOff>
    </xdr:from>
    <xdr:to>
      <xdr:col>102</xdr:col>
      <xdr:colOff>165100</xdr:colOff>
      <xdr:row>38</xdr:row>
      <xdr:rowOff>165171</xdr:rowOff>
    </xdr:to>
    <xdr:sp macro="" textlink="">
      <xdr:nvSpPr>
        <xdr:cNvPr id="748" name="フローチャート: 判断 747">
          <a:extLst>
            <a:ext uri="{FF2B5EF4-FFF2-40B4-BE49-F238E27FC236}">
              <a16:creationId xmlns:a16="http://schemas.microsoft.com/office/drawing/2014/main" xmlns="" id="{00000000-0008-0000-0700-0000EC020000}"/>
            </a:ext>
          </a:extLst>
        </xdr:cNvPr>
        <xdr:cNvSpPr/>
      </xdr:nvSpPr>
      <xdr:spPr>
        <a:xfrm>
          <a:off x="19494500" y="657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10248</xdr:rowOff>
    </xdr:from>
    <xdr:ext cx="378565" cy="259045"/>
    <xdr:sp macro="" textlink="">
      <xdr:nvSpPr>
        <xdr:cNvPr id="749" name="テキスト ボックス 748">
          <a:extLst>
            <a:ext uri="{FF2B5EF4-FFF2-40B4-BE49-F238E27FC236}">
              <a16:creationId xmlns:a16="http://schemas.microsoft.com/office/drawing/2014/main" xmlns="" id="{00000000-0008-0000-0700-0000ED020000}"/>
            </a:ext>
          </a:extLst>
        </xdr:cNvPr>
        <xdr:cNvSpPr txBox="1"/>
      </xdr:nvSpPr>
      <xdr:spPr>
        <a:xfrm>
          <a:off x="19356017" y="635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151674</xdr:rowOff>
    </xdr:from>
    <xdr:to>
      <xdr:col>98</xdr:col>
      <xdr:colOff>38100</xdr:colOff>
      <xdr:row>38</xdr:row>
      <xdr:rowOff>81824</xdr:rowOff>
    </xdr:to>
    <xdr:sp macro="" textlink="">
      <xdr:nvSpPr>
        <xdr:cNvPr id="750" name="フローチャート: 判断 749">
          <a:extLst>
            <a:ext uri="{FF2B5EF4-FFF2-40B4-BE49-F238E27FC236}">
              <a16:creationId xmlns:a16="http://schemas.microsoft.com/office/drawing/2014/main" xmlns="" id="{00000000-0008-0000-0700-0000EE020000}"/>
            </a:ext>
          </a:extLst>
        </xdr:cNvPr>
        <xdr:cNvSpPr/>
      </xdr:nvSpPr>
      <xdr:spPr>
        <a:xfrm>
          <a:off x="18605500" y="649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98351</xdr:rowOff>
    </xdr:from>
    <xdr:ext cx="469744" cy="259045"/>
    <xdr:sp macro="" textlink="">
      <xdr:nvSpPr>
        <xdr:cNvPr id="751" name="テキスト ボックス 750">
          <a:extLst>
            <a:ext uri="{FF2B5EF4-FFF2-40B4-BE49-F238E27FC236}">
              <a16:creationId xmlns:a16="http://schemas.microsoft.com/office/drawing/2014/main" xmlns="" id="{00000000-0008-0000-0700-0000EF020000}"/>
            </a:ext>
          </a:extLst>
        </xdr:cNvPr>
        <xdr:cNvSpPr txBox="1"/>
      </xdr:nvSpPr>
      <xdr:spPr>
        <a:xfrm>
          <a:off x="18421428" y="627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xmlns="" id="{00000000-0008-0000-07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xmlns="" id="{00000000-0008-0000-07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xmlns="" id="{00000000-0008-0000-07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xmlns="" id="{00000000-0008-0000-07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xmlns="" id="{00000000-0008-0000-07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a:extLst>
            <a:ext uri="{FF2B5EF4-FFF2-40B4-BE49-F238E27FC236}">
              <a16:creationId xmlns:a16="http://schemas.microsoft.com/office/drawing/2014/main" xmlns="" id="{00000000-0008-0000-0700-0000F5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54708</xdr:rowOff>
    </xdr:from>
    <xdr:ext cx="249299" cy="259045"/>
    <xdr:sp macro="" textlink="">
      <xdr:nvSpPr>
        <xdr:cNvPr id="758" name="諸支出金該当値テキスト">
          <a:extLst>
            <a:ext uri="{FF2B5EF4-FFF2-40B4-BE49-F238E27FC236}">
              <a16:creationId xmlns:a16="http://schemas.microsoft.com/office/drawing/2014/main" xmlns="" id="{00000000-0008-0000-0700-0000F6020000}"/>
            </a:ext>
          </a:extLst>
        </xdr:cNvPr>
        <xdr:cNvSpPr txBox="1"/>
      </xdr:nvSpPr>
      <xdr:spPr>
        <a:xfrm>
          <a:off x="22212300" y="6569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a:extLst>
            <a:ext uri="{FF2B5EF4-FFF2-40B4-BE49-F238E27FC236}">
              <a16:creationId xmlns:a16="http://schemas.microsoft.com/office/drawing/2014/main" xmlns="" id="{00000000-0008-0000-0700-0000F7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xmlns="" id="{00000000-0008-0000-0700-0000F8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a:extLst>
            <a:ext uri="{FF2B5EF4-FFF2-40B4-BE49-F238E27FC236}">
              <a16:creationId xmlns:a16="http://schemas.microsoft.com/office/drawing/2014/main" xmlns="" id="{00000000-0008-0000-0700-0000F9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xmlns="" id="{00000000-0008-0000-0700-0000FA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a:extLst>
            <a:ext uri="{FF2B5EF4-FFF2-40B4-BE49-F238E27FC236}">
              <a16:creationId xmlns:a16="http://schemas.microsoft.com/office/drawing/2014/main" xmlns="" id="{00000000-0008-0000-0700-0000FB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xmlns="" id="{00000000-0008-0000-0700-0000FC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a:extLst>
            <a:ext uri="{FF2B5EF4-FFF2-40B4-BE49-F238E27FC236}">
              <a16:creationId xmlns:a16="http://schemas.microsoft.com/office/drawing/2014/main" xmlns="" id="{00000000-0008-0000-0700-0000FD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xmlns="" id="{00000000-0008-0000-0700-0000FE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xmlns="" id="{00000000-0008-0000-07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xmlns="" id="{00000000-0008-0000-07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xmlns="" id="{00000000-0008-0000-07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xmlns="" id="{00000000-0008-0000-07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xmlns="" id="{00000000-0008-0000-07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xmlns="" id="{00000000-0008-0000-07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xmlns="" id="{00000000-0008-0000-07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xmlns="" id="{00000000-0008-0000-07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xmlns="" id="{00000000-0008-0000-07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xmlns="" id="{00000000-0008-0000-07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7" name="直線コネクタ 776">
          <a:extLst>
            <a:ext uri="{FF2B5EF4-FFF2-40B4-BE49-F238E27FC236}">
              <a16:creationId xmlns:a16="http://schemas.microsoft.com/office/drawing/2014/main" xmlns="" id="{00000000-0008-0000-0700-000009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8" name="テキスト ボックス 777">
          <a:extLst>
            <a:ext uri="{FF2B5EF4-FFF2-40B4-BE49-F238E27FC236}">
              <a16:creationId xmlns:a16="http://schemas.microsoft.com/office/drawing/2014/main" xmlns="" id="{00000000-0008-0000-0700-00000A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xmlns=""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a:extLst>
            <a:ext uri="{FF2B5EF4-FFF2-40B4-BE49-F238E27FC236}">
              <a16:creationId xmlns:a16="http://schemas.microsoft.com/office/drawing/2014/main" xmlns="" id="{00000000-0008-0000-0700-00000C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1" name="直線コネクタ 780">
          <a:extLst>
            <a:ext uri="{FF2B5EF4-FFF2-40B4-BE49-F238E27FC236}">
              <a16:creationId xmlns:a16="http://schemas.microsoft.com/office/drawing/2014/main" xmlns="" id="{00000000-0008-0000-0700-00000D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2" name="テキスト ボックス 781">
          <a:extLst>
            <a:ext uri="{FF2B5EF4-FFF2-40B4-BE49-F238E27FC236}">
              <a16:creationId xmlns:a16="http://schemas.microsoft.com/office/drawing/2014/main" xmlns="" id="{00000000-0008-0000-0700-00000E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xmlns="" id="{00000000-0008-0000-07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a:extLst>
            <a:ext uri="{FF2B5EF4-FFF2-40B4-BE49-F238E27FC236}">
              <a16:creationId xmlns:a16="http://schemas.microsoft.com/office/drawing/2014/main" xmlns="" id="{00000000-0008-0000-0700-00001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a:extLst>
            <a:ext uri="{FF2B5EF4-FFF2-40B4-BE49-F238E27FC236}">
              <a16:creationId xmlns:a16="http://schemas.microsoft.com/office/drawing/2014/main" xmlns="" id="{00000000-0008-0000-07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40716</xdr:rowOff>
    </xdr:from>
    <xdr:to>
      <xdr:col>116</xdr:col>
      <xdr:colOff>62864</xdr:colOff>
      <xdr:row>58</xdr:row>
      <xdr:rowOff>25400</xdr:rowOff>
    </xdr:to>
    <xdr:cxnSp macro="">
      <xdr:nvCxnSpPr>
        <xdr:cNvPr id="786" name="直線コネクタ 785">
          <a:extLst>
            <a:ext uri="{FF2B5EF4-FFF2-40B4-BE49-F238E27FC236}">
              <a16:creationId xmlns:a16="http://schemas.microsoft.com/office/drawing/2014/main" xmlns="" id="{00000000-0008-0000-0700-000012030000}"/>
            </a:ext>
          </a:extLst>
        </xdr:cNvPr>
        <xdr:cNvCxnSpPr/>
      </xdr:nvCxnSpPr>
      <xdr:spPr>
        <a:xfrm flipV="1">
          <a:off x="22159595" y="8784666"/>
          <a:ext cx="1269" cy="1184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76255</xdr:rowOff>
    </xdr:from>
    <xdr:ext cx="249299" cy="259045"/>
    <xdr:sp macro="" textlink="">
      <xdr:nvSpPr>
        <xdr:cNvPr id="787" name="前年度繰上充用金最小値テキスト">
          <a:extLst>
            <a:ext uri="{FF2B5EF4-FFF2-40B4-BE49-F238E27FC236}">
              <a16:creationId xmlns:a16="http://schemas.microsoft.com/office/drawing/2014/main" xmlns="" id="{00000000-0008-0000-0700-000013030000}"/>
            </a:ext>
          </a:extLst>
        </xdr:cNvPr>
        <xdr:cNvSpPr txBox="1"/>
      </xdr:nvSpPr>
      <xdr:spPr>
        <a:xfrm>
          <a:off x="22212300" y="10020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8" name="直線コネクタ 787">
          <a:extLst>
            <a:ext uri="{FF2B5EF4-FFF2-40B4-BE49-F238E27FC236}">
              <a16:creationId xmlns:a16="http://schemas.microsoft.com/office/drawing/2014/main" xmlns="" id="{00000000-0008-0000-0700-000014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158843</xdr:rowOff>
    </xdr:from>
    <xdr:ext cx="534377" cy="259045"/>
    <xdr:sp macro="" textlink="">
      <xdr:nvSpPr>
        <xdr:cNvPr id="789" name="前年度繰上充用金最大値テキスト">
          <a:extLst>
            <a:ext uri="{FF2B5EF4-FFF2-40B4-BE49-F238E27FC236}">
              <a16:creationId xmlns:a16="http://schemas.microsoft.com/office/drawing/2014/main" xmlns="" id="{00000000-0008-0000-0700-000015030000}"/>
            </a:ext>
          </a:extLst>
        </xdr:cNvPr>
        <xdr:cNvSpPr txBox="1"/>
      </xdr:nvSpPr>
      <xdr:spPr>
        <a:xfrm>
          <a:off x="22212300" y="855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20,732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40716</xdr:rowOff>
    </xdr:from>
    <xdr:to>
      <xdr:col>116</xdr:col>
      <xdr:colOff>152400</xdr:colOff>
      <xdr:row>51</xdr:row>
      <xdr:rowOff>40716</xdr:rowOff>
    </xdr:to>
    <xdr:cxnSp macro="">
      <xdr:nvCxnSpPr>
        <xdr:cNvPr id="790" name="直線コネクタ 789">
          <a:extLst>
            <a:ext uri="{FF2B5EF4-FFF2-40B4-BE49-F238E27FC236}">
              <a16:creationId xmlns:a16="http://schemas.microsoft.com/office/drawing/2014/main" xmlns="" id="{00000000-0008-0000-0700-000016030000}"/>
            </a:ext>
          </a:extLst>
        </xdr:cNvPr>
        <xdr:cNvCxnSpPr/>
      </xdr:nvCxnSpPr>
      <xdr:spPr>
        <a:xfrm>
          <a:off x="22072600" y="878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791" name="直線コネクタ 790">
          <a:extLst>
            <a:ext uri="{FF2B5EF4-FFF2-40B4-BE49-F238E27FC236}">
              <a16:creationId xmlns:a16="http://schemas.microsoft.com/office/drawing/2014/main" xmlns="" id="{00000000-0008-0000-0700-000017030000}"/>
            </a:ext>
          </a:extLst>
        </xdr:cNvPr>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165155</xdr:rowOff>
    </xdr:from>
    <xdr:ext cx="313932" cy="259045"/>
    <xdr:sp macro="" textlink="">
      <xdr:nvSpPr>
        <xdr:cNvPr id="792" name="前年度繰上充用金平均値テキスト">
          <a:extLst>
            <a:ext uri="{FF2B5EF4-FFF2-40B4-BE49-F238E27FC236}">
              <a16:creationId xmlns:a16="http://schemas.microsoft.com/office/drawing/2014/main" xmlns="" id="{00000000-0008-0000-0700-000018030000}"/>
            </a:ext>
          </a:extLst>
        </xdr:cNvPr>
        <xdr:cNvSpPr txBox="1"/>
      </xdr:nvSpPr>
      <xdr:spPr>
        <a:xfrm>
          <a:off x="22212300" y="9766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142278</xdr:rowOff>
    </xdr:from>
    <xdr:to>
      <xdr:col>116</xdr:col>
      <xdr:colOff>114300</xdr:colOff>
      <xdr:row>58</xdr:row>
      <xdr:rowOff>72428</xdr:rowOff>
    </xdr:to>
    <xdr:sp macro="" textlink="">
      <xdr:nvSpPr>
        <xdr:cNvPr id="793" name="フローチャート: 判断 792">
          <a:extLst>
            <a:ext uri="{FF2B5EF4-FFF2-40B4-BE49-F238E27FC236}">
              <a16:creationId xmlns:a16="http://schemas.microsoft.com/office/drawing/2014/main" xmlns="" id="{00000000-0008-0000-0700-000019030000}"/>
            </a:ext>
          </a:extLst>
        </xdr:cNvPr>
        <xdr:cNvSpPr/>
      </xdr:nvSpPr>
      <xdr:spPr>
        <a:xfrm>
          <a:off x="22110700" y="9914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794" name="直線コネクタ 793">
          <a:extLst>
            <a:ext uri="{FF2B5EF4-FFF2-40B4-BE49-F238E27FC236}">
              <a16:creationId xmlns:a16="http://schemas.microsoft.com/office/drawing/2014/main" xmlns="" id="{00000000-0008-0000-0700-00001A030000}"/>
            </a:ext>
          </a:extLst>
        </xdr:cNvPr>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795" name="フローチャート: 判断 794">
          <a:extLst>
            <a:ext uri="{FF2B5EF4-FFF2-40B4-BE49-F238E27FC236}">
              <a16:creationId xmlns:a16="http://schemas.microsoft.com/office/drawing/2014/main" xmlns="" id="{00000000-0008-0000-0700-00001B030000}"/>
            </a:ext>
          </a:extLst>
        </xdr:cNvPr>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796" name="テキスト ボックス 795">
          <a:extLst>
            <a:ext uri="{FF2B5EF4-FFF2-40B4-BE49-F238E27FC236}">
              <a16:creationId xmlns:a16="http://schemas.microsoft.com/office/drawing/2014/main" xmlns="" id="{00000000-0008-0000-0700-00001C030000}"/>
            </a:ext>
          </a:extLst>
        </xdr:cNvPr>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797" name="直線コネクタ 796">
          <a:extLst>
            <a:ext uri="{FF2B5EF4-FFF2-40B4-BE49-F238E27FC236}">
              <a16:creationId xmlns:a16="http://schemas.microsoft.com/office/drawing/2014/main" xmlns="" id="{00000000-0008-0000-0700-00001D030000}"/>
            </a:ext>
          </a:extLst>
        </xdr:cNvPr>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798" name="フローチャート: 判断 797">
          <a:extLst>
            <a:ext uri="{FF2B5EF4-FFF2-40B4-BE49-F238E27FC236}">
              <a16:creationId xmlns:a16="http://schemas.microsoft.com/office/drawing/2014/main" xmlns="" id="{00000000-0008-0000-0700-00001E030000}"/>
            </a:ext>
          </a:extLst>
        </xdr:cNvPr>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799" name="テキスト ボックス 798">
          <a:extLst>
            <a:ext uri="{FF2B5EF4-FFF2-40B4-BE49-F238E27FC236}">
              <a16:creationId xmlns:a16="http://schemas.microsoft.com/office/drawing/2014/main" xmlns="" id="{00000000-0008-0000-0700-00001F030000}"/>
            </a:ext>
          </a:extLst>
        </xdr:cNvPr>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0" name="直線コネクタ 799">
          <a:extLst>
            <a:ext uri="{FF2B5EF4-FFF2-40B4-BE49-F238E27FC236}">
              <a16:creationId xmlns:a16="http://schemas.microsoft.com/office/drawing/2014/main" xmlns="" id="{00000000-0008-0000-0700-000020030000}"/>
            </a:ext>
          </a:extLst>
        </xdr:cNvPr>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01" name="フローチャート: 判断 800">
          <a:extLst>
            <a:ext uri="{FF2B5EF4-FFF2-40B4-BE49-F238E27FC236}">
              <a16:creationId xmlns:a16="http://schemas.microsoft.com/office/drawing/2014/main" xmlns="" id="{00000000-0008-0000-0700-000021030000}"/>
            </a:ext>
          </a:extLst>
        </xdr:cNvPr>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02" name="テキスト ボックス 801">
          <a:extLst>
            <a:ext uri="{FF2B5EF4-FFF2-40B4-BE49-F238E27FC236}">
              <a16:creationId xmlns:a16="http://schemas.microsoft.com/office/drawing/2014/main" xmlns="" id="{00000000-0008-0000-0700-000022030000}"/>
            </a:ext>
          </a:extLst>
        </xdr:cNvPr>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03" name="フローチャート: 判断 802">
          <a:extLst>
            <a:ext uri="{FF2B5EF4-FFF2-40B4-BE49-F238E27FC236}">
              <a16:creationId xmlns:a16="http://schemas.microsoft.com/office/drawing/2014/main" xmlns="" id="{00000000-0008-0000-0700-000023030000}"/>
            </a:ext>
          </a:extLst>
        </xdr:cNvPr>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04" name="テキスト ボックス 803">
          <a:extLst>
            <a:ext uri="{FF2B5EF4-FFF2-40B4-BE49-F238E27FC236}">
              <a16:creationId xmlns:a16="http://schemas.microsoft.com/office/drawing/2014/main" xmlns="" id="{00000000-0008-0000-0700-000024030000}"/>
            </a:ext>
          </a:extLst>
        </xdr:cNvPr>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xmlns="" id="{00000000-0008-0000-07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xmlns="" id="{00000000-0008-0000-07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xmlns="" id="{00000000-0008-0000-07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xmlns="" id="{00000000-0008-0000-07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xmlns="" id="{00000000-0008-0000-07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0" name="楕円 809">
          <a:extLst>
            <a:ext uri="{FF2B5EF4-FFF2-40B4-BE49-F238E27FC236}">
              <a16:creationId xmlns:a16="http://schemas.microsoft.com/office/drawing/2014/main" xmlns="" id="{00000000-0008-0000-0700-00002A030000}"/>
            </a:ext>
          </a:extLst>
        </xdr:cNvPr>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120705</xdr:rowOff>
    </xdr:from>
    <xdr:ext cx="249299" cy="259045"/>
    <xdr:sp macro="" textlink="">
      <xdr:nvSpPr>
        <xdr:cNvPr id="811" name="前年度繰上充用金該当値テキスト">
          <a:extLst>
            <a:ext uri="{FF2B5EF4-FFF2-40B4-BE49-F238E27FC236}">
              <a16:creationId xmlns:a16="http://schemas.microsoft.com/office/drawing/2014/main" xmlns="" id="{00000000-0008-0000-0700-00002B030000}"/>
            </a:ext>
          </a:extLst>
        </xdr:cNvPr>
        <xdr:cNvSpPr txBox="1"/>
      </xdr:nvSpPr>
      <xdr:spPr>
        <a:xfrm>
          <a:off x="22212300" y="9893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12" name="楕円 811">
          <a:extLst>
            <a:ext uri="{FF2B5EF4-FFF2-40B4-BE49-F238E27FC236}">
              <a16:creationId xmlns:a16="http://schemas.microsoft.com/office/drawing/2014/main" xmlns="" id="{00000000-0008-0000-0700-00002C030000}"/>
            </a:ext>
          </a:extLst>
        </xdr:cNvPr>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13" name="テキスト ボックス 812">
          <a:extLst>
            <a:ext uri="{FF2B5EF4-FFF2-40B4-BE49-F238E27FC236}">
              <a16:creationId xmlns:a16="http://schemas.microsoft.com/office/drawing/2014/main" xmlns="" id="{00000000-0008-0000-0700-00002D030000}"/>
            </a:ext>
          </a:extLst>
        </xdr:cNvPr>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14" name="楕円 813">
          <a:extLst>
            <a:ext uri="{FF2B5EF4-FFF2-40B4-BE49-F238E27FC236}">
              <a16:creationId xmlns:a16="http://schemas.microsoft.com/office/drawing/2014/main" xmlns="" id="{00000000-0008-0000-0700-00002E030000}"/>
            </a:ext>
          </a:extLst>
        </xdr:cNvPr>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15" name="テキスト ボックス 814">
          <a:extLst>
            <a:ext uri="{FF2B5EF4-FFF2-40B4-BE49-F238E27FC236}">
              <a16:creationId xmlns:a16="http://schemas.microsoft.com/office/drawing/2014/main" xmlns="" id="{00000000-0008-0000-0700-00002F030000}"/>
            </a:ext>
          </a:extLst>
        </xdr:cNvPr>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16" name="楕円 815">
          <a:extLst>
            <a:ext uri="{FF2B5EF4-FFF2-40B4-BE49-F238E27FC236}">
              <a16:creationId xmlns:a16="http://schemas.microsoft.com/office/drawing/2014/main" xmlns="" id="{00000000-0008-0000-0700-000030030000}"/>
            </a:ext>
          </a:extLst>
        </xdr:cNvPr>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17" name="テキスト ボックス 816">
          <a:extLst>
            <a:ext uri="{FF2B5EF4-FFF2-40B4-BE49-F238E27FC236}">
              <a16:creationId xmlns:a16="http://schemas.microsoft.com/office/drawing/2014/main" xmlns="" id="{00000000-0008-0000-0700-000031030000}"/>
            </a:ext>
          </a:extLst>
        </xdr:cNvPr>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18" name="楕円 817">
          <a:extLst>
            <a:ext uri="{FF2B5EF4-FFF2-40B4-BE49-F238E27FC236}">
              <a16:creationId xmlns:a16="http://schemas.microsoft.com/office/drawing/2014/main" xmlns="" id="{00000000-0008-0000-0700-000032030000}"/>
            </a:ext>
          </a:extLst>
        </xdr:cNvPr>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19" name="テキスト ボックス 818">
          <a:extLst>
            <a:ext uri="{FF2B5EF4-FFF2-40B4-BE49-F238E27FC236}">
              <a16:creationId xmlns:a16="http://schemas.microsoft.com/office/drawing/2014/main" xmlns="" id="{00000000-0008-0000-0700-000033030000}"/>
            </a:ext>
          </a:extLst>
        </xdr:cNvPr>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a:extLst>
            <a:ext uri="{FF2B5EF4-FFF2-40B4-BE49-F238E27FC236}">
              <a16:creationId xmlns:a16="http://schemas.microsoft.com/office/drawing/2014/main" xmlns="" id="{00000000-0008-0000-0700-00003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a:extLst>
            <a:ext uri="{FF2B5EF4-FFF2-40B4-BE49-F238E27FC236}">
              <a16:creationId xmlns:a16="http://schemas.microsoft.com/office/drawing/2014/main" xmlns="" id="{00000000-0008-0000-0700-00003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a:extLst>
            <a:ext uri="{FF2B5EF4-FFF2-40B4-BE49-F238E27FC236}">
              <a16:creationId xmlns:a16="http://schemas.microsoft.com/office/drawing/2014/main" xmlns="" id="{00000000-0008-0000-0700-00003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豪雨等の影響により、災害復旧費が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34,615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円で、前年度と比較すると</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21,316</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円増、また、教育費</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は、住民一人当たり</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99,680</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円で、前年度と比較すると</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36,574</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円の増となっている。これは</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嶺北広域事務組合負担金（給食センター）の増に</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よる</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ものである</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また、土木費は平成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年度と比較すると減少しているが、</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次年度以降も大型事業が見込まれており、住民一人当たりの負担が大きくなる傾向にある。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高知県本山町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200">
              <a:effectLst/>
              <a:latin typeface="ＭＳ Ｐゴシック" panose="020B0600070205080204" pitchFamily="50" charset="-128"/>
              <a:ea typeface="ＭＳ Ｐゴシック" panose="020B0600070205080204" pitchFamily="50" charset="-128"/>
            </a:rPr>
            <a:t>実質収支比率については、前年度と比較して財政調整基金残高で</a:t>
          </a:r>
          <a:r>
            <a:rPr lang="en-US" altLang="ja-JP" sz="1200">
              <a:effectLst/>
              <a:latin typeface="ＭＳ Ｐゴシック" panose="020B0600070205080204" pitchFamily="50" charset="-128"/>
              <a:ea typeface="ＭＳ Ｐゴシック" panose="020B0600070205080204" pitchFamily="50" charset="-128"/>
            </a:rPr>
            <a:t>0.64</a:t>
          </a:r>
          <a:r>
            <a:rPr lang="ja-JP" altLang="en-US" sz="1200">
              <a:effectLst/>
              <a:latin typeface="ＭＳ Ｐゴシック" panose="020B0600070205080204" pitchFamily="50" charset="-128"/>
              <a:ea typeface="ＭＳ Ｐゴシック" panose="020B0600070205080204" pitchFamily="50" charset="-128"/>
            </a:rPr>
            <a:t>ポイント減、実質収支額で</a:t>
          </a:r>
          <a:r>
            <a:rPr lang="en-US" altLang="ja-JP" sz="1200">
              <a:effectLst/>
              <a:latin typeface="ＭＳ Ｐゴシック" panose="020B0600070205080204" pitchFamily="50" charset="-128"/>
              <a:ea typeface="ＭＳ Ｐゴシック" panose="020B0600070205080204" pitchFamily="50" charset="-128"/>
            </a:rPr>
            <a:t>2.29</a:t>
          </a:r>
          <a:r>
            <a:rPr lang="ja-JP" altLang="en-US" sz="1200">
              <a:effectLst/>
              <a:latin typeface="ＭＳ Ｐゴシック" panose="020B0600070205080204" pitchFamily="50" charset="-128"/>
              <a:ea typeface="ＭＳ Ｐゴシック" panose="020B0600070205080204" pitchFamily="50" charset="-128"/>
            </a:rPr>
            <a:t>ポイント増、実質単年度収支は</a:t>
          </a:r>
          <a:r>
            <a:rPr lang="en-US" altLang="ja-JP" sz="1200">
              <a:effectLst/>
              <a:latin typeface="ＭＳ Ｐゴシック" panose="020B0600070205080204" pitchFamily="50" charset="-128"/>
              <a:ea typeface="ＭＳ Ｐゴシック" panose="020B0600070205080204" pitchFamily="50" charset="-128"/>
            </a:rPr>
            <a:t>1.3</a:t>
          </a:r>
          <a:r>
            <a:rPr lang="ja-JP" altLang="en-US" sz="1200">
              <a:effectLst/>
              <a:latin typeface="ＭＳ Ｐゴシック" panose="020B0600070205080204" pitchFamily="50" charset="-128"/>
              <a:ea typeface="ＭＳ Ｐゴシック" panose="020B0600070205080204" pitchFamily="50" charset="-128"/>
            </a:rPr>
            <a:t>ポイント減となった。地方交付税に大きく依存している財政基盤の弱い本町としては、今後の地方交付税の行方が不透明である現状において、一定基金を確保しておく必要がある。実質収支、単年度収支どちらにおいても税収、地方交付税等の歳入状況に大きく影響を受ける状況であり、特に地方交付税がそのまま実質収支等に影響をあたえるので年度間によって一定の増減はやむをえないと考えるが、実質収支額については、標準財政規模比３～５％を目標に、事業等を精選しながら健全な財政運営を図る。</a:t>
          </a:r>
        </a:p>
        <a:p>
          <a:endParaRPr lang="ja-JP" altLang="ja-JP" sz="12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高知県本山町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病院事業会計について、不採算地区病院の要件緩和により交付税措置額が増加したことや、一般会計からの繰入額の増加などにより、赤字額の解消に繋げ、黒字決算の状況を維持している。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簡易水道会計については、標準財政規模比が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0.06</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これは、近年実施している配水管整備工事などの事業により老朽化したものが改善され、維持補修費が減少したことや水道料金を上げたことによる消費税還付が影響している。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他の各会計については、赤字額は無く順調に推移している。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xmlns=""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xmlns=""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xmlns=""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438" t="s">
        <v>79</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439" t="s">
        <v>81</v>
      </c>
      <c r="C3" s="440"/>
      <c r="D3" s="440"/>
      <c r="E3" s="441"/>
      <c r="F3" s="441"/>
      <c r="G3" s="441"/>
      <c r="H3" s="441"/>
      <c r="I3" s="441"/>
      <c r="J3" s="441"/>
      <c r="K3" s="441"/>
      <c r="L3" s="441" t="s">
        <v>82</v>
      </c>
      <c r="M3" s="441"/>
      <c r="N3" s="441"/>
      <c r="O3" s="441"/>
      <c r="P3" s="441"/>
      <c r="Q3" s="441"/>
      <c r="R3" s="448"/>
      <c r="S3" s="448"/>
      <c r="T3" s="448"/>
      <c r="U3" s="448"/>
      <c r="V3" s="449"/>
      <c r="W3" s="423" t="s">
        <v>83</v>
      </c>
      <c r="X3" s="424"/>
      <c r="Y3" s="424"/>
      <c r="Z3" s="424"/>
      <c r="AA3" s="424"/>
      <c r="AB3" s="440"/>
      <c r="AC3" s="448" t="s">
        <v>84</v>
      </c>
      <c r="AD3" s="424"/>
      <c r="AE3" s="424"/>
      <c r="AF3" s="424"/>
      <c r="AG3" s="424"/>
      <c r="AH3" s="424"/>
      <c r="AI3" s="424"/>
      <c r="AJ3" s="424"/>
      <c r="AK3" s="424"/>
      <c r="AL3" s="425"/>
      <c r="AM3" s="423" t="s">
        <v>85</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86</v>
      </c>
      <c r="BO3" s="424"/>
      <c r="BP3" s="424"/>
      <c r="BQ3" s="424"/>
      <c r="BR3" s="424"/>
      <c r="BS3" s="424"/>
      <c r="BT3" s="424"/>
      <c r="BU3" s="425"/>
      <c r="BV3" s="423" t="s">
        <v>87</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88</v>
      </c>
      <c r="CU3" s="424"/>
      <c r="CV3" s="424"/>
      <c r="CW3" s="424"/>
      <c r="CX3" s="424"/>
      <c r="CY3" s="424"/>
      <c r="CZ3" s="424"/>
      <c r="DA3" s="425"/>
      <c r="DB3" s="423" t="s">
        <v>89</v>
      </c>
      <c r="DC3" s="424"/>
      <c r="DD3" s="424"/>
      <c r="DE3" s="424"/>
      <c r="DF3" s="424"/>
      <c r="DG3" s="424"/>
      <c r="DH3" s="424"/>
      <c r="DI3" s="425"/>
      <c r="DJ3" s="185"/>
      <c r="DK3" s="185"/>
      <c r="DL3" s="185"/>
      <c r="DM3" s="185"/>
      <c r="DN3" s="185"/>
      <c r="DO3" s="185"/>
    </row>
    <row r="4" spans="1:119" ht="18.75" customHeight="1">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90</v>
      </c>
      <c r="AZ4" s="427"/>
      <c r="BA4" s="427"/>
      <c r="BB4" s="427"/>
      <c r="BC4" s="427"/>
      <c r="BD4" s="427"/>
      <c r="BE4" s="427"/>
      <c r="BF4" s="427"/>
      <c r="BG4" s="427"/>
      <c r="BH4" s="427"/>
      <c r="BI4" s="427"/>
      <c r="BJ4" s="427"/>
      <c r="BK4" s="427"/>
      <c r="BL4" s="427"/>
      <c r="BM4" s="428"/>
      <c r="BN4" s="429">
        <v>4566779</v>
      </c>
      <c r="BO4" s="430"/>
      <c r="BP4" s="430"/>
      <c r="BQ4" s="430"/>
      <c r="BR4" s="430"/>
      <c r="BS4" s="430"/>
      <c r="BT4" s="430"/>
      <c r="BU4" s="431"/>
      <c r="BV4" s="429">
        <v>5094065</v>
      </c>
      <c r="BW4" s="430"/>
      <c r="BX4" s="430"/>
      <c r="BY4" s="430"/>
      <c r="BZ4" s="430"/>
      <c r="CA4" s="430"/>
      <c r="CB4" s="430"/>
      <c r="CC4" s="431"/>
      <c r="CD4" s="432" t="s">
        <v>91</v>
      </c>
      <c r="CE4" s="433"/>
      <c r="CF4" s="433"/>
      <c r="CG4" s="433"/>
      <c r="CH4" s="433"/>
      <c r="CI4" s="433"/>
      <c r="CJ4" s="433"/>
      <c r="CK4" s="433"/>
      <c r="CL4" s="433"/>
      <c r="CM4" s="433"/>
      <c r="CN4" s="433"/>
      <c r="CO4" s="433"/>
      <c r="CP4" s="433"/>
      <c r="CQ4" s="433"/>
      <c r="CR4" s="433"/>
      <c r="CS4" s="434"/>
      <c r="CT4" s="435">
        <v>11.5</v>
      </c>
      <c r="CU4" s="436"/>
      <c r="CV4" s="436"/>
      <c r="CW4" s="436"/>
      <c r="CX4" s="436"/>
      <c r="CY4" s="436"/>
      <c r="CZ4" s="436"/>
      <c r="DA4" s="437"/>
      <c r="DB4" s="435">
        <v>9.1999999999999993</v>
      </c>
      <c r="DC4" s="436"/>
      <c r="DD4" s="436"/>
      <c r="DE4" s="436"/>
      <c r="DF4" s="436"/>
      <c r="DG4" s="436"/>
      <c r="DH4" s="436"/>
      <c r="DI4" s="437"/>
      <c r="DJ4" s="185"/>
      <c r="DK4" s="185"/>
      <c r="DL4" s="185"/>
      <c r="DM4" s="185"/>
      <c r="DN4" s="185"/>
      <c r="DO4" s="185"/>
    </row>
    <row r="5" spans="1:119" ht="18.75" customHeight="1">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92</v>
      </c>
      <c r="AN5" s="496"/>
      <c r="AO5" s="496"/>
      <c r="AP5" s="496"/>
      <c r="AQ5" s="496"/>
      <c r="AR5" s="496"/>
      <c r="AS5" s="496"/>
      <c r="AT5" s="497"/>
      <c r="AU5" s="498" t="s">
        <v>93</v>
      </c>
      <c r="AV5" s="499"/>
      <c r="AW5" s="499"/>
      <c r="AX5" s="499"/>
      <c r="AY5" s="500" t="s">
        <v>94</v>
      </c>
      <c r="AZ5" s="501"/>
      <c r="BA5" s="501"/>
      <c r="BB5" s="501"/>
      <c r="BC5" s="501"/>
      <c r="BD5" s="501"/>
      <c r="BE5" s="501"/>
      <c r="BF5" s="501"/>
      <c r="BG5" s="501"/>
      <c r="BH5" s="501"/>
      <c r="BI5" s="501"/>
      <c r="BJ5" s="501"/>
      <c r="BK5" s="501"/>
      <c r="BL5" s="501"/>
      <c r="BM5" s="502"/>
      <c r="BN5" s="466">
        <v>4243976</v>
      </c>
      <c r="BO5" s="467"/>
      <c r="BP5" s="467"/>
      <c r="BQ5" s="467"/>
      <c r="BR5" s="467"/>
      <c r="BS5" s="467"/>
      <c r="BT5" s="467"/>
      <c r="BU5" s="468"/>
      <c r="BV5" s="466">
        <v>4886179</v>
      </c>
      <c r="BW5" s="467"/>
      <c r="BX5" s="467"/>
      <c r="BY5" s="467"/>
      <c r="BZ5" s="467"/>
      <c r="CA5" s="467"/>
      <c r="CB5" s="467"/>
      <c r="CC5" s="468"/>
      <c r="CD5" s="469" t="s">
        <v>95</v>
      </c>
      <c r="CE5" s="470"/>
      <c r="CF5" s="470"/>
      <c r="CG5" s="470"/>
      <c r="CH5" s="470"/>
      <c r="CI5" s="470"/>
      <c r="CJ5" s="470"/>
      <c r="CK5" s="470"/>
      <c r="CL5" s="470"/>
      <c r="CM5" s="470"/>
      <c r="CN5" s="470"/>
      <c r="CO5" s="470"/>
      <c r="CP5" s="470"/>
      <c r="CQ5" s="470"/>
      <c r="CR5" s="470"/>
      <c r="CS5" s="471"/>
      <c r="CT5" s="463">
        <v>92</v>
      </c>
      <c r="CU5" s="464"/>
      <c r="CV5" s="464"/>
      <c r="CW5" s="464"/>
      <c r="CX5" s="464"/>
      <c r="CY5" s="464"/>
      <c r="CZ5" s="464"/>
      <c r="DA5" s="465"/>
      <c r="DB5" s="463">
        <v>90.4</v>
      </c>
      <c r="DC5" s="464"/>
      <c r="DD5" s="464"/>
      <c r="DE5" s="464"/>
      <c r="DF5" s="464"/>
      <c r="DG5" s="464"/>
      <c r="DH5" s="464"/>
      <c r="DI5" s="465"/>
      <c r="DJ5" s="185"/>
      <c r="DK5" s="185"/>
      <c r="DL5" s="185"/>
      <c r="DM5" s="185"/>
      <c r="DN5" s="185"/>
      <c r="DO5" s="185"/>
    </row>
    <row r="6" spans="1:119" ht="18.75" customHeight="1">
      <c r="A6" s="186"/>
      <c r="B6" s="472" t="s">
        <v>96</v>
      </c>
      <c r="C6" s="473"/>
      <c r="D6" s="473"/>
      <c r="E6" s="474"/>
      <c r="F6" s="474"/>
      <c r="G6" s="474"/>
      <c r="H6" s="474"/>
      <c r="I6" s="474"/>
      <c r="J6" s="474"/>
      <c r="K6" s="474"/>
      <c r="L6" s="474" t="s">
        <v>97</v>
      </c>
      <c r="M6" s="474"/>
      <c r="N6" s="474"/>
      <c r="O6" s="474"/>
      <c r="P6" s="474"/>
      <c r="Q6" s="474"/>
      <c r="R6" s="478"/>
      <c r="S6" s="478"/>
      <c r="T6" s="478"/>
      <c r="U6" s="478"/>
      <c r="V6" s="479"/>
      <c r="W6" s="482" t="s">
        <v>98</v>
      </c>
      <c r="X6" s="483"/>
      <c r="Y6" s="483"/>
      <c r="Z6" s="483"/>
      <c r="AA6" s="483"/>
      <c r="AB6" s="473"/>
      <c r="AC6" s="486" t="s">
        <v>99</v>
      </c>
      <c r="AD6" s="487"/>
      <c r="AE6" s="487"/>
      <c r="AF6" s="487"/>
      <c r="AG6" s="487"/>
      <c r="AH6" s="487"/>
      <c r="AI6" s="487"/>
      <c r="AJ6" s="487"/>
      <c r="AK6" s="487"/>
      <c r="AL6" s="488"/>
      <c r="AM6" s="495" t="s">
        <v>100</v>
      </c>
      <c r="AN6" s="496"/>
      <c r="AO6" s="496"/>
      <c r="AP6" s="496"/>
      <c r="AQ6" s="496"/>
      <c r="AR6" s="496"/>
      <c r="AS6" s="496"/>
      <c r="AT6" s="497"/>
      <c r="AU6" s="498" t="s">
        <v>101</v>
      </c>
      <c r="AV6" s="499"/>
      <c r="AW6" s="499"/>
      <c r="AX6" s="499"/>
      <c r="AY6" s="500" t="s">
        <v>102</v>
      </c>
      <c r="AZ6" s="501"/>
      <c r="BA6" s="501"/>
      <c r="BB6" s="501"/>
      <c r="BC6" s="501"/>
      <c r="BD6" s="501"/>
      <c r="BE6" s="501"/>
      <c r="BF6" s="501"/>
      <c r="BG6" s="501"/>
      <c r="BH6" s="501"/>
      <c r="BI6" s="501"/>
      <c r="BJ6" s="501"/>
      <c r="BK6" s="501"/>
      <c r="BL6" s="501"/>
      <c r="BM6" s="502"/>
      <c r="BN6" s="466">
        <v>322803</v>
      </c>
      <c r="BO6" s="467"/>
      <c r="BP6" s="467"/>
      <c r="BQ6" s="467"/>
      <c r="BR6" s="467"/>
      <c r="BS6" s="467"/>
      <c r="BT6" s="467"/>
      <c r="BU6" s="468"/>
      <c r="BV6" s="466">
        <v>207886</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95.6</v>
      </c>
      <c r="CU6" s="504"/>
      <c r="CV6" s="504"/>
      <c r="CW6" s="504"/>
      <c r="CX6" s="504"/>
      <c r="CY6" s="504"/>
      <c r="CZ6" s="504"/>
      <c r="DA6" s="505"/>
      <c r="DB6" s="503">
        <v>94.1</v>
      </c>
      <c r="DC6" s="504"/>
      <c r="DD6" s="504"/>
      <c r="DE6" s="504"/>
      <c r="DF6" s="504"/>
      <c r="DG6" s="504"/>
      <c r="DH6" s="504"/>
      <c r="DI6" s="505"/>
      <c r="DJ6" s="185"/>
      <c r="DK6" s="185"/>
      <c r="DL6" s="185"/>
      <c r="DM6" s="185"/>
      <c r="DN6" s="185"/>
      <c r="DO6" s="185"/>
    </row>
    <row r="7" spans="1:119" ht="18.75" customHeight="1">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105</v>
      </c>
      <c r="AV7" s="499"/>
      <c r="AW7" s="499"/>
      <c r="AX7" s="499"/>
      <c r="AY7" s="500" t="s">
        <v>106</v>
      </c>
      <c r="AZ7" s="501"/>
      <c r="BA7" s="501"/>
      <c r="BB7" s="501"/>
      <c r="BC7" s="501"/>
      <c r="BD7" s="501"/>
      <c r="BE7" s="501"/>
      <c r="BF7" s="501"/>
      <c r="BG7" s="501"/>
      <c r="BH7" s="501"/>
      <c r="BI7" s="501"/>
      <c r="BJ7" s="501"/>
      <c r="BK7" s="501"/>
      <c r="BL7" s="501"/>
      <c r="BM7" s="502"/>
      <c r="BN7" s="466">
        <v>70521</v>
      </c>
      <c r="BO7" s="467"/>
      <c r="BP7" s="467"/>
      <c r="BQ7" s="467"/>
      <c r="BR7" s="467"/>
      <c r="BS7" s="467"/>
      <c r="BT7" s="467"/>
      <c r="BU7" s="468"/>
      <c r="BV7" s="466">
        <v>9967</v>
      </c>
      <c r="BW7" s="467"/>
      <c r="BX7" s="467"/>
      <c r="BY7" s="467"/>
      <c r="BZ7" s="467"/>
      <c r="CA7" s="467"/>
      <c r="CB7" s="467"/>
      <c r="CC7" s="468"/>
      <c r="CD7" s="469" t="s">
        <v>107</v>
      </c>
      <c r="CE7" s="470"/>
      <c r="CF7" s="470"/>
      <c r="CG7" s="470"/>
      <c r="CH7" s="470"/>
      <c r="CI7" s="470"/>
      <c r="CJ7" s="470"/>
      <c r="CK7" s="470"/>
      <c r="CL7" s="470"/>
      <c r="CM7" s="470"/>
      <c r="CN7" s="470"/>
      <c r="CO7" s="470"/>
      <c r="CP7" s="470"/>
      <c r="CQ7" s="470"/>
      <c r="CR7" s="470"/>
      <c r="CS7" s="471"/>
      <c r="CT7" s="466">
        <v>2195597</v>
      </c>
      <c r="CU7" s="467"/>
      <c r="CV7" s="467"/>
      <c r="CW7" s="467"/>
      <c r="CX7" s="467"/>
      <c r="CY7" s="467"/>
      <c r="CZ7" s="467"/>
      <c r="DA7" s="468"/>
      <c r="DB7" s="466">
        <v>2151696</v>
      </c>
      <c r="DC7" s="467"/>
      <c r="DD7" s="467"/>
      <c r="DE7" s="467"/>
      <c r="DF7" s="467"/>
      <c r="DG7" s="467"/>
      <c r="DH7" s="467"/>
      <c r="DI7" s="468"/>
      <c r="DJ7" s="185"/>
      <c r="DK7" s="185"/>
      <c r="DL7" s="185"/>
      <c r="DM7" s="185"/>
      <c r="DN7" s="185"/>
      <c r="DO7" s="185"/>
    </row>
    <row r="8" spans="1:119" ht="18.75" customHeight="1" thickBot="1">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108</v>
      </c>
      <c r="AN8" s="496"/>
      <c r="AO8" s="496"/>
      <c r="AP8" s="496"/>
      <c r="AQ8" s="496"/>
      <c r="AR8" s="496"/>
      <c r="AS8" s="496"/>
      <c r="AT8" s="497"/>
      <c r="AU8" s="498" t="s">
        <v>93</v>
      </c>
      <c r="AV8" s="499"/>
      <c r="AW8" s="499"/>
      <c r="AX8" s="499"/>
      <c r="AY8" s="500" t="s">
        <v>109</v>
      </c>
      <c r="AZ8" s="501"/>
      <c r="BA8" s="501"/>
      <c r="BB8" s="501"/>
      <c r="BC8" s="501"/>
      <c r="BD8" s="501"/>
      <c r="BE8" s="501"/>
      <c r="BF8" s="501"/>
      <c r="BG8" s="501"/>
      <c r="BH8" s="501"/>
      <c r="BI8" s="501"/>
      <c r="BJ8" s="501"/>
      <c r="BK8" s="501"/>
      <c r="BL8" s="501"/>
      <c r="BM8" s="502"/>
      <c r="BN8" s="466">
        <v>252282</v>
      </c>
      <c r="BO8" s="467"/>
      <c r="BP8" s="467"/>
      <c r="BQ8" s="467"/>
      <c r="BR8" s="467"/>
      <c r="BS8" s="467"/>
      <c r="BT8" s="467"/>
      <c r="BU8" s="468"/>
      <c r="BV8" s="466">
        <v>197919</v>
      </c>
      <c r="BW8" s="467"/>
      <c r="BX8" s="467"/>
      <c r="BY8" s="467"/>
      <c r="BZ8" s="467"/>
      <c r="CA8" s="467"/>
      <c r="CB8" s="467"/>
      <c r="CC8" s="468"/>
      <c r="CD8" s="469" t="s">
        <v>110</v>
      </c>
      <c r="CE8" s="470"/>
      <c r="CF8" s="470"/>
      <c r="CG8" s="470"/>
      <c r="CH8" s="470"/>
      <c r="CI8" s="470"/>
      <c r="CJ8" s="470"/>
      <c r="CK8" s="470"/>
      <c r="CL8" s="470"/>
      <c r="CM8" s="470"/>
      <c r="CN8" s="470"/>
      <c r="CO8" s="470"/>
      <c r="CP8" s="470"/>
      <c r="CQ8" s="470"/>
      <c r="CR8" s="470"/>
      <c r="CS8" s="471"/>
      <c r="CT8" s="506">
        <v>0.16</v>
      </c>
      <c r="CU8" s="507"/>
      <c r="CV8" s="507"/>
      <c r="CW8" s="507"/>
      <c r="CX8" s="507"/>
      <c r="CY8" s="507"/>
      <c r="CZ8" s="507"/>
      <c r="DA8" s="508"/>
      <c r="DB8" s="506">
        <v>0.15</v>
      </c>
      <c r="DC8" s="507"/>
      <c r="DD8" s="507"/>
      <c r="DE8" s="507"/>
      <c r="DF8" s="507"/>
      <c r="DG8" s="507"/>
      <c r="DH8" s="507"/>
      <c r="DI8" s="508"/>
      <c r="DJ8" s="185"/>
      <c r="DK8" s="185"/>
      <c r="DL8" s="185"/>
      <c r="DM8" s="185"/>
      <c r="DN8" s="185"/>
      <c r="DO8" s="185"/>
    </row>
    <row r="9" spans="1:119" ht="18.75" customHeight="1" thickBot="1">
      <c r="A9" s="186"/>
      <c r="B9" s="460" t="s">
        <v>111</v>
      </c>
      <c r="C9" s="461"/>
      <c r="D9" s="461"/>
      <c r="E9" s="461"/>
      <c r="F9" s="461"/>
      <c r="G9" s="461"/>
      <c r="H9" s="461"/>
      <c r="I9" s="461"/>
      <c r="J9" s="461"/>
      <c r="K9" s="509"/>
      <c r="L9" s="510" t="s">
        <v>112</v>
      </c>
      <c r="M9" s="511"/>
      <c r="N9" s="511"/>
      <c r="O9" s="511"/>
      <c r="P9" s="511"/>
      <c r="Q9" s="512"/>
      <c r="R9" s="513">
        <v>3573</v>
      </c>
      <c r="S9" s="514"/>
      <c r="T9" s="514"/>
      <c r="U9" s="514"/>
      <c r="V9" s="515"/>
      <c r="W9" s="423" t="s">
        <v>113</v>
      </c>
      <c r="X9" s="424"/>
      <c r="Y9" s="424"/>
      <c r="Z9" s="424"/>
      <c r="AA9" s="424"/>
      <c r="AB9" s="424"/>
      <c r="AC9" s="424"/>
      <c r="AD9" s="424"/>
      <c r="AE9" s="424"/>
      <c r="AF9" s="424"/>
      <c r="AG9" s="424"/>
      <c r="AH9" s="424"/>
      <c r="AI9" s="424"/>
      <c r="AJ9" s="424"/>
      <c r="AK9" s="424"/>
      <c r="AL9" s="425"/>
      <c r="AM9" s="495" t="s">
        <v>114</v>
      </c>
      <c r="AN9" s="496"/>
      <c r="AO9" s="496"/>
      <c r="AP9" s="496"/>
      <c r="AQ9" s="496"/>
      <c r="AR9" s="496"/>
      <c r="AS9" s="496"/>
      <c r="AT9" s="497"/>
      <c r="AU9" s="498" t="s">
        <v>93</v>
      </c>
      <c r="AV9" s="499"/>
      <c r="AW9" s="499"/>
      <c r="AX9" s="499"/>
      <c r="AY9" s="500" t="s">
        <v>115</v>
      </c>
      <c r="AZ9" s="501"/>
      <c r="BA9" s="501"/>
      <c r="BB9" s="501"/>
      <c r="BC9" s="501"/>
      <c r="BD9" s="501"/>
      <c r="BE9" s="501"/>
      <c r="BF9" s="501"/>
      <c r="BG9" s="501"/>
      <c r="BH9" s="501"/>
      <c r="BI9" s="501"/>
      <c r="BJ9" s="501"/>
      <c r="BK9" s="501"/>
      <c r="BL9" s="501"/>
      <c r="BM9" s="502"/>
      <c r="BN9" s="466">
        <v>54363</v>
      </c>
      <c r="BO9" s="467"/>
      <c r="BP9" s="467"/>
      <c r="BQ9" s="467"/>
      <c r="BR9" s="467"/>
      <c r="BS9" s="467"/>
      <c r="BT9" s="467"/>
      <c r="BU9" s="468"/>
      <c r="BV9" s="466">
        <v>81324</v>
      </c>
      <c r="BW9" s="467"/>
      <c r="BX9" s="467"/>
      <c r="BY9" s="467"/>
      <c r="BZ9" s="467"/>
      <c r="CA9" s="467"/>
      <c r="CB9" s="467"/>
      <c r="CC9" s="468"/>
      <c r="CD9" s="469" t="s">
        <v>116</v>
      </c>
      <c r="CE9" s="470"/>
      <c r="CF9" s="470"/>
      <c r="CG9" s="470"/>
      <c r="CH9" s="470"/>
      <c r="CI9" s="470"/>
      <c r="CJ9" s="470"/>
      <c r="CK9" s="470"/>
      <c r="CL9" s="470"/>
      <c r="CM9" s="470"/>
      <c r="CN9" s="470"/>
      <c r="CO9" s="470"/>
      <c r="CP9" s="470"/>
      <c r="CQ9" s="470"/>
      <c r="CR9" s="470"/>
      <c r="CS9" s="471"/>
      <c r="CT9" s="463">
        <v>12.4</v>
      </c>
      <c r="CU9" s="464"/>
      <c r="CV9" s="464"/>
      <c r="CW9" s="464"/>
      <c r="CX9" s="464"/>
      <c r="CY9" s="464"/>
      <c r="CZ9" s="464"/>
      <c r="DA9" s="465"/>
      <c r="DB9" s="463">
        <v>12.6</v>
      </c>
      <c r="DC9" s="464"/>
      <c r="DD9" s="464"/>
      <c r="DE9" s="464"/>
      <c r="DF9" s="464"/>
      <c r="DG9" s="464"/>
      <c r="DH9" s="464"/>
      <c r="DI9" s="465"/>
      <c r="DJ9" s="185"/>
      <c r="DK9" s="185"/>
      <c r="DL9" s="185"/>
      <c r="DM9" s="185"/>
      <c r="DN9" s="185"/>
      <c r="DO9" s="185"/>
    </row>
    <row r="10" spans="1:119" ht="18.75" customHeight="1" thickBot="1">
      <c r="A10" s="186"/>
      <c r="B10" s="460"/>
      <c r="C10" s="461"/>
      <c r="D10" s="461"/>
      <c r="E10" s="461"/>
      <c r="F10" s="461"/>
      <c r="G10" s="461"/>
      <c r="H10" s="461"/>
      <c r="I10" s="461"/>
      <c r="J10" s="461"/>
      <c r="K10" s="509"/>
      <c r="L10" s="516" t="s">
        <v>117</v>
      </c>
      <c r="M10" s="496"/>
      <c r="N10" s="496"/>
      <c r="O10" s="496"/>
      <c r="P10" s="496"/>
      <c r="Q10" s="497"/>
      <c r="R10" s="517">
        <v>4103</v>
      </c>
      <c r="S10" s="518"/>
      <c r="T10" s="518"/>
      <c r="U10" s="518"/>
      <c r="V10" s="519"/>
      <c r="W10" s="454"/>
      <c r="X10" s="455"/>
      <c r="Y10" s="455"/>
      <c r="Z10" s="455"/>
      <c r="AA10" s="455"/>
      <c r="AB10" s="455"/>
      <c r="AC10" s="455"/>
      <c r="AD10" s="455"/>
      <c r="AE10" s="455"/>
      <c r="AF10" s="455"/>
      <c r="AG10" s="455"/>
      <c r="AH10" s="455"/>
      <c r="AI10" s="455"/>
      <c r="AJ10" s="455"/>
      <c r="AK10" s="455"/>
      <c r="AL10" s="458"/>
      <c r="AM10" s="495" t="s">
        <v>118</v>
      </c>
      <c r="AN10" s="496"/>
      <c r="AO10" s="496"/>
      <c r="AP10" s="496"/>
      <c r="AQ10" s="496"/>
      <c r="AR10" s="496"/>
      <c r="AS10" s="496"/>
      <c r="AT10" s="497"/>
      <c r="AU10" s="498" t="s">
        <v>119</v>
      </c>
      <c r="AV10" s="499"/>
      <c r="AW10" s="499"/>
      <c r="AX10" s="499"/>
      <c r="AY10" s="500" t="s">
        <v>120</v>
      </c>
      <c r="AZ10" s="501"/>
      <c r="BA10" s="501"/>
      <c r="BB10" s="501"/>
      <c r="BC10" s="501"/>
      <c r="BD10" s="501"/>
      <c r="BE10" s="501"/>
      <c r="BF10" s="501"/>
      <c r="BG10" s="501"/>
      <c r="BH10" s="501"/>
      <c r="BI10" s="501"/>
      <c r="BJ10" s="501"/>
      <c r="BK10" s="501"/>
      <c r="BL10" s="501"/>
      <c r="BM10" s="502"/>
      <c r="BN10" s="466">
        <v>100</v>
      </c>
      <c r="BO10" s="467"/>
      <c r="BP10" s="467"/>
      <c r="BQ10" s="467"/>
      <c r="BR10" s="467"/>
      <c r="BS10" s="467"/>
      <c r="BT10" s="467"/>
      <c r="BU10" s="468"/>
      <c r="BV10" s="466">
        <v>0</v>
      </c>
      <c r="BW10" s="467"/>
      <c r="BX10" s="467"/>
      <c r="BY10" s="467"/>
      <c r="BZ10" s="467"/>
      <c r="CA10" s="467"/>
      <c r="CB10" s="467"/>
      <c r="CC10" s="468"/>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460"/>
      <c r="C11" s="461"/>
      <c r="D11" s="461"/>
      <c r="E11" s="461"/>
      <c r="F11" s="461"/>
      <c r="G11" s="461"/>
      <c r="H11" s="461"/>
      <c r="I11" s="461"/>
      <c r="J11" s="461"/>
      <c r="K11" s="509"/>
      <c r="L11" s="520" t="s">
        <v>122</v>
      </c>
      <c r="M11" s="521"/>
      <c r="N11" s="521"/>
      <c r="O11" s="521"/>
      <c r="P11" s="521"/>
      <c r="Q11" s="522"/>
      <c r="R11" s="523" t="s">
        <v>123</v>
      </c>
      <c r="S11" s="524"/>
      <c r="T11" s="524"/>
      <c r="U11" s="524"/>
      <c r="V11" s="525"/>
      <c r="W11" s="454"/>
      <c r="X11" s="455"/>
      <c r="Y11" s="455"/>
      <c r="Z11" s="455"/>
      <c r="AA11" s="455"/>
      <c r="AB11" s="455"/>
      <c r="AC11" s="455"/>
      <c r="AD11" s="455"/>
      <c r="AE11" s="455"/>
      <c r="AF11" s="455"/>
      <c r="AG11" s="455"/>
      <c r="AH11" s="455"/>
      <c r="AI11" s="455"/>
      <c r="AJ11" s="455"/>
      <c r="AK11" s="455"/>
      <c r="AL11" s="458"/>
      <c r="AM11" s="495" t="s">
        <v>124</v>
      </c>
      <c r="AN11" s="496"/>
      <c r="AO11" s="496"/>
      <c r="AP11" s="496"/>
      <c r="AQ11" s="496"/>
      <c r="AR11" s="496"/>
      <c r="AS11" s="496"/>
      <c r="AT11" s="497"/>
      <c r="AU11" s="498" t="s">
        <v>125</v>
      </c>
      <c r="AV11" s="499"/>
      <c r="AW11" s="499"/>
      <c r="AX11" s="499"/>
      <c r="AY11" s="500" t="s">
        <v>126</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127</v>
      </c>
      <c r="CE11" s="470"/>
      <c r="CF11" s="470"/>
      <c r="CG11" s="470"/>
      <c r="CH11" s="470"/>
      <c r="CI11" s="470"/>
      <c r="CJ11" s="470"/>
      <c r="CK11" s="470"/>
      <c r="CL11" s="470"/>
      <c r="CM11" s="470"/>
      <c r="CN11" s="470"/>
      <c r="CO11" s="470"/>
      <c r="CP11" s="470"/>
      <c r="CQ11" s="470"/>
      <c r="CR11" s="470"/>
      <c r="CS11" s="471"/>
      <c r="CT11" s="506" t="s">
        <v>128</v>
      </c>
      <c r="CU11" s="507"/>
      <c r="CV11" s="507"/>
      <c r="CW11" s="507"/>
      <c r="CX11" s="507"/>
      <c r="CY11" s="507"/>
      <c r="CZ11" s="507"/>
      <c r="DA11" s="508"/>
      <c r="DB11" s="506" t="s">
        <v>129</v>
      </c>
      <c r="DC11" s="507"/>
      <c r="DD11" s="507"/>
      <c r="DE11" s="507"/>
      <c r="DF11" s="507"/>
      <c r="DG11" s="507"/>
      <c r="DH11" s="507"/>
      <c r="DI11" s="508"/>
      <c r="DJ11" s="185"/>
      <c r="DK11" s="185"/>
      <c r="DL11" s="185"/>
      <c r="DM11" s="185"/>
      <c r="DN11" s="185"/>
      <c r="DO11" s="185"/>
    </row>
    <row r="12" spans="1:119" ht="18.75" customHeight="1">
      <c r="A12" s="186"/>
      <c r="B12" s="526" t="s">
        <v>130</v>
      </c>
      <c r="C12" s="527"/>
      <c r="D12" s="527"/>
      <c r="E12" s="527"/>
      <c r="F12" s="527"/>
      <c r="G12" s="527"/>
      <c r="H12" s="527"/>
      <c r="I12" s="527"/>
      <c r="J12" s="527"/>
      <c r="K12" s="528"/>
      <c r="L12" s="535" t="s">
        <v>131</v>
      </c>
      <c r="M12" s="536"/>
      <c r="N12" s="536"/>
      <c r="O12" s="536"/>
      <c r="P12" s="536"/>
      <c r="Q12" s="537"/>
      <c r="R12" s="538">
        <v>3503</v>
      </c>
      <c r="S12" s="539"/>
      <c r="T12" s="539"/>
      <c r="U12" s="539"/>
      <c r="V12" s="540"/>
      <c r="W12" s="541" t="s">
        <v>1</v>
      </c>
      <c r="X12" s="499"/>
      <c r="Y12" s="499"/>
      <c r="Z12" s="499"/>
      <c r="AA12" s="499"/>
      <c r="AB12" s="542"/>
      <c r="AC12" s="498" t="s">
        <v>132</v>
      </c>
      <c r="AD12" s="499"/>
      <c r="AE12" s="499"/>
      <c r="AF12" s="499"/>
      <c r="AG12" s="542"/>
      <c r="AH12" s="498" t="s">
        <v>133</v>
      </c>
      <c r="AI12" s="499"/>
      <c r="AJ12" s="499"/>
      <c r="AK12" s="499"/>
      <c r="AL12" s="543"/>
      <c r="AM12" s="495" t="s">
        <v>134</v>
      </c>
      <c r="AN12" s="496"/>
      <c r="AO12" s="496"/>
      <c r="AP12" s="496"/>
      <c r="AQ12" s="496"/>
      <c r="AR12" s="496"/>
      <c r="AS12" s="496"/>
      <c r="AT12" s="497"/>
      <c r="AU12" s="498" t="s">
        <v>93</v>
      </c>
      <c r="AV12" s="499"/>
      <c r="AW12" s="499"/>
      <c r="AX12" s="499"/>
      <c r="AY12" s="500" t="s">
        <v>135</v>
      </c>
      <c r="AZ12" s="501"/>
      <c r="BA12" s="501"/>
      <c r="BB12" s="501"/>
      <c r="BC12" s="501"/>
      <c r="BD12" s="501"/>
      <c r="BE12" s="501"/>
      <c r="BF12" s="501"/>
      <c r="BG12" s="501"/>
      <c r="BH12" s="501"/>
      <c r="BI12" s="501"/>
      <c r="BJ12" s="501"/>
      <c r="BK12" s="501"/>
      <c r="BL12" s="501"/>
      <c r="BM12" s="502"/>
      <c r="BN12" s="466">
        <v>0</v>
      </c>
      <c r="BO12" s="467"/>
      <c r="BP12" s="467"/>
      <c r="BQ12" s="467"/>
      <c r="BR12" s="467"/>
      <c r="BS12" s="467"/>
      <c r="BT12" s="467"/>
      <c r="BU12" s="468"/>
      <c r="BV12" s="466">
        <v>0</v>
      </c>
      <c r="BW12" s="467"/>
      <c r="BX12" s="467"/>
      <c r="BY12" s="467"/>
      <c r="BZ12" s="467"/>
      <c r="CA12" s="467"/>
      <c r="CB12" s="467"/>
      <c r="CC12" s="468"/>
      <c r="CD12" s="469" t="s">
        <v>136</v>
      </c>
      <c r="CE12" s="470"/>
      <c r="CF12" s="470"/>
      <c r="CG12" s="470"/>
      <c r="CH12" s="470"/>
      <c r="CI12" s="470"/>
      <c r="CJ12" s="470"/>
      <c r="CK12" s="470"/>
      <c r="CL12" s="470"/>
      <c r="CM12" s="470"/>
      <c r="CN12" s="470"/>
      <c r="CO12" s="470"/>
      <c r="CP12" s="470"/>
      <c r="CQ12" s="470"/>
      <c r="CR12" s="470"/>
      <c r="CS12" s="471"/>
      <c r="CT12" s="506" t="s">
        <v>129</v>
      </c>
      <c r="CU12" s="507"/>
      <c r="CV12" s="507"/>
      <c r="CW12" s="507"/>
      <c r="CX12" s="507"/>
      <c r="CY12" s="507"/>
      <c r="CZ12" s="507"/>
      <c r="DA12" s="508"/>
      <c r="DB12" s="506" t="s">
        <v>129</v>
      </c>
      <c r="DC12" s="507"/>
      <c r="DD12" s="507"/>
      <c r="DE12" s="507"/>
      <c r="DF12" s="507"/>
      <c r="DG12" s="507"/>
      <c r="DH12" s="507"/>
      <c r="DI12" s="508"/>
      <c r="DJ12" s="185"/>
      <c r="DK12" s="185"/>
      <c r="DL12" s="185"/>
      <c r="DM12" s="185"/>
      <c r="DN12" s="185"/>
      <c r="DO12" s="185"/>
    </row>
    <row r="13" spans="1:119" ht="18.75" customHeight="1">
      <c r="A13" s="186"/>
      <c r="B13" s="529"/>
      <c r="C13" s="530"/>
      <c r="D13" s="530"/>
      <c r="E13" s="530"/>
      <c r="F13" s="530"/>
      <c r="G13" s="530"/>
      <c r="H13" s="530"/>
      <c r="I13" s="530"/>
      <c r="J13" s="530"/>
      <c r="K13" s="531"/>
      <c r="L13" s="196"/>
      <c r="M13" s="554" t="s">
        <v>137</v>
      </c>
      <c r="N13" s="555"/>
      <c r="O13" s="555"/>
      <c r="P13" s="555"/>
      <c r="Q13" s="556"/>
      <c r="R13" s="547">
        <v>3481</v>
      </c>
      <c r="S13" s="548"/>
      <c r="T13" s="548"/>
      <c r="U13" s="548"/>
      <c r="V13" s="549"/>
      <c r="W13" s="482" t="s">
        <v>138</v>
      </c>
      <c r="X13" s="483"/>
      <c r="Y13" s="483"/>
      <c r="Z13" s="483"/>
      <c r="AA13" s="483"/>
      <c r="AB13" s="473"/>
      <c r="AC13" s="517">
        <v>372</v>
      </c>
      <c r="AD13" s="518"/>
      <c r="AE13" s="518"/>
      <c r="AF13" s="518"/>
      <c r="AG13" s="557"/>
      <c r="AH13" s="517">
        <v>421</v>
      </c>
      <c r="AI13" s="518"/>
      <c r="AJ13" s="518"/>
      <c r="AK13" s="518"/>
      <c r="AL13" s="519"/>
      <c r="AM13" s="495" t="s">
        <v>139</v>
      </c>
      <c r="AN13" s="496"/>
      <c r="AO13" s="496"/>
      <c r="AP13" s="496"/>
      <c r="AQ13" s="496"/>
      <c r="AR13" s="496"/>
      <c r="AS13" s="496"/>
      <c r="AT13" s="497"/>
      <c r="AU13" s="498" t="s">
        <v>119</v>
      </c>
      <c r="AV13" s="499"/>
      <c r="AW13" s="499"/>
      <c r="AX13" s="499"/>
      <c r="AY13" s="500" t="s">
        <v>140</v>
      </c>
      <c r="AZ13" s="501"/>
      <c r="BA13" s="501"/>
      <c r="BB13" s="501"/>
      <c r="BC13" s="501"/>
      <c r="BD13" s="501"/>
      <c r="BE13" s="501"/>
      <c r="BF13" s="501"/>
      <c r="BG13" s="501"/>
      <c r="BH13" s="501"/>
      <c r="BI13" s="501"/>
      <c r="BJ13" s="501"/>
      <c r="BK13" s="501"/>
      <c r="BL13" s="501"/>
      <c r="BM13" s="502"/>
      <c r="BN13" s="466">
        <v>54463</v>
      </c>
      <c r="BO13" s="467"/>
      <c r="BP13" s="467"/>
      <c r="BQ13" s="467"/>
      <c r="BR13" s="467"/>
      <c r="BS13" s="467"/>
      <c r="BT13" s="467"/>
      <c r="BU13" s="468"/>
      <c r="BV13" s="466">
        <v>81324</v>
      </c>
      <c r="BW13" s="467"/>
      <c r="BX13" s="467"/>
      <c r="BY13" s="467"/>
      <c r="BZ13" s="467"/>
      <c r="CA13" s="467"/>
      <c r="CB13" s="467"/>
      <c r="CC13" s="468"/>
      <c r="CD13" s="469" t="s">
        <v>141</v>
      </c>
      <c r="CE13" s="470"/>
      <c r="CF13" s="470"/>
      <c r="CG13" s="470"/>
      <c r="CH13" s="470"/>
      <c r="CI13" s="470"/>
      <c r="CJ13" s="470"/>
      <c r="CK13" s="470"/>
      <c r="CL13" s="470"/>
      <c r="CM13" s="470"/>
      <c r="CN13" s="470"/>
      <c r="CO13" s="470"/>
      <c r="CP13" s="470"/>
      <c r="CQ13" s="470"/>
      <c r="CR13" s="470"/>
      <c r="CS13" s="471"/>
      <c r="CT13" s="463">
        <v>7.1</v>
      </c>
      <c r="CU13" s="464"/>
      <c r="CV13" s="464"/>
      <c r="CW13" s="464"/>
      <c r="CX13" s="464"/>
      <c r="CY13" s="464"/>
      <c r="CZ13" s="464"/>
      <c r="DA13" s="465"/>
      <c r="DB13" s="463">
        <v>6.2</v>
      </c>
      <c r="DC13" s="464"/>
      <c r="DD13" s="464"/>
      <c r="DE13" s="464"/>
      <c r="DF13" s="464"/>
      <c r="DG13" s="464"/>
      <c r="DH13" s="464"/>
      <c r="DI13" s="465"/>
      <c r="DJ13" s="185"/>
      <c r="DK13" s="185"/>
      <c r="DL13" s="185"/>
      <c r="DM13" s="185"/>
      <c r="DN13" s="185"/>
      <c r="DO13" s="185"/>
    </row>
    <row r="14" spans="1:119" ht="18.75" customHeight="1" thickBot="1">
      <c r="A14" s="186"/>
      <c r="B14" s="529"/>
      <c r="C14" s="530"/>
      <c r="D14" s="530"/>
      <c r="E14" s="530"/>
      <c r="F14" s="530"/>
      <c r="G14" s="530"/>
      <c r="H14" s="530"/>
      <c r="I14" s="530"/>
      <c r="J14" s="530"/>
      <c r="K14" s="531"/>
      <c r="L14" s="544" t="s">
        <v>142</v>
      </c>
      <c r="M14" s="545"/>
      <c r="N14" s="545"/>
      <c r="O14" s="545"/>
      <c r="P14" s="545"/>
      <c r="Q14" s="546"/>
      <c r="R14" s="547">
        <v>3590</v>
      </c>
      <c r="S14" s="548"/>
      <c r="T14" s="548"/>
      <c r="U14" s="548"/>
      <c r="V14" s="549"/>
      <c r="W14" s="456"/>
      <c r="X14" s="457"/>
      <c r="Y14" s="457"/>
      <c r="Z14" s="457"/>
      <c r="AA14" s="457"/>
      <c r="AB14" s="446"/>
      <c r="AC14" s="550">
        <v>21.2</v>
      </c>
      <c r="AD14" s="551"/>
      <c r="AE14" s="551"/>
      <c r="AF14" s="551"/>
      <c r="AG14" s="552"/>
      <c r="AH14" s="550">
        <v>22.6</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143</v>
      </c>
      <c r="CE14" s="559"/>
      <c r="CF14" s="559"/>
      <c r="CG14" s="559"/>
      <c r="CH14" s="559"/>
      <c r="CI14" s="559"/>
      <c r="CJ14" s="559"/>
      <c r="CK14" s="559"/>
      <c r="CL14" s="559"/>
      <c r="CM14" s="559"/>
      <c r="CN14" s="559"/>
      <c r="CO14" s="559"/>
      <c r="CP14" s="559"/>
      <c r="CQ14" s="559"/>
      <c r="CR14" s="559"/>
      <c r="CS14" s="560"/>
      <c r="CT14" s="561">
        <v>26.4</v>
      </c>
      <c r="CU14" s="562"/>
      <c r="CV14" s="562"/>
      <c r="CW14" s="562"/>
      <c r="CX14" s="562"/>
      <c r="CY14" s="562"/>
      <c r="CZ14" s="562"/>
      <c r="DA14" s="563"/>
      <c r="DB14" s="561">
        <v>29.3</v>
      </c>
      <c r="DC14" s="562"/>
      <c r="DD14" s="562"/>
      <c r="DE14" s="562"/>
      <c r="DF14" s="562"/>
      <c r="DG14" s="562"/>
      <c r="DH14" s="562"/>
      <c r="DI14" s="563"/>
      <c r="DJ14" s="185"/>
      <c r="DK14" s="185"/>
      <c r="DL14" s="185"/>
      <c r="DM14" s="185"/>
      <c r="DN14" s="185"/>
      <c r="DO14" s="185"/>
    </row>
    <row r="15" spans="1:119" ht="18.75" customHeight="1">
      <c r="A15" s="186"/>
      <c r="B15" s="529"/>
      <c r="C15" s="530"/>
      <c r="D15" s="530"/>
      <c r="E15" s="530"/>
      <c r="F15" s="530"/>
      <c r="G15" s="530"/>
      <c r="H15" s="530"/>
      <c r="I15" s="530"/>
      <c r="J15" s="530"/>
      <c r="K15" s="531"/>
      <c r="L15" s="196"/>
      <c r="M15" s="554" t="s">
        <v>137</v>
      </c>
      <c r="N15" s="555"/>
      <c r="O15" s="555"/>
      <c r="P15" s="555"/>
      <c r="Q15" s="556"/>
      <c r="R15" s="547">
        <v>3555</v>
      </c>
      <c r="S15" s="548"/>
      <c r="T15" s="548"/>
      <c r="U15" s="548"/>
      <c r="V15" s="549"/>
      <c r="W15" s="482" t="s">
        <v>144</v>
      </c>
      <c r="X15" s="483"/>
      <c r="Y15" s="483"/>
      <c r="Z15" s="483"/>
      <c r="AA15" s="483"/>
      <c r="AB15" s="473"/>
      <c r="AC15" s="517">
        <v>285</v>
      </c>
      <c r="AD15" s="518"/>
      <c r="AE15" s="518"/>
      <c r="AF15" s="518"/>
      <c r="AG15" s="557"/>
      <c r="AH15" s="517">
        <v>318</v>
      </c>
      <c r="AI15" s="518"/>
      <c r="AJ15" s="518"/>
      <c r="AK15" s="518"/>
      <c r="AL15" s="519"/>
      <c r="AM15" s="495"/>
      <c r="AN15" s="496"/>
      <c r="AO15" s="496"/>
      <c r="AP15" s="496"/>
      <c r="AQ15" s="496"/>
      <c r="AR15" s="496"/>
      <c r="AS15" s="496"/>
      <c r="AT15" s="497"/>
      <c r="AU15" s="498"/>
      <c r="AV15" s="499"/>
      <c r="AW15" s="499"/>
      <c r="AX15" s="499"/>
      <c r="AY15" s="426" t="s">
        <v>145</v>
      </c>
      <c r="AZ15" s="427"/>
      <c r="BA15" s="427"/>
      <c r="BB15" s="427"/>
      <c r="BC15" s="427"/>
      <c r="BD15" s="427"/>
      <c r="BE15" s="427"/>
      <c r="BF15" s="427"/>
      <c r="BG15" s="427"/>
      <c r="BH15" s="427"/>
      <c r="BI15" s="427"/>
      <c r="BJ15" s="427"/>
      <c r="BK15" s="427"/>
      <c r="BL15" s="427"/>
      <c r="BM15" s="428"/>
      <c r="BN15" s="429">
        <v>329023</v>
      </c>
      <c r="BO15" s="430"/>
      <c r="BP15" s="430"/>
      <c r="BQ15" s="430"/>
      <c r="BR15" s="430"/>
      <c r="BS15" s="430"/>
      <c r="BT15" s="430"/>
      <c r="BU15" s="431"/>
      <c r="BV15" s="429">
        <v>278613</v>
      </c>
      <c r="BW15" s="430"/>
      <c r="BX15" s="430"/>
      <c r="BY15" s="430"/>
      <c r="BZ15" s="430"/>
      <c r="CA15" s="430"/>
      <c r="CB15" s="430"/>
      <c r="CC15" s="431"/>
      <c r="CD15" s="564" t="s">
        <v>146</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29"/>
      <c r="C16" s="530"/>
      <c r="D16" s="530"/>
      <c r="E16" s="530"/>
      <c r="F16" s="530"/>
      <c r="G16" s="530"/>
      <c r="H16" s="530"/>
      <c r="I16" s="530"/>
      <c r="J16" s="530"/>
      <c r="K16" s="531"/>
      <c r="L16" s="544" t="s">
        <v>147</v>
      </c>
      <c r="M16" s="575"/>
      <c r="N16" s="575"/>
      <c r="O16" s="575"/>
      <c r="P16" s="575"/>
      <c r="Q16" s="576"/>
      <c r="R16" s="567" t="s">
        <v>148</v>
      </c>
      <c r="S16" s="568"/>
      <c r="T16" s="568"/>
      <c r="U16" s="568"/>
      <c r="V16" s="569"/>
      <c r="W16" s="456"/>
      <c r="X16" s="457"/>
      <c r="Y16" s="457"/>
      <c r="Z16" s="457"/>
      <c r="AA16" s="457"/>
      <c r="AB16" s="446"/>
      <c r="AC16" s="550">
        <v>16.2</v>
      </c>
      <c r="AD16" s="551"/>
      <c r="AE16" s="551"/>
      <c r="AF16" s="551"/>
      <c r="AG16" s="552"/>
      <c r="AH16" s="550">
        <v>17</v>
      </c>
      <c r="AI16" s="551"/>
      <c r="AJ16" s="551"/>
      <c r="AK16" s="551"/>
      <c r="AL16" s="553"/>
      <c r="AM16" s="495"/>
      <c r="AN16" s="496"/>
      <c r="AO16" s="496"/>
      <c r="AP16" s="496"/>
      <c r="AQ16" s="496"/>
      <c r="AR16" s="496"/>
      <c r="AS16" s="496"/>
      <c r="AT16" s="497"/>
      <c r="AU16" s="498"/>
      <c r="AV16" s="499"/>
      <c r="AW16" s="499"/>
      <c r="AX16" s="499"/>
      <c r="AY16" s="500" t="s">
        <v>149</v>
      </c>
      <c r="AZ16" s="501"/>
      <c r="BA16" s="501"/>
      <c r="BB16" s="501"/>
      <c r="BC16" s="501"/>
      <c r="BD16" s="501"/>
      <c r="BE16" s="501"/>
      <c r="BF16" s="501"/>
      <c r="BG16" s="501"/>
      <c r="BH16" s="501"/>
      <c r="BI16" s="501"/>
      <c r="BJ16" s="501"/>
      <c r="BK16" s="501"/>
      <c r="BL16" s="501"/>
      <c r="BM16" s="502"/>
      <c r="BN16" s="466">
        <v>2030678</v>
      </c>
      <c r="BO16" s="467"/>
      <c r="BP16" s="467"/>
      <c r="BQ16" s="467"/>
      <c r="BR16" s="467"/>
      <c r="BS16" s="467"/>
      <c r="BT16" s="467"/>
      <c r="BU16" s="468"/>
      <c r="BV16" s="466">
        <v>2008224</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c r="A17" s="186"/>
      <c r="B17" s="532"/>
      <c r="C17" s="533"/>
      <c r="D17" s="533"/>
      <c r="E17" s="533"/>
      <c r="F17" s="533"/>
      <c r="G17" s="533"/>
      <c r="H17" s="533"/>
      <c r="I17" s="533"/>
      <c r="J17" s="533"/>
      <c r="K17" s="534"/>
      <c r="L17" s="201"/>
      <c r="M17" s="570" t="s">
        <v>150</v>
      </c>
      <c r="N17" s="571"/>
      <c r="O17" s="571"/>
      <c r="P17" s="571"/>
      <c r="Q17" s="572"/>
      <c r="R17" s="567" t="s">
        <v>151</v>
      </c>
      <c r="S17" s="568"/>
      <c r="T17" s="568"/>
      <c r="U17" s="568"/>
      <c r="V17" s="569"/>
      <c r="W17" s="482" t="s">
        <v>152</v>
      </c>
      <c r="X17" s="483"/>
      <c r="Y17" s="483"/>
      <c r="Z17" s="483"/>
      <c r="AA17" s="483"/>
      <c r="AB17" s="473"/>
      <c r="AC17" s="517">
        <v>1099</v>
      </c>
      <c r="AD17" s="518"/>
      <c r="AE17" s="518"/>
      <c r="AF17" s="518"/>
      <c r="AG17" s="557"/>
      <c r="AH17" s="517">
        <v>1127</v>
      </c>
      <c r="AI17" s="518"/>
      <c r="AJ17" s="518"/>
      <c r="AK17" s="518"/>
      <c r="AL17" s="519"/>
      <c r="AM17" s="495"/>
      <c r="AN17" s="496"/>
      <c r="AO17" s="496"/>
      <c r="AP17" s="496"/>
      <c r="AQ17" s="496"/>
      <c r="AR17" s="496"/>
      <c r="AS17" s="496"/>
      <c r="AT17" s="497"/>
      <c r="AU17" s="498"/>
      <c r="AV17" s="499"/>
      <c r="AW17" s="499"/>
      <c r="AX17" s="499"/>
      <c r="AY17" s="500" t="s">
        <v>153</v>
      </c>
      <c r="AZ17" s="501"/>
      <c r="BA17" s="501"/>
      <c r="BB17" s="501"/>
      <c r="BC17" s="501"/>
      <c r="BD17" s="501"/>
      <c r="BE17" s="501"/>
      <c r="BF17" s="501"/>
      <c r="BG17" s="501"/>
      <c r="BH17" s="501"/>
      <c r="BI17" s="501"/>
      <c r="BJ17" s="501"/>
      <c r="BK17" s="501"/>
      <c r="BL17" s="501"/>
      <c r="BM17" s="502"/>
      <c r="BN17" s="466">
        <v>412208</v>
      </c>
      <c r="BO17" s="467"/>
      <c r="BP17" s="467"/>
      <c r="BQ17" s="467"/>
      <c r="BR17" s="467"/>
      <c r="BS17" s="467"/>
      <c r="BT17" s="467"/>
      <c r="BU17" s="468"/>
      <c r="BV17" s="466">
        <v>343473</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c r="A18" s="186"/>
      <c r="B18" s="577" t="s">
        <v>154</v>
      </c>
      <c r="C18" s="509"/>
      <c r="D18" s="509"/>
      <c r="E18" s="578"/>
      <c r="F18" s="578"/>
      <c r="G18" s="578"/>
      <c r="H18" s="578"/>
      <c r="I18" s="578"/>
      <c r="J18" s="578"/>
      <c r="K18" s="578"/>
      <c r="L18" s="579">
        <v>134.22</v>
      </c>
      <c r="M18" s="579"/>
      <c r="N18" s="579"/>
      <c r="O18" s="579"/>
      <c r="P18" s="579"/>
      <c r="Q18" s="579"/>
      <c r="R18" s="580"/>
      <c r="S18" s="580"/>
      <c r="T18" s="580"/>
      <c r="U18" s="580"/>
      <c r="V18" s="581"/>
      <c r="W18" s="484"/>
      <c r="X18" s="485"/>
      <c r="Y18" s="485"/>
      <c r="Z18" s="485"/>
      <c r="AA18" s="485"/>
      <c r="AB18" s="476"/>
      <c r="AC18" s="582">
        <v>62.6</v>
      </c>
      <c r="AD18" s="583"/>
      <c r="AE18" s="583"/>
      <c r="AF18" s="583"/>
      <c r="AG18" s="584"/>
      <c r="AH18" s="582">
        <v>60.4</v>
      </c>
      <c r="AI18" s="583"/>
      <c r="AJ18" s="583"/>
      <c r="AK18" s="583"/>
      <c r="AL18" s="585"/>
      <c r="AM18" s="495"/>
      <c r="AN18" s="496"/>
      <c r="AO18" s="496"/>
      <c r="AP18" s="496"/>
      <c r="AQ18" s="496"/>
      <c r="AR18" s="496"/>
      <c r="AS18" s="496"/>
      <c r="AT18" s="497"/>
      <c r="AU18" s="498"/>
      <c r="AV18" s="499"/>
      <c r="AW18" s="499"/>
      <c r="AX18" s="499"/>
      <c r="AY18" s="500" t="s">
        <v>155</v>
      </c>
      <c r="AZ18" s="501"/>
      <c r="BA18" s="501"/>
      <c r="BB18" s="501"/>
      <c r="BC18" s="501"/>
      <c r="BD18" s="501"/>
      <c r="BE18" s="501"/>
      <c r="BF18" s="501"/>
      <c r="BG18" s="501"/>
      <c r="BH18" s="501"/>
      <c r="BI18" s="501"/>
      <c r="BJ18" s="501"/>
      <c r="BK18" s="501"/>
      <c r="BL18" s="501"/>
      <c r="BM18" s="502"/>
      <c r="BN18" s="466">
        <v>2029029</v>
      </c>
      <c r="BO18" s="467"/>
      <c r="BP18" s="467"/>
      <c r="BQ18" s="467"/>
      <c r="BR18" s="467"/>
      <c r="BS18" s="467"/>
      <c r="BT18" s="467"/>
      <c r="BU18" s="468"/>
      <c r="BV18" s="466">
        <v>2006717</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c r="A19" s="186"/>
      <c r="B19" s="577" t="s">
        <v>156</v>
      </c>
      <c r="C19" s="509"/>
      <c r="D19" s="509"/>
      <c r="E19" s="578"/>
      <c r="F19" s="578"/>
      <c r="G19" s="578"/>
      <c r="H19" s="578"/>
      <c r="I19" s="578"/>
      <c r="J19" s="578"/>
      <c r="K19" s="578"/>
      <c r="L19" s="586">
        <v>27</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157</v>
      </c>
      <c r="AZ19" s="501"/>
      <c r="BA19" s="501"/>
      <c r="BB19" s="501"/>
      <c r="BC19" s="501"/>
      <c r="BD19" s="501"/>
      <c r="BE19" s="501"/>
      <c r="BF19" s="501"/>
      <c r="BG19" s="501"/>
      <c r="BH19" s="501"/>
      <c r="BI19" s="501"/>
      <c r="BJ19" s="501"/>
      <c r="BK19" s="501"/>
      <c r="BL19" s="501"/>
      <c r="BM19" s="502"/>
      <c r="BN19" s="466">
        <v>2808302</v>
      </c>
      <c r="BO19" s="467"/>
      <c r="BP19" s="467"/>
      <c r="BQ19" s="467"/>
      <c r="BR19" s="467"/>
      <c r="BS19" s="467"/>
      <c r="BT19" s="467"/>
      <c r="BU19" s="468"/>
      <c r="BV19" s="466">
        <v>2613554</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c r="A20" s="186"/>
      <c r="B20" s="577" t="s">
        <v>158</v>
      </c>
      <c r="C20" s="509"/>
      <c r="D20" s="509"/>
      <c r="E20" s="578"/>
      <c r="F20" s="578"/>
      <c r="G20" s="578"/>
      <c r="H20" s="578"/>
      <c r="I20" s="578"/>
      <c r="J20" s="578"/>
      <c r="K20" s="578"/>
      <c r="L20" s="586">
        <v>1688</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c r="A21" s="186"/>
      <c r="B21" s="597" t="s">
        <v>159</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c r="A22" s="186"/>
      <c r="B22" s="600" t="s">
        <v>160</v>
      </c>
      <c r="C22" s="601"/>
      <c r="D22" s="602"/>
      <c r="E22" s="478" t="s">
        <v>1</v>
      </c>
      <c r="F22" s="483"/>
      <c r="G22" s="483"/>
      <c r="H22" s="483"/>
      <c r="I22" s="483"/>
      <c r="J22" s="483"/>
      <c r="K22" s="473"/>
      <c r="L22" s="478" t="s">
        <v>161</v>
      </c>
      <c r="M22" s="483"/>
      <c r="N22" s="483"/>
      <c r="O22" s="483"/>
      <c r="P22" s="473"/>
      <c r="Q22" s="609" t="s">
        <v>162</v>
      </c>
      <c r="R22" s="610"/>
      <c r="S22" s="610"/>
      <c r="T22" s="610"/>
      <c r="U22" s="610"/>
      <c r="V22" s="611"/>
      <c r="W22" s="615" t="s">
        <v>163</v>
      </c>
      <c r="X22" s="601"/>
      <c r="Y22" s="602"/>
      <c r="Z22" s="478" t="s">
        <v>1</v>
      </c>
      <c r="AA22" s="483"/>
      <c r="AB22" s="483"/>
      <c r="AC22" s="483"/>
      <c r="AD22" s="483"/>
      <c r="AE22" s="483"/>
      <c r="AF22" s="483"/>
      <c r="AG22" s="473"/>
      <c r="AH22" s="628" t="s">
        <v>164</v>
      </c>
      <c r="AI22" s="483"/>
      <c r="AJ22" s="483"/>
      <c r="AK22" s="483"/>
      <c r="AL22" s="473"/>
      <c r="AM22" s="628" t="s">
        <v>165</v>
      </c>
      <c r="AN22" s="629"/>
      <c r="AO22" s="629"/>
      <c r="AP22" s="629"/>
      <c r="AQ22" s="629"/>
      <c r="AR22" s="630"/>
      <c r="AS22" s="609" t="s">
        <v>162</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166</v>
      </c>
      <c r="AZ23" s="427"/>
      <c r="BA23" s="427"/>
      <c r="BB23" s="427"/>
      <c r="BC23" s="427"/>
      <c r="BD23" s="427"/>
      <c r="BE23" s="427"/>
      <c r="BF23" s="427"/>
      <c r="BG23" s="427"/>
      <c r="BH23" s="427"/>
      <c r="BI23" s="427"/>
      <c r="BJ23" s="427"/>
      <c r="BK23" s="427"/>
      <c r="BL23" s="427"/>
      <c r="BM23" s="428"/>
      <c r="BN23" s="466">
        <v>5621683</v>
      </c>
      <c r="BO23" s="467"/>
      <c r="BP23" s="467"/>
      <c r="BQ23" s="467"/>
      <c r="BR23" s="467"/>
      <c r="BS23" s="467"/>
      <c r="BT23" s="467"/>
      <c r="BU23" s="468"/>
      <c r="BV23" s="466">
        <v>4999245</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c r="A24" s="186"/>
      <c r="B24" s="603"/>
      <c r="C24" s="604"/>
      <c r="D24" s="605"/>
      <c r="E24" s="516" t="s">
        <v>167</v>
      </c>
      <c r="F24" s="496"/>
      <c r="G24" s="496"/>
      <c r="H24" s="496"/>
      <c r="I24" s="496"/>
      <c r="J24" s="496"/>
      <c r="K24" s="497"/>
      <c r="L24" s="517">
        <v>1</v>
      </c>
      <c r="M24" s="518"/>
      <c r="N24" s="518"/>
      <c r="O24" s="518"/>
      <c r="P24" s="557"/>
      <c r="Q24" s="517">
        <v>6960</v>
      </c>
      <c r="R24" s="518"/>
      <c r="S24" s="518"/>
      <c r="T24" s="518"/>
      <c r="U24" s="518"/>
      <c r="V24" s="557"/>
      <c r="W24" s="616"/>
      <c r="X24" s="604"/>
      <c r="Y24" s="605"/>
      <c r="Z24" s="516" t="s">
        <v>168</v>
      </c>
      <c r="AA24" s="496"/>
      <c r="AB24" s="496"/>
      <c r="AC24" s="496"/>
      <c r="AD24" s="496"/>
      <c r="AE24" s="496"/>
      <c r="AF24" s="496"/>
      <c r="AG24" s="497"/>
      <c r="AH24" s="517">
        <v>71</v>
      </c>
      <c r="AI24" s="518"/>
      <c r="AJ24" s="518"/>
      <c r="AK24" s="518"/>
      <c r="AL24" s="557"/>
      <c r="AM24" s="517">
        <v>212574</v>
      </c>
      <c r="AN24" s="518"/>
      <c r="AO24" s="518"/>
      <c r="AP24" s="518"/>
      <c r="AQ24" s="518"/>
      <c r="AR24" s="557"/>
      <c r="AS24" s="517">
        <v>2994</v>
      </c>
      <c r="AT24" s="518"/>
      <c r="AU24" s="518"/>
      <c r="AV24" s="518"/>
      <c r="AW24" s="518"/>
      <c r="AX24" s="519"/>
      <c r="AY24" s="636" t="s">
        <v>169</v>
      </c>
      <c r="AZ24" s="637"/>
      <c r="BA24" s="637"/>
      <c r="BB24" s="637"/>
      <c r="BC24" s="637"/>
      <c r="BD24" s="637"/>
      <c r="BE24" s="637"/>
      <c r="BF24" s="637"/>
      <c r="BG24" s="637"/>
      <c r="BH24" s="637"/>
      <c r="BI24" s="637"/>
      <c r="BJ24" s="637"/>
      <c r="BK24" s="637"/>
      <c r="BL24" s="637"/>
      <c r="BM24" s="638"/>
      <c r="BN24" s="466">
        <v>5426457</v>
      </c>
      <c r="BO24" s="467"/>
      <c r="BP24" s="467"/>
      <c r="BQ24" s="467"/>
      <c r="BR24" s="467"/>
      <c r="BS24" s="467"/>
      <c r="BT24" s="467"/>
      <c r="BU24" s="468"/>
      <c r="BV24" s="466">
        <v>4775757</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c r="A25" s="186"/>
      <c r="B25" s="603"/>
      <c r="C25" s="604"/>
      <c r="D25" s="605"/>
      <c r="E25" s="516" t="s">
        <v>170</v>
      </c>
      <c r="F25" s="496"/>
      <c r="G25" s="496"/>
      <c r="H25" s="496"/>
      <c r="I25" s="496"/>
      <c r="J25" s="496"/>
      <c r="K25" s="497"/>
      <c r="L25" s="517">
        <v>1</v>
      </c>
      <c r="M25" s="518"/>
      <c r="N25" s="518"/>
      <c r="O25" s="518"/>
      <c r="P25" s="557"/>
      <c r="Q25" s="517">
        <v>5990</v>
      </c>
      <c r="R25" s="518"/>
      <c r="S25" s="518"/>
      <c r="T25" s="518"/>
      <c r="U25" s="518"/>
      <c r="V25" s="557"/>
      <c r="W25" s="616"/>
      <c r="X25" s="604"/>
      <c r="Y25" s="605"/>
      <c r="Z25" s="516" t="s">
        <v>171</v>
      </c>
      <c r="AA25" s="496"/>
      <c r="AB25" s="496"/>
      <c r="AC25" s="496"/>
      <c r="AD25" s="496"/>
      <c r="AE25" s="496"/>
      <c r="AF25" s="496"/>
      <c r="AG25" s="497"/>
      <c r="AH25" s="517" t="s">
        <v>172</v>
      </c>
      <c r="AI25" s="518"/>
      <c r="AJ25" s="518"/>
      <c r="AK25" s="518"/>
      <c r="AL25" s="557"/>
      <c r="AM25" s="517" t="s">
        <v>129</v>
      </c>
      <c r="AN25" s="518"/>
      <c r="AO25" s="518"/>
      <c r="AP25" s="518"/>
      <c r="AQ25" s="518"/>
      <c r="AR25" s="557"/>
      <c r="AS25" s="517" t="s">
        <v>129</v>
      </c>
      <c r="AT25" s="518"/>
      <c r="AU25" s="518"/>
      <c r="AV25" s="518"/>
      <c r="AW25" s="518"/>
      <c r="AX25" s="519"/>
      <c r="AY25" s="426" t="s">
        <v>173</v>
      </c>
      <c r="AZ25" s="427"/>
      <c r="BA25" s="427"/>
      <c r="BB25" s="427"/>
      <c r="BC25" s="427"/>
      <c r="BD25" s="427"/>
      <c r="BE25" s="427"/>
      <c r="BF25" s="427"/>
      <c r="BG25" s="427"/>
      <c r="BH25" s="427"/>
      <c r="BI25" s="427"/>
      <c r="BJ25" s="427"/>
      <c r="BK25" s="427"/>
      <c r="BL25" s="427"/>
      <c r="BM25" s="428"/>
      <c r="BN25" s="429">
        <v>35260</v>
      </c>
      <c r="BO25" s="430"/>
      <c r="BP25" s="430"/>
      <c r="BQ25" s="430"/>
      <c r="BR25" s="430"/>
      <c r="BS25" s="430"/>
      <c r="BT25" s="430"/>
      <c r="BU25" s="431"/>
      <c r="BV25" s="429">
        <v>200000</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c r="A26" s="186"/>
      <c r="B26" s="603"/>
      <c r="C26" s="604"/>
      <c r="D26" s="605"/>
      <c r="E26" s="516" t="s">
        <v>174</v>
      </c>
      <c r="F26" s="496"/>
      <c r="G26" s="496"/>
      <c r="H26" s="496"/>
      <c r="I26" s="496"/>
      <c r="J26" s="496"/>
      <c r="K26" s="497"/>
      <c r="L26" s="517">
        <v>1</v>
      </c>
      <c r="M26" s="518"/>
      <c r="N26" s="518"/>
      <c r="O26" s="518"/>
      <c r="P26" s="557"/>
      <c r="Q26" s="517">
        <v>5610</v>
      </c>
      <c r="R26" s="518"/>
      <c r="S26" s="518"/>
      <c r="T26" s="518"/>
      <c r="U26" s="518"/>
      <c r="V26" s="557"/>
      <c r="W26" s="616"/>
      <c r="X26" s="604"/>
      <c r="Y26" s="605"/>
      <c r="Z26" s="516" t="s">
        <v>175</v>
      </c>
      <c r="AA26" s="626"/>
      <c r="AB26" s="626"/>
      <c r="AC26" s="626"/>
      <c r="AD26" s="626"/>
      <c r="AE26" s="626"/>
      <c r="AF26" s="626"/>
      <c r="AG26" s="627"/>
      <c r="AH26" s="517" t="s">
        <v>129</v>
      </c>
      <c r="AI26" s="518"/>
      <c r="AJ26" s="518"/>
      <c r="AK26" s="518"/>
      <c r="AL26" s="557"/>
      <c r="AM26" s="517" t="s">
        <v>172</v>
      </c>
      <c r="AN26" s="518"/>
      <c r="AO26" s="518"/>
      <c r="AP26" s="518"/>
      <c r="AQ26" s="518"/>
      <c r="AR26" s="557"/>
      <c r="AS26" s="517" t="s">
        <v>172</v>
      </c>
      <c r="AT26" s="518"/>
      <c r="AU26" s="518"/>
      <c r="AV26" s="518"/>
      <c r="AW26" s="518"/>
      <c r="AX26" s="519"/>
      <c r="AY26" s="469" t="s">
        <v>176</v>
      </c>
      <c r="AZ26" s="470"/>
      <c r="BA26" s="470"/>
      <c r="BB26" s="470"/>
      <c r="BC26" s="470"/>
      <c r="BD26" s="470"/>
      <c r="BE26" s="470"/>
      <c r="BF26" s="470"/>
      <c r="BG26" s="470"/>
      <c r="BH26" s="470"/>
      <c r="BI26" s="470"/>
      <c r="BJ26" s="470"/>
      <c r="BK26" s="470"/>
      <c r="BL26" s="470"/>
      <c r="BM26" s="471"/>
      <c r="BN26" s="466" t="s">
        <v>172</v>
      </c>
      <c r="BO26" s="467"/>
      <c r="BP26" s="467"/>
      <c r="BQ26" s="467"/>
      <c r="BR26" s="467"/>
      <c r="BS26" s="467"/>
      <c r="BT26" s="467"/>
      <c r="BU26" s="468"/>
      <c r="BV26" s="466" t="s">
        <v>172</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c r="A27" s="186"/>
      <c r="B27" s="603"/>
      <c r="C27" s="604"/>
      <c r="D27" s="605"/>
      <c r="E27" s="516" t="s">
        <v>177</v>
      </c>
      <c r="F27" s="496"/>
      <c r="G27" s="496"/>
      <c r="H27" s="496"/>
      <c r="I27" s="496"/>
      <c r="J27" s="496"/>
      <c r="K27" s="497"/>
      <c r="L27" s="517">
        <v>1</v>
      </c>
      <c r="M27" s="518"/>
      <c r="N27" s="518"/>
      <c r="O27" s="518"/>
      <c r="P27" s="557"/>
      <c r="Q27" s="517">
        <v>2610</v>
      </c>
      <c r="R27" s="518"/>
      <c r="S27" s="518"/>
      <c r="T27" s="518"/>
      <c r="U27" s="518"/>
      <c r="V27" s="557"/>
      <c r="W27" s="616"/>
      <c r="X27" s="604"/>
      <c r="Y27" s="605"/>
      <c r="Z27" s="516" t="s">
        <v>178</v>
      </c>
      <c r="AA27" s="496"/>
      <c r="AB27" s="496"/>
      <c r="AC27" s="496"/>
      <c r="AD27" s="496"/>
      <c r="AE27" s="496"/>
      <c r="AF27" s="496"/>
      <c r="AG27" s="497"/>
      <c r="AH27" s="517" t="s">
        <v>129</v>
      </c>
      <c r="AI27" s="518"/>
      <c r="AJ27" s="518"/>
      <c r="AK27" s="518"/>
      <c r="AL27" s="557"/>
      <c r="AM27" s="517" t="s">
        <v>179</v>
      </c>
      <c r="AN27" s="518"/>
      <c r="AO27" s="518"/>
      <c r="AP27" s="518"/>
      <c r="AQ27" s="518"/>
      <c r="AR27" s="557"/>
      <c r="AS27" s="517" t="s">
        <v>129</v>
      </c>
      <c r="AT27" s="518"/>
      <c r="AU27" s="518"/>
      <c r="AV27" s="518"/>
      <c r="AW27" s="518"/>
      <c r="AX27" s="519"/>
      <c r="AY27" s="558" t="s">
        <v>180</v>
      </c>
      <c r="AZ27" s="559"/>
      <c r="BA27" s="559"/>
      <c r="BB27" s="559"/>
      <c r="BC27" s="559"/>
      <c r="BD27" s="559"/>
      <c r="BE27" s="559"/>
      <c r="BF27" s="559"/>
      <c r="BG27" s="559"/>
      <c r="BH27" s="559"/>
      <c r="BI27" s="559"/>
      <c r="BJ27" s="559"/>
      <c r="BK27" s="559"/>
      <c r="BL27" s="559"/>
      <c r="BM27" s="560"/>
      <c r="BN27" s="639">
        <v>81319</v>
      </c>
      <c r="BO27" s="640"/>
      <c r="BP27" s="640"/>
      <c r="BQ27" s="640"/>
      <c r="BR27" s="640"/>
      <c r="BS27" s="640"/>
      <c r="BT27" s="640"/>
      <c r="BU27" s="641"/>
      <c r="BV27" s="639">
        <v>81318</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c r="A28" s="186"/>
      <c r="B28" s="603"/>
      <c r="C28" s="604"/>
      <c r="D28" s="605"/>
      <c r="E28" s="516" t="s">
        <v>181</v>
      </c>
      <c r="F28" s="496"/>
      <c r="G28" s="496"/>
      <c r="H28" s="496"/>
      <c r="I28" s="496"/>
      <c r="J28" s="496"/>
      <c r="K28" s="497"/>
      <c r="L28" s="517">
        <v>1</v>
      </c>
      <c r="M28" s="518"/>
      <c r="N28" s="518"/>
      <c r="O28" s="518"/>
      <c r="P28" s="557"/>
      <c r="Q28" s="517">
        <v>2140</v>
      </c>
      <c r="R28" s="518"/>
      <c r="S28" s="518"/>
      <c r="T28" s="518"/>
      <c r="U28" s="518"/>
      <c r="V28" s="557"/>
      <c r="W28" s="616"/>
      <c r="X28" s="604"/>
      <c r="Y28" s="605"/>
      <c r="Z28" s="516" t="s">
        <v>182</v>
      </c>
      <c r="AA28" s="496"/>
      <c r="AB28" s="496"/>
      <c r="AC28" s="496"/>
      <c r="AD28" s="496"/>
      <c r="AE28" s="496"/>
      <c r="AF28" s="496"/>
      <c r="AG28" s="497"/>
      <c r="AH28" s="517" t="s">
        <v>179</v>
      </c>
      <c r="AI28" s="518"/>
      <c r="AJ28" s="518"/>
      <c r="AK28" s="518"/>
      <c r="AL28" s="557"/>
      <c r="AM28" s="517" t="s">
        <v>172</v>
      </c>
      <c r="AN28" s="518"/>
      <c r="AO28" s="518"/>
      <c r="AP28" s="518"/>
      <c r="AQ28" s="518"/>
      <c r="AR28" s="557"/>
      <c r="AS28" s="517" t="s">
        <v>172</v>
      </c>
      <c r="AT28" s="518"/>
      <c r="AU28" s="518"/>
      <c r="AV28" s="518"/>
      <c r="AW28" s="518"/>
      <c r="AX28" s="519"/>
      <c r="AY28" s="642" t="s">
        <v>183</v>
      </c>
      <c r="AZ28" s="643"/>
      <c r="BA28" s="643"/>
      <c r="BB28" s="644"/>
      <c r="BC28" s="426" t="s">
        <v>47</v>
      </c>
      <c r="BD28" s="427"/>
      <c r="BE28" s="427"/>
      <c r="BF28" s="427"/>
      <c r="BG28" s="427"/>
      <c r="BH28" s="427"/>
      <c r="BI28" s="427"/>
      <c r="BJ28" s="427"/>
      <c r="BK28" s="427"/>
      <c r="BL28" s="427"/>
      <c r="BM28" s="428"/>
      <c r="BN28" s="429">
        <v>692100</v>
      </c>
      <c r="BO28" s="430"/>
      <c r="BP28" s="430"/>
      <c r="BQ28" s="430"/>
      <c r="BR28" s="430"/>
      <c r="BS28" s="430"/>
      <c r="BT28" s="430"/>
      <c r="BU28" s="431"/>
      <c r="BV28" s="429">
        <v>692000</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c r="A29" s="186"/>
      <c r="B29" s="603"/>
      <c r="C29" s="604"/>
      <c r="D29" s="605"/>
      <c r="E29" s="516" t="s">
        <v>184</v>
      </c>
      <c r="F29" s="496"/>
      <c r="G29" s="496"/>
      <c r="H29" s="496"/>
      <c r="I29" s="496"/>
      <c r="J29" s="496"/>
      <c r="K29" s="497"/>
      <c r="L29" s="517">
        <v>8</v>
      </c>
      <c r="M29" s="518"/>
      <c r="N29" s="518"/>
      <c r="O29" s="518"/>
      <c r="P29" s="557"/>
      <c r="Q29" s="517">
        <v>1900</v>
      </c>
      <c r="R29" s="518"/>
      <c r="S29" s="518"/>
      <c r="T29" s="518"/>
      <c r="U29" s="518"/>
      <c r="V29" s="557"/>
      <c r="W29" s="617"/>
      <c r="X29" s="618"/>
      <c r="Y29" s="619"/>
      <c r="Z29" s="516" t="s">
        <v>185</v>
      </c>
      <c r="AA29" s="496"/>
      <c r="AB29" s="496"/>
      <c r="AC29" s="496"/>
      <c r="AD29" s="496"/>
      <c r="AE29" s="496"/>
      <c r="AF29" s="496"/>
      <c r="AG29" s="497"/>
      <c r="AH29" s="517">
        <v>71</v>
      </c>
      <c r="AI29" s="518"/>
      <c r="AJ29" s="518"/>
      <c r="AK29" s="518"/>
      <c r="AL29" s="557"/>
      <c r="AM29" s="517">
        <v>212574</v>
      </c>
      <c r="AN29" s="518"/>
      <c r="AO29" s="518"/>
      <c r="AP29" s="518"/>
      <c r="AQ29" s="518"/>
      <c r="AR29" s="557"/>
      <c r="AS29" s="517">
        <v>2994</v>
      </c>
      <c r="AT29" s="518"/>
      <c r="AU29" s="518"/>
      <c r="AV29" s="518"/>
      <c r="AW29" s="518"/>
      <c r="AX29" s="519"/>
      <c r="AY29" s="645"/>
      <c r="AZ29" s="646"/>
      <c r="BA29" s="646"/>
      <c r="BB29" s="647"/>
      <c r="BC29" s="500" t="s">
        <v>186</v>
      </c>
      <c r="BD29" s="501"/>
      <c r="BE29" s="501"/>
      <c r="BF29" s="501"/>
      <c r="BG29" s="501"/>
      <c r="BH29" s="501"/>
      <c r="BI29" s="501"/>
      <c r="BJ29" s="501"/>
      <c r="BK29" s="501"/>
      <c r="BL29" s="501"/>
      <c r="BM29" s="502"/>
      <c r="BN29" s="466">
        <v>220431</v>
      </c>
      <c r="BO29" s="467"/>
      <c r="BP29" s="467"/>
      <c r="BQ29" s="467"/>
      <c r="BR29" s="467"/>
      <c r="BS29" s="467"/>
      <c r="BT29" s="467"/>
      <c r="BU29" s="468"/>
      <c r="BV29" s="466">
        <v>214200</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187</v>
      </c>
      <c r="X30" s="624"/>
      <c r="Y30" s="624"/>
      <c r="Z30" s="624"/>
      <c r="AA30" s="624"/>
      <c r="AB30" s="624"/>
      <c r="AC30" s="624"/>
      <c r="AD30" s="624"/>
      <c r="AE30" s="624"/>
      <c r="AF30" s="624"/>
      <c r="AG30" s="625"/>
      <c r="AH30" s="582">
        <v>97.2</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49</v>
      </c>
      <c r="BD30" s="637"/>
      <c r="BE30" s="637"/>
      <c r="BF30" s="637"/>
      <c r="BG30" s="637"/>
      <c r="BH30" s="637"/>
      <c r="BI30" s="637"/>
      <c r="BJ30" s="637"/>
      <c r="BK30" s="637"/>
      <c r="BL30" s="637"/>
      <c r="BM30" s="638"/>
      <c r="BN30" s="639">
        <v>1752420</v>
      </c>
      <c r="BO30" s="640"/>
      <c r="BP30" s="640"/>
      <c r="BQ30" s="640"/>
      <c r="BR30" s="640"/>
      <c r="BS30" s="640"/>
      <c r="BT30" s="640"/>
      <c r="BU30" s="641"/>
      <c r="BV30" s="639">
        <v>1767316</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188</v>
      </c>
      <c r="D32" s="213"/>
      <c r="E32" s="213"/>
      <c r="F32" s="210"/>
      <c r="G32" s="210"/>
      <c r="H32" s="210"/>
      <c r="I32" s="210"/>
      <c r="J32" s="210"/>
      <c r="K32" s="210"/>
      <c r="L32" s="210"/>
      <c r="M32" s="210"/>
      <c r="N32" s="210"/>
      <c r="O32" s="210"/>
      <c r="P32" s="210"/>
      <c r="Q32" s="210"/>
      <c r="R32" s="210"/>
      <c r="S32" s="210"/>
      <c r="T32" s="210"/>
      <c r="U32" s="210" t="s">
        <v>189</v>
      </c>
      <c r="V32" s="210"/>
      <c r="W32" s="210"/>
      <c r="X32" s="210"/>
      <c r="Y32" s="210"/>
      <c r="Z32" s="210"/>
      <c r="AA32" s="210"/>
      <c r="AB32" s="210"/>
      <c r="AC32" s="210"/>
      <c r="AD32" s="210"/>
      <c r="AE32" s="210"/>
      <c r="AF32" s="210"/>
      <c r="AG32" s="210"/>
      <c r="AH32" s="210"/>
      <c r="AI32" s="210"/>
      <c r="AJ32" s="210"/>
      <c r="AK32" s="210"/>
      <c r="AL32" s="210"/>
      <c r="AM32" s="214" t="s">
        <v>190</v>
      </c>
      <c r="AN32" s="210"/>
      <c r="AO32" s="210"/>
      <c r="AP32" s="210"/>
      <c r="AQ32" s="210"/>
      <c r="AR32" s="210"/>
      <c r="AS32" s="214"/>
      <c r="AT32" s="214"/>
      <c r="AU32" s="214"/>
      <c r="AV32" s="214"/>
      <c r="AW32" s="214"/>
      <c r="AX32" s="214"/>
      <c r="AY32" s="214"/>
      <c r="AZ32" s="214"/>
      <c r="BA32" s="214"/>
      <c r="BB32" s="210"/>
      <c r="BC32" s="214"/>
      <c r="BD32" s="210"/>
      <c r="BE32" s="214" t="s">
        <v>191</v>
      </c>
      <c r="BF32" s="210"/>
      <c r="BG32" s="210"/>
      <c r="BH32" s="210"/>
      <c r="BI32" s="210"/>
      <c r="BJ32" s="214"/>
      <c r="BK32" s="214"/>
      <c r="BL32" s="214"/>
      <c r="BM32" s="214"/>
      <c r="BN32" s="214"/>
      <c r="BO32" s="214"/>
      <c r="BP32" s="214"/>
      <c r="BQ32" s="214"/>
      <c r="BR32" s="210"/>
      <c r="BS32" s="210"/>
      <c r="BT32" s="210"/>
      <c r="BU32" s="210"/>
      <c r="BV32" s="210"/>
      <c r="BW32" s="210" t="s">
        <v>192</v>
      </c>
      <c r="BX32" s="210"/>
      <c r="BY32" s="210"/>
      <c r="BZ32" s="210"/>
      <c r="CA32" s="210"/>
      <c r="CB32" s="214"/>
      <c r="CC32" s="214"/>
      <c r="CD32" s="214"/>
      <c r="CE32" s="214"/>
      <c r="CF32" s="214"/>
      <c r="CG32" s="214"/>
      <c r="CH32" s="214"/>
      <c r="CI32" s="214"/>
      <c r="CJ32" s="214"/>
      <c r="CK32" s="214"/>
      <c r="CL32" s="214"/>
      <c r="CM32" s="214"/>
      <c r="CN32" s="214"/>
      <c r="CO32" s="214" t="s">
        <v>193</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90" t="s">
        <v>194</v>
      </c>
      <c r="D33" s="490"/>
      <c r="E33" s="455" t="s">
        <v>195</v>
      </c>
      <c r="F33" s="455"/>
      <c r="G33" s="455"/>
      <c r="H33" s="455"/>
      <c r="I33" s="455"/>
      <c r="J33" s="455"/>
      <c r="K33" s="455"/>
      <c r="L33" s="455"/>
      <c r="M33" s="455"/>
      <c r="N33" s="455"/>
      <c r="O33" s="455"/>
      <c r="P33" s="455"/>
      <c r="Q33" s="455"/>
      <c r="R33" s="455"/>
      <c r="S33" s="455"/>
      <c r="T33" s="215"/>
      <c r="U33" s="490" t="s">
        <v>196</v>
      </c>
      <c r="V33" s="490"/>
      <c r="W33" s="455" t="s">
        <v>197</v>
      </c>
      <c r="X33" s="455"/>
      <c r="Y33" s="455"/>
      <c r="Z33" s="455"/>
      <c r="AA33" s="455"/>
      <c r="AB33" s="455"/>
      <c r="AC33" s="455"/>
      <c r="AD33" s="455"/>
      <c r="AE33" s="455"/>
      <c r="AF33" s="455"/>
      <c r="AG33" s="455"/>
      <c r="AH33" s="455"/>
      <c r="AI33" s="455"/>
      <c r="AJ33" s="455"/>
      <c r="AK33" s="455"/>
      <c r="AL33" s="215"/>
      <c r="AM33" s="490" t="s">
        <v>194</v>
      </c>
      <c r="AN33" s="490"/>
      <c r="AO33" s="455" t="s">
        <v>195</v>
      </c>
      <c r="AP33" s="455"/>
      <c r="AQ33" s="455"/>
      <c r="AR33" s="455"/>
      <c r="AS33" s="455"/>
      <c r="AT33" s="455"/>
      <c r="AU33" s="455"/>
      <c r="AV33" s="455"/>
      <c r="AW33" s="455"/>
      <c r="AX33" s="455"/>
      <c r="AY33" s="455"/>
      <c r="AZ33" s="455"/>
      <c r="BA33" s="455"/>
      <c r="BB33" s="455"/>
      <c r="BC33" s="455"/>
      <c r="BD33" s="216"/>
      <c r="BE33" s="455" t="s">
        <v>198</v>
      </c>
      <c r="BF33" s="455"/>
      <c r="BG33" s="455" t="s">
        <v>199</v>
      </c>
      <c r="BH33" s="455"/>
      <c r="BI33" s="455"/>
      <c r="BJ33" s="455"/>
      <c r="BK33" s="455"/>
      <c r="BL33" s="455"/>
      <c r="BM33" s="455"/>
      <c r="BN33" s="455"/>
      <c r="BO33" s="455"/>
      <c r="BP33" s="455"/>
      <c r="BQ33" s="455"/>
      <c r="BR33" s="455"/>
      <c r="BS33" s="455"/>
      <c r="BT33" s="455"/>
      <c r="BU33" s="455"/>
      <c r="BV33" s="216"/>
      <c r="BW33" s="490" t="s">
        <v>198</v>
      </c>
      <c r="BX33" s="490"/>
      <c r="BY33" s="455" t="s">
        <v>200</v>
      </c>
      <c r="BZ33" s="455"/>
      <c r="CA33" s="455"/>
      <c r="CB33" s="455"/>
      <c r="CC33" s="455"/>
      <c r="CD33" s="455"/>
      <c r="CE33" s="455"/>
      <c r="CF33" s="455"/>
      <c r="CG33" s="455"/>
      <c r="CH33" s="455"/>
      <c r="CI33" s="455"/>
      <c r="CJ33" s="455"/>
      <c r="CK33" s="455"/>
      <c r="CL33" s="455"/>
      <c r="CM33" s="455"/>
      <c r="CN33" s="215"/>
      <c r="CO33" s="490" t="s">
        <v>196</v>
      </c>
      <c r="CP33" s="490"/>
      <c r="CQ33" s="455" t="s">
        <v>201</v>
      </c>
      <c r="CR33" s="455"/>
      <c r="CS33" s="455"/>
      <c r="CT33" s="455"/>
      <c r="CU33" s="455"/>
      <c r="CV33" s="455"/>
      <c r="CW33" s="455"/>
      <c r="CX33" s="455"/>
      <c r="CY33" s="455"/>
      <c r="CZ33" s="455"/>
      <c r="DA33" s="455"/>
      <c r="DB33" s="455"/>
      <c r="DC33" s="455"/>
      <c r="DD33" s="455"/>
      <c r="DE33" s="455"/>
      <c r="DF33" s="215"/>
      <c r="DG33" s="651" t="s">
        <v>202</v>
      </c>
      <c r="DH33" s="651"/>
      <c r="DI33" s="217"/>
      <c r="DJ33" s="185"/>
      <c r="DK33" s="185"/>
      <c r="DL33" s="185"/>
      <c r="DM33" s="185"/>
      <c r="DN33" s="185"/>
      <c r="DO33" s="185"/>
    </row>
    <row r="34" spans="1:119" ht="32.25" customHeight="1">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3</v>
      </c>
      <c r="V34" s="652"/>
      <c r="W34" s="653" t="str">
        <f>IF('各会計、関係団体の財政状況及び健全化判断比率'!B28="","",'各会計、関係団体の財政状況及び健全化判断比率'!B28)</f>
        <v>国民健康保険事業特別会計</v>
      </c>
      <c r="X34" s="653"/>
      <c r="Y34" s="653"/>
      <c r="Z34" s="653"/>
      <c r="AA34" s="653"/>
      <c r="AB34" s="653"/>
      <c r="AC34" s="653"/>
      <c r="AD34" s="653"/>
      <c r="AE34" s="653"/>
      <c r="AF34" s="653"/>
      <c r="AG34" s="653"/>
      <c r="AH34" s="653"/>
      <c r="AI34" s="653"/>
      <c r="AJ34" s="653"/>
      <c r="AK34" s="653"/>
      <c r="AL34" s="213"/>
      <c r="AM34" s="652">
        <f>IF(AO34="","",MAX(C34:D43,U34:V43)+1)</f>
        <v>8</v>
      </c>
      <c r="AN34" s="652"/>
      <c r="AO34" s="653" t="str">
        <f>IF('各会計、関係団体の財政状況及び健全化判断比率'!B33="","",'各会計、関係団体の財政状況及び健全化判断比率'!B33)</f>
        <v>病院事業特別会計</v>
      </c>
      <c r="AP34" s="653"/>
      <c r="AQ34" s="653"/>
      <c r="AR34" s="653"/>
      <c r="AS34" s="653"/>
      <c r="AT34" s="653"/>
      <c r="AU34" s="653"/>
      <c r="AV34" s="653"/>
      <c r="AW34" s="653"/>
      <c r="AX34" s="653"/>
      <c r="AY34" s="653"/>
      <c r="AZ34" s="653"/>
      <c r="BA34" s="653"/>
      <c r="BB34" s="653"/>
      <c r="BC34" s="653"/>
      <c r="BD34" s="213"/>
      <c r="BE34" s="652">
        <f>IF(BG34="","",MAX(C34:D43,U34:V43,AM34:AN43)+1)</f>
        <v>9</v>
      </c>
      <c r="BF34" s="652"/>
      <c r="BG34" s="653" t="str">
        <f>IF('各会計、関係団体の財政状況及び健全化判断比率'!B34="","",'各会計、関係団体の財政状況及び健全化判断比率'!B34)</f>
        <v>簡易水道事業特別会計</v>
      </c>
      <c r="BH34" s="653"/>
      <c r="BI34" s="653"/>
      <c r="BJ34" s="653"/>
      <c r="BK34" s="653"/>
      <c r="BL34" s="653"/>
      <c r="BM34" s="653"/>
      <c r="BN34" s="653"/>
      <c r="BO34" s="653"/>
      <c r="BP34" s="653"/>
      <c r="BQ34" s="653"/>
      <c r="BR34" s="653"/>
      <c r="BS34" s="653"/>
      <c r="BT34" s="653"/>
      <c r="BU34" s="653"/>
      <c r="BV34" s="213"/>
      <c r="BW34" s="652">
        <f>IF(BY34="","",MAX(C34:D43,U34:V43,AM34:AN43,BE34:BF43)+1)</f>
        <v>10</v>
      </c>
      <c r="BX34" s="652"/>
      <c r="BY34" s="653" t="str">
        <f>IF('各会計、関係団体の財政状況及び健全化判断比率'!B68="","",'各会計、関係団体の財政状況及び健全化判断比率'!B68)</f>
        <v>嶺北広域行政事務組合</v>
      </c>
      <c r="BZ34" s="653"/>
      <c r="CA34" s="653"/>
      <c r="CB34" s="653"/>
      <c r="CC34" s="653"/>
      <c r="CD34" s="653"/>
      <c r="CE34" s="653"/>
      <c r="CF34" s="653"/>
      <c r="CG34" s="653"/>
      <c r="CH34" s="653"/>
      <c r="CI34" s="653"/>
      <c r="CJ34" s="653"/>
      <c r="CK34" s="653"/>
      <c r="CL34" s="653"/>
      <c r="CM34" s="653"/>
      <c r="CN34" s="213"/>
      <c r="CO34" s="652">
        <f>IF(CQ34="","",MAX(C34:D43,U34:V43,AM34:AN43,BE34:BF43,BW34:BX43)+1)</f>
        <v>18</v>
      </c>
      <c r="CP34" s="652"/>
      <c r="CQ34" s="653" t="str">
        <f>IF('各会計、関係団体の財政状況及び健全化判断比率'!BS7="","",'各会計、関係団体の財政状況及び健全化判断比率'!BS7)</f>
        <v>本山町農業公社</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c r="A35" s="186"/>
      <c r="B35" s="212"/>
      <c r="C35" s="652">
        <f>IF(E35="","",C34+1)</f>
        <v>2</v>
      </c>
      <c r="D35" s="652"/>
      <c r="E35" s="653" t="str">
        <f>IF('各会計、関係団体の財政状況及び健全化判断比率'!B8="","",'各会計、関係団体の財政状況及び健全化判断比率'!B8)</f>
        <v>汗見川へき地診療所事業特別会計</v>
      </c>
      <c r="F35" s="653"/>
      <c r="G35" s="653"/>
      <c r="H35" s="653"/>
      <c r="I35" s="653"/>
      <c r="J35" s="653"/>
      <c r="K35" s="653"/>
      <c r="L35" s="653"/>
      <c r="M35" s="653"/>
      <c r="N35" s="653"/>
      <c r="O35" s="653"/>
      <c r="P35" s="653"/>
      <c r="Q35" s="653"/>
      <c r="R35" s="653"/>
      <c r="S35" s="653"/>
      <c r="T35" s="213"/>
      <c r="U35" s="652">
        <f>IF(W35="","",U34+1)</f>
        <v>4</v>
      </c>
      <c r="V35" s="652"/>
      <c r="W35" s="653" t="str">
        <f>IF('各会計、関係団体の財政状況及び健全化判断比率'!B29="","",'各会計、関係団体の財政状況及び健全化判断比率'!B29)</f>
        <v>介護保険事業特別会計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t="str">
        <f t="shared" ref="BE35:BE43" si="1">IF(BG35="","",BE34+1)</f>
        <v/>
      </c>
      <c r="BF35" s="652"/>
      <c r="BG35" s="653"/>
      <c r="BH35" s="653"/>
      <c r="BI35" s="653"/>
      <c r="BJ35" s="653"/>
      <c r="BK35" s="653"/>
      <c r="BL35" s="653"/>
      <c r="BM35" s="653"/>
      <c r="BN35" s="653"/>
      <c r="BO35" s="653"/>
      <c r="BP35" s="653"/>
      <c r="BQ35" s="653"/>
      <c r="BR35" s="653"/>
      <c r="BS35" s="653"/>
      <c r="BT35" s="653"/>
      <c r="BU35" s="653"/>
      <c r="BV35" s="213"/>
      <c r="BW35" s="652">
        <f t="shared" ref="BW35:BW43" si="2">IF(BY35="","",BW34+1)</f>
        <v>11</v>
      </c>
      <c r="BX35" s="652"/>
      <c r="BY35" s="653" t="str">
        <f>IF('各会計、関係団体の財政状況及び健全化判断比率'!B69="","",'各会計、関係団体の財政状況及び健全化判断比率'!B69)</f>
        <v>嶺北広域行政事務組合</v>
      </c>
      <c r="BZ35" s="653"/>
      <c r="CA35" s="653"/>
      <c r="CB35" s="653"/>
      <c r="CC35" s="653"/>
      <c r="CD35" s="653"/>
      <c r="CE35" s="653"/>
      <c r="CF35" s="653"/>
      <c r="CG35" s="653"/>
      <c r="CH35" s="653"/>
      <c r="CI35" s="653"/>
      <c r="CJ35" s="653"/>
      <c r="CK35" s="653"/>
      <c r="CL35" s="653"/>
      <c r="CM35" s="653"/>
      <c r="CN35" s="213"/>
      <c r="CO35" s="652">
        <f t="shared" ref="CO35:CO43" si="3">IF(CQ35="","",CO34+1)</f>
        <v>19</v>
      </c>
      <c r="CP35" s="652"/>
      <c r="CQ35" s="653" t="str">
        <f>IF('各会計、関係団体の財政状況及び健全化判断比率'!BS8="","",'各会計、関係団体の財政状況及び健全化判断比率'!BS8)</f>
        <v>（株）れいほく畜産</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5</v>
      </c>
      <c r="V36" s="652"/>
      <c r="W36" s="653" t="str">
        <f>IF('各会計、関係団体の財政状況及び健全化判断比率'!B30="","",'各会計、関係団体の財政状況及び健全化判断比率'!B30)</f>
        <v>後期高齢者医療保険事業特別会計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12</v>
      </c>
      <c r="BX36" s="652"/>
      <c r="BY36" s="653" t="str">
        <f>IF('各会計、関係団体の財政状況及び健全化判断比率'!B70="","",'各会計、関係団体の財政状況及び健全化判断比率'!B70)</f>
        <v>こうち人づくり広域連合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f t="shared" si="4"/>
        <v>6</v>
      </c>
      <c r="V37" s="652"/>
      <c r="W37" s="653" t="str">
        <f>IF('各会計、関係団体の財政状況及び健全化判断比率'!B31="","",'各会計、関係団体の財政状況及び健全化判断比率'!B31)</f>
        <v>通所リハビリテーション事業特別会計</v>
      </c>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13</v>
      </c>
      <c r="BX37" s="652"/>
      <c r="BY37" s="653" t="str">
        <f>IF('各会計、関係団体の財政状況及び健全化判断比率'!B71="","",'各会計、関係団体の財政状況及び健全化判断比率'!B71)</f>
        <v>高知県市町村総合事務組合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f t="shared" si="4"/>
        <v>7</v>
      </c>
      <c r="V38" s="652"/>
      <c r="W38" s="653" t="str">
        <f>IF('各会計、関係団体の財政状況及び健全化判断比率'!B32="","",'各会計、関係団体の財政状況及び健全化判断比率'!B32)</f>
        <v>居宅介護支援事業特別会計</v>
      </c>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14</v>
      </c>
      <c r="BX38" s="652"/>
      <c r="BY38" s="653" t="str">
        <f>IF('各会計、関係団体の財政状況及び健全化判断比率'!B72="","",'各会計、関係団体の財政状況及び健全化判断比率'!B72)</f>
        <v>高知県市町村総合事務組合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15</v>
      </c>
      <c r="BX39" s="652"/>
      <c r="BY39" s="653" t="str">
        <f>IF('各会計、関係団体の財政状況及び健全化判断比率'!B73="","",'各会計、関係団体の財政状況及び健全化判断比率'!B73)</f>
        <v>高知県後期高齢者医療広域連合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16</v>
      </c>
      <c r="BX40" s="652"/>
      <c r="BY40" s="653" t="str">
        <f>IF('各会計、関係団体の財政状況及び健全化判断比率'!B74="","",'各会計、関係団体の財政状況及び健全化判断比率'!B74)</f>
        <v>高知県後期高齢者医療広域連合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17</v>
      </c>
      <c r="BX41" s="652"/>
      <c r="BY41" s="653" t="str">
        <f>IF('各会計、関係団体の財政状況及び健全化判断比率'!B75="","",'各会計、関係団体の財政状況及び健全化判断比率'!B75)</f>
        <v>高知県広域食肉センター事務組合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203</v>
      </c>
      <c r="C46" s="185"/>
      <c r="D46" s="185"/>
      <c r="E46" s="185" t="s">
        <v>204</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205</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206</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207</v>
      </c>
    </row>
    <row r="50" spans="5:5">
      <c r="E50" s="187" t="s">
        <v>208</v>
      </c>
    </row>
    <row r="51" spans="5:5">
      <c r="E51" s="187" t="s">
        <v>209</v>
      </c>
    </row>
    <row r="52" spans="5:5">
      <c r="E52" s="187" t="s">
        <v>210</v>
      </c>
    </row>
    <row r="53" spans="5:5"/>
    <row r="54" spans="5:5"/>
    <row r="55" spans="5:5"/>
    <row r="56" spans="5:5"/>
    <row r="57" spans="5:5" hidden="1"/>
    <row r="58" spans="5:5" hidden="1"/>
    <row r="59" spans="5:5" hidden="1"/>
  </sheetData>
  <sheetProtection algorithmName="SHA-512" hashValue="ijZGYRZ5icPW+zQ4SfFJ+cRGLvuZ1U57cAKetNdpTAPAP8pWlAHHMRaNmZSy49K4xWNeYkwh3maVhPt0xmfpZQ==" saltValue="rnIqvIRNEf+yq09D0G8BG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view="pageBreakPreview" zoomScale="70" zoomScaleNormal="100" zoomScaleSheetLayoutView="7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550</v>
      </c>
      <c r="G33" s="29" t="s">
        <v>551</v>
      </c>
      <c r="H33" s="29" t="s">
        <v>552</v>
      </c>
      <c r="I33" s="29" t="s">
        <v>553</v>
      </c>
      <c r="J33" s="30" t="s">
        <v>554</v>
      </c>
      <c r="K33" s="22"/>
      <c r="L33" s="22"/>
      <c r="M33" s="22"/>
      <c r="N33" s="22"/>
      <c r="O33" s="22"/>
      <c r="P33" s="22"/>
    </row>
    <row r="34" spans="1:16" ht="39" customHeight="1">
      <c r="A34" s="22"/>
      <c r="B34" s="31"/>
      <c r="C34" s="1244" t="s">
        <v>556</v>
      </c>
      <c r="D34" s="1244"/>
      <c r="E34" s="1245"/>
      <c r="F34" s="32">
        <v>6.94</v>
      </c>
      <c r="G34" s="33">
        <v>6.22</v>
      </c>
      <c r="H34" s="33">
        <v>5.16</v>
      </c>
      <c r="I34" s="33">
        <v>9.19</v>
      </c>
      <c r="J34" s="34">
        <v>11.49</v>
      </c>
      <c r="K34" s="22"/>
      <c r="L34" s="22"/>
      <c r="M34" s="22"/>
      <c r="N34" s="22"/>
      <c r="O34" s="22"/>
      <c r="P34" s="22"/>
    </row>
    <row r="35" spans="1:16" ht="39" customHeight="1">
      <c r="A35" s="22"/>
      <c r="B35" s="35"/>
      <c r="C35" s="1238" t="s">
        <v>557</v>
      </c>
      <c r="D35" s="1239"/>
      <c r="E35" s="1240"/>
      <c r="F35" s="36">
        <v>11.3</v>
      </c>
      <c r="G35" s="37">
        <v>10.36</v>
      </c>
      <c r="H35" s="37">
        <v>8.08</v>
      </c>
      <c r="I35" s="37">
        <v>5.33</v>
      </c>
      <c r="J35" s="38">
        <v>4.03</v>
      </c>
      <c r="K35" s="22"/>
      <c r="L35" s="22"/>
      <c r="M35" s="22"/>
      <c r="N35" s="22"/>
      <c r="O35" s="22"/>
      <c r="P35" s="22"/>
    </row>
    <row r="36" spans="1:16" ht="39" customHeight="1">
      <c r="A36" s="22"/>
      <c r="B36" s="35"/>
      <c r="C36" s="1238" t="s">
        <v>558</v>
      </c>
      <c r="D36" s="1239"/>
      <c r="E36" s="1240"/>
      <c r="F36" s="36">
        <v>0.43</v>
      </c>
      <c r="G36" s="37">
        <v>0.3</v>
      </c>
      <c r="H36" s="37">
        <v>1.62</v>
      </c>
      <c r="I36" s="37">
        <v>3.04</v>
      </c>
      <c r="J36" s="38">
        <v>1.41</v>
      </c>
      <c r="K36" s="22"/>
      <c r="L36" s="22"/>
      <c r="M36" s="22"/>
      <c r="N36" s="22"/>
      <c r="O36" s="22"/>
      <c r="P36" s="22"/>
    </row>
    <row r="37" spans="1:16" ht="39" customHeight="1">
      <c r="A37" s="22"/>
      <c r="B37" s="35"/>
      <c r="C37" s="1238" t="s">
        <v>559</v>
      </c>
      <c r="D37" s="1239"/>
      <c r="E37" s="1240"/>
      <c r="F37" s="36">
        <v>2.0699999999999998</v>
      </c>
      <c r="G37" s="37">
        <v>0.45</v>
      </c>
      <c r="H37" s="37">
        <v>0.16</v>
      </c>
      <c r="I37" s="37">
        <v>0.76</v>
      </c>
      <c r="J37" s="38">
        <v>0.7</v>
      </c>
      <c r="K37" s="22"/>
      <c r="L37" s="22"/>
      <c r="M37" s="22"/>
      <c r="N37" s="22"/>
      <c r="O37" s="22"/>
      <c r="P37" s="22"/>
    </row>
    <row r="38" spans="1:16" ht="39" customHeight="1">
      <c r="A38" s="22"/>
      <c r="B38" s="35"/>
      <c r="C38" s="1238" t="s">
        <v>560</v>
      </c>
      <c r="D38" s="1239"/>
      <c r="E38" s="1240"/>
      <c r="F38" s="36">
        <v>0.75</v>
      </c>
      <c r="G38" s="37">
        <v>0.08</v>
      </c>
      <c r="H38" s="37">
        <v>0.36</v>
      </c>
      <c r="I38" s="37">
        <v>0.49</v>
      </c>
      <c r="J38" s="38">
        <v>0.44</v>
      </c>
      <c r="K38" s="22"/>
      <c r="L38" s="22"/>
      <c r="M38" s="22"/>
      <c r="N38" s="22"/>
      <c r="O38" s="22"/>
      <c r="P38" s="22"/>
    </row>
    <row r="39" spans="1:16" ht="39" customHeight="1">
      <c r="A39" s="22"/>
      <c r="B39" s="35"/>
      <c r="C39" s="1238" t="s">
        <v>561</v>
      </c>
      <c r="D39" s="1239"/>
      <c r="E39" s="1240"/>
      <c r="F39" s="36">
        <v>0</v>
      </c>
      <c r="G39" s="37">
        <v>0</v>
      </c>
      <c r="H39" s="37">
        <v>0</v>
      </c>
      <c r="I39" s="37">
        <v>0</v>
      </c>
      <c r="J39" s="38">
        <v>0</v>
      </c>
      <c r="K39" s="22"/>
      <c r="L39" s="22"/>
      <c r="M39" s="22"/>
      <c r="N39" s="22"/>
      <c r="O39" s="22"/>
      <c r="P39" s="22"/>
    </row>
    <row r="40" spans="1:16" ht="39" customHeight="1">
      <c r="A40" s="22"/>
      <c r="B40" s="35"/>
      <c r="C40" s="1238" t="s">
        <v>562</v>
      </c>
      <c r="D40" s="1239"/>
      <c r="E40" s="1240"/>
      <c r="F40" s="36">
        <v>0</v>
      </c>
      <c r="G40" s="37">
        <v>0</v>
      </c>
      <c r="H40" s="37">
        <v>0</v>
      </c>
      <c r="I40" s="37">
        <v>0</v>
      </c>
      <c r="J40" s="38">
        <v>0</v>
      </c>
      <c r="K40" s="22"/>
      <c r="L40" s="22"/>
      <c r="M40" s="22"/>
      <c r="N40" s="22"/>
      <c r="O40" s="22"/>
      <c r="P40" s="22"/>
    </row>
    <row r="41" spans="1:16" ht="39" customHeight="1">
      <c r="A41" s="22"/>
      <c r="B41" s="35"/>
      <c r="C41" s="1238" t="s">
        <v>563</v>
      </c>
      <c r="D41" s="1239"/>
      <c r="E41" s="1240"/>
      <c r="F41" s="36">
        <v>0.55000000000000004</v>
      </c>
      <c r="G41" s="37">
        <v>0</v>
      </c>
      <c r="H41" s="37">
        <v>0</v>
      </c>
      <c r="I41" s="37">
        <v>0</v>
      </c>
      <c r="J41" s="38">
        <v>0</v>
      </c>
      <c r="K41" s="22"/>
      <c r="L41" s="22"/>
      <c r="M41" s="22"/>
      <c r="N41" s="22"/>
      <c r="O41" s="22"/>
      <c r="P41" s="22"/>
    </row>
    <row r="42" spans="1:16" ht="39" customHeight="1">
      <c r="A42" s="22"/>
      <c r="B42" s="39"/>
      <c r="C42" s="1238" t="s">
        <v>564</v>
      </c>
      <c r="D42" s="1239"/>
      <c r="E42" s="1240"/>
      <c r="F42" s="36" t="s">
        <v>509</v>
      </c>
      <c r="G42" s="37" t="s">
        <v>509</v>
      </c>
      <c r="H42" s="37" t="s">
        <v>509</v>
      </c>
      <c r="I42" s="37" t="s">
        <v>509</v>
      </c>
      <c r="J42" s="38" t="s">
        <v>509</v>
      </c>
      <c r="K42" s="22"/>
      <c r="L42" s="22"/>
      <c r="M42" s="22"/>
      <c r="N42" s="22"/>
      <c r="O42" s="22"/>
      <c r="P42" s="22"/>
    </row>
    <row r="43" spans="1:16" ht="39" customHeight="1" thickBot="1">
      <c r="A43" s="22"/>
      <c r="B43" s="40"/>
      <c r="C43" s="1241" t="s">
        <v>565</v>
      </c>
      <c r="D43" s="1242"/>
      <c r="E43" s="1243"/>
      <c r="F43" s="41" t="s">
        <v>509</v>
      </c>
      <c r="G43" s="42" t="s">
        <v>509</v>
      </c>
      <c r="H43" s="42">
        <v>0</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92B8Lm+5TlNfUdSrWxAMo6Ky+4Xxar9YVj5/hB4VZZTwT9oDyiCf1To5XyW47Kn/Nrv/upf5peLND5pGp8AHIQ==" saltValue="0zbxv7qfkw+c1FD6VvmEa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c r="A45" s="48"/>
      <c r="B45" s="1246" t="s">
        <v>10</v>
      </c>
      <c r="C45" s="1247"/>
      <c r="D45" s="58"/>
      <c r="E45" s="1252" t="s">
        <v>11</v>
      </c>
      <c r="F45" s="1252"/>
      <c r="G45" s="1252"/>
      <c r="H45" s="1252"/>
      <c r="I45" s="1252"/>
      <c r="J45" s="1253"/>
      <c r="K45" s="59">
        <v>328</v>
      </c>
      <c r="L45" s="60">
        <v>318</v>
      </c>
      <c r="M45" s="60">
        <v>332</v>
      </c>
      <c r="N45" s="60">
        <v>340</v>
      </c>
      <c r="O45" s="61">
        <v>362</v>
      </c>
      <c r="P45" s="48"/>
      <c r="Q45" s="48"/>
      <c r="R45" s="48"/>
      <c r="S45" s="48"/>
      <c r="T45" s="48"/>
      <c r="U45" s="48"/>
    </row>
    <row r="46" spans="1:21" ht="30.75" customHeight="1">
      <c r="A46" s="48"/>
      <c r="B46" s="1248"/>
      <c r="C46" s="1249"/>
      <c r="D46" s="62"/>
      <c r="E46" s="1254" t="s">
        <v>12</v>
      </c>
      <c r="F46" s="1254"/>
      <c r="G46" s="1254"/>
      <c r="H46" s="1254"/>
      <c r="I46" s="1254"/>
      <c r="J46" s="1255"/>
      <c r="K46" s="63" t="s">
        <v>509</v>
      </c>
      <c r="L46" s="64" t="s">
        <v>509</v>
      </c>
      <c r="M46" s="64" t="s">
        <v>509</v>
      </c>
      <c r="N46" s="64" t="s">
        <v>509</v>
      </c>
      <c r="O46" s="65" t="s">
        <v>509</v>
      </c>
      <c r="P46" s="48"/>
      <c r="Q46" s="48"/>
      <c r="R46" s="48"/>
      <c r="S46" s="48"/>
      <c r="T46" s="48"/>
      <c r="U46" s="48"/>
    </row>
    <row r="47" spans="1:21" ht="30.75" customHeight="1">
      <c r="A47" s="48"/>
      <c r="B47" s="1248"/>
      <c r="C47" s="1249"/>
      <c r="D47" s="62"/>
      <c r="E47" s="1254" t="s">
        <v>13</v>
      </c>
      <c r="F47" s="1254"/>
      <c r="G47" s="1254"/>
      <c r="H47" s="1254"/>
      <c r="I47" s="1254"/>
      <c r="J47" s="1255"/>
      <c r="K47" s="63" t="s">
        <v>509</v>
      </c>
      <c r="L47" s="64" t="s">
        <v>509</v>
      </c>
      <c r="M47" s="64" t="s">
        <v>509</v>
      </c>
      <c r="N47" s="64" t="s">
        <v>509</v>
      </c>
      <c r="O47" s="65" t="s">
        <v>509</v>
      </c>
      <c r="P47" s="48"/>
      <c r="Q47" s="48"/>
      <c r="R47" s="48"/>
      <c r="S47" s="48"/>
      <c r="T47" s="48"/>
      <c r="U47" s="48"/>
    </row>
    <row r="48" spans="1:21" ht="30.75" customHeight="1">
      <c r="A48" s="48"/>
      <c r="B48" s="1248"/>
      <c r="C48" s="1249"/>
      <c r="D48" s="62"/>
      <c r="E48" s="1254" t="s">
        <v>14</v>
      </c>
      <c r="F48" s="1254"/>
      <c r="G48" s="1254"/>
      <c r="H48" s="1254"/>
      <c r="I48" s="1254"/>
      <c r="J48" s="1255"/>
      <c r="K48" s="63">
        <v>149</v>
      </c>
      <c r="L48" s="64">
        <v>149</v>
      </c>
      <c r="M48" s="64">
        <v>152</v>
      </c>
      <c r="N48" s="64">
        <v>154</v>
      </c>
      <c r="O48" s="65">
        <v>169</v>
      </c>
      <c r="P48" s="48"/>
      <c r="Q48" s="48"/>
      <c r="R48" s="48"/>
      <c r="S48" s="48"/>
      <c r="T48" s="48"/>
      <c r="U48" s="48"/>
    </row>
    <row r="49" spans="1:21" ht="30.75" customHeight="1">
      <c r="A49" s="48"/>
      <c r="B49" s="1248"/>
      <c r="C49" s="1249"/>
      <c r="D49" s="62"/>
      <c r="E49" s="1254" t="s">
        <v>15</v>
      </c>
      <c r="F49" s="1254"/>
      <c r="G49" s="1254"/>
      <c r="H49" s="1254"/>
      <c r="I49" s="1254"/>
      <c r="J49" s="1255"/>
      <c r="K49" s="63">
        <v>45</v>
      </c>
      <c r="L49" s="64">
        <v>25</v>
      </c>
      <c r="M49" s="64">
        <v>3</v>
      </c>
      <c r="N49" s="64">
        <v>4</v>
      </c>
      <c r="O49" s="65">
        <v>5</v>
      </c>
      <c r="P49" s="48"/>
      <c r="Q49" s="48"/>
      <c r="R49" s="48"/>
      <c r="S49" s="48"/>
      <c r="T49" s="48"/>
      <c r="U49" s="48"/>
    </row>
    <row r="50" spans="1:21" ht="30.75" customHeight="1">
      <c r="A50" s="48"/>
      <c r="B50" s="1248"/>
      <c r="C50" s="1249"/>
      <c r="D50" s="62"/>
      <c r="E50" s="1254" t="s">
        <v>16</v>
      </c>
      <c r="F50" s="1254"/>
      <c r="G50" s="1254"/>
      <c r="H50" s="1254"/>
      <c r="I50" s="1254"/>
      <c r="J50" s="1255"/>
      <c r="K50" s="63" t="s">
        <v>509</v>
      </c>
      <c r="L50" s="64" t="s">
        <v>509</v>
      </c>
      <c r="M50" s="64" t="s">
        <v>509</v>
      </c>
      <c r="N50" s="64" t="s">
        <v>509</v>
      </c>
      <c r="O50" s="65" t="s">
        <v>509</v>
      </c>
      <c r="P50" s="48"/>
      <c r="Q50" s="48"/>
      <c r="R50" s="48"/>
      <c r="S50" s="48"/>
      <c r="T50" s="48"/>
      <c r="U50" s="48"/>
    </row>
    <row r="51" spans="1:21" ht="30.75" customHeight="1">
      <c r="A51" s="48"/>
      <c r="B51" s="1250"/>
      <c r="C51" s="1251"/>
      <c r="D51" s="66"/>
      <c r="E51" s="1254" t="s">
        <v>17</v>
      </c>
      <c r="F51" s="1254"/>
      <c r="G51" s="1254"/>
      <c r="H51" s="1254"/>
      <c r="I51" s="1254"/>
      <c r="J51" s="1255"/>
      <c r="K51" s="63" t="s">
        <v>509</v>
      </c>
      <c r="L51" s="64" t="s">
        <v>509</v>
      </c>
      <c r="M51" s="64" t="s">
        <v>509</v>
      </c>
      <c r="N51" s="64" t="s">
        <v>509</v>
      </c>
      <c r="O51" s="65" t="s">
        <v>509</v>
      </c>
      <c r="P51" s="48"/>
      <c r="Q51" s="48"/>
      <c r="R51" s="48"/>
      <c r="S51" s="48"/>
      <c r="T51" s="48"/>
      <c r="U51" s="48"/>
    </row>
    <row r="52" spans="1:21" ht="30.75" customHeight="1">
      <c r="A52" s="48"/>
      <c r="B52" s="1256" t="s">
        <v>18</v>
      </c>
      <c r="C52" s="1257"/>
      <c r="D52" s="66"/>
      <c r="E52" s="1254" t="s">
        <v>19</v>
      </c>
      <c r="F52" s="1254"/>
      <c r="G52" s="1254"/>
      <c r="H52" s="1254"/>
      <c r="I52" s="1254"/>
      <c r="J52" s="1255"/>
      <c r="K52" s="63">
        <v>403</v>
      </c>
      <c r="L52" s="64">
        <v>385</v>
      </c>
      <c r="M52" s="64">
        <v>372</v>
      </c>
      <c r="N52" s="64">
        <v>367</v>
      </c>
      <c r="O52" s="65">
        <v>389</v>
      </c>
      <c r="P52" s="48"/>
      <c r="Q52" s="48"/>
      <c r="R52" s="48"/>
      <c r="S52" s="48"/>
      <c r="T52" s="48"/>
      <c r="U52" s="48"/>
    </row>
    <row r="53" spans="1:21" ht="30.75" customHeight="1" thickBot="1">
      <c r="A53" s="48"/>
      <c r="B53" s="1258" t="s">
        <v>20</v>
      </c>
      <c r="C53" s="1259"/>
      <c r="D53" s="67"/>
      <c r="E53" s="1260" t="s">
        <v>21</v>
      </c>
      <c r="F53" s="1260"/>
      <c r="G53" s="1260"/>
      <c r="H53" s="1260"/>
      <c r="I53" s="1260"/>
      <c r="J53" s="1261"/>
      <c r="K53" s="68">
        <v>119</v>
      </c>
      <c r="L53" s="69">
        <v>107</v>
      </c>
      <c r="M53" s="69">
        <v>115</v>
      </c>
      <c r="N53" s="69">
        <v>131</v>
      </c>
      <c r="O53" s="70">
        <v>147</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566</v>
      </c>
      <c r="L56" s="80" t="s">
        <v>567</v>
      </c>
      <c r="M56" s="80" t="s">
        <v>568</v>
      </c>
      <c r="N56" s="80" t="s">
        <v>569</v>
      </c>
      <c r="O56" s="81" t="s">
        <v>570</v>
      </c>
      <c r="P56" s="48"/>
      <c r="Q56" s="48"/>
      <c r="R56" s="48"/>
      <c r="S56" s="48"/>
      <c r="T56" s="48"/>
      <c r="U56" s="48"/>
    </row>
    <row r="57" spans="1:21" ht="31.5" customHeight="1">
      <c r="B57" s="1262" t="s">
        <v>24</v>
      </c>
      <c r="C57" s="1263"/>
      <c r="D57" s="1266" t="s">
        <v>25</v>
      </c>
      <c r="E57" s="1267"/>
      <c r="F57" s="1267"/>
      <c r="G57" s="1267"/>
      <c r="H57" s="1267"/>
      <c r="I57" s="1267"/>
      <c r="J57" s="1268"/>
      <c r="K57" s="82" t="s">
        <v>572</v>
      </c>
      <c r="L57" s="83" t="s">
        <v>572</v>
      </c>
      <c r="M57" s="83" t="s">
        <v>572</v>
      </c>
      <c r="N57" s="83" t="s">
        <v>572</v>
      </c>
      <c r="O57" s="84" t="s">
        <v>572</v>
      </c>
    </row>
    <row r="58" spans="1:21" ht="31.5" customHeight="1" thickBot="1">
      <c r="B58" s="1264"/>
      <c r="C58" s="1265"/>
      <c r="D58" s="1269" t="s">
        <v>26</v>
      </c>
      <c r="E58" s="1270"/>
      <c r="F58" s="1270"/>
      <c r="G58" s="1270"/>
      <c r="H58" s="1270"/>
      <c r="I58" s="1270"/>
      <c r="J58" s="1271"/>
      <c r="K58" s="85" t="s">
        <v>572</v>
      </c>
      <c r="L58" s="86" t="s">
        <v>572</v>
      </c>
      <c r="M58" s="86" t="s">
        <v>572</v>
      </c>
      <c r="N58" s="86" t="s">
        <v>572</v>
      </c>
      <c r="O58" s="87" t="s">
        <v>572</v>
      </c>
    </row>
    <row r="59" spans="1:21" ht="24" customHeight="1">
      <c r="B59" s="88"/>
      <c r="C59" s="88"/>
      <c r="D59" s="89" t="s">
        <v>27</v>
      </c>
      <c r="E59" s="90"/>
      <c r="F59" s="90"/>
      <c r="G59" s="90"/>
      <c r="H59" s="90"/>
      <c r="I59" s="90"/>
      <c r="J59" s="90"/>
      <c r="K59" s="90"/>
      <c r="L59" s="90"/>
      <c r="M59" s="90"/>
      <c r="N59" s="90"/>
      <c r="O59" s="90"/>
    </row>
    <row r="60" spans="1:21" ht="24" customHeight="1">
      <c r="B60" s="91"/>
      <c r="C60" s="91"/>
      <c r="D60" s="89" t="s">
        <v>28</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gQgnrsiXMFXoVgyr84PiKcCBtH1OpvbmjQ3aQ+jrrfQq28cWH3QkgD45QlcwAatrpTVbMI9aaZV3LfkADqZBuw==" saltValue="7r1Q7jXT/nABD9/J5eb+j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view="pageBreakPreview" zoomScale="70" zoomScaleNormal="70" zoomScaleSheetLayoutView="7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8</v>
      </c>
    </row>
    <row r="40" spans="2:13" ht="27.75" customHeight="1" thickBot="1">
      <c r="B40" s="94" t="s">
        <v>9</v>
      </c>
      <c r="C40" s="95"/>
      <c r="D40" s="95"/>
      <c r="E40" s="96"/>
      <c r="F40" s="96"/>
      <c r="G40" s="96"/>
      <c r="H40" s="97" t="s">
        <v>2</v>
      </c>
      <c r="I40" s="98" t="s">
        <v>550</v>
      </c>
      <c r="J40" s="99" t="s">
        <v>551</v>
      </c>
      <c r="K40" s="99" t="s">
        <v>552</v>
      </c>
      <c r="L40" s="99" t="s">
        <v>553</v>
      </c>
      <c r="M40" s="100" t="s">
        <v>554</v>
      </c>
    </row>
    <row r="41" spans="2:13" ht="27.75" customHeight="1">
      <c r="B41" s="1272" t="s">
        <v>29</v>
      </c>
      <c r="C41" s="1273"/>
      <c r="D41" s="101"/>
      <c r="E41" s="1278" t="s">
        <v>30</v>
      </c>
      <c r="F41" s="1278"/>
      <c r="G41" s="1278"/>
      <c r="H41" s="1279"/>
      <c r="I41" s="102">
        <v>3388</v>
      </c>
      <c r="J41" s="103">
        <v>3529</v>
      </c>
      <c r="K41" s="103">
        <v>4306</v>
      </c>
      <c r="L41" s="103">
        <v>4999</v>
      </c>
      <c r="M41" s="104">
        <v>5622</v>
      </c>
    </row>
    <row r="42" spans="2:13" ht="27.75" customHeight="1">
      <c r="B42" s="1274"/>
      <c r="C42" s="1275"/>
      <c r="D42" s="105"/>
      <c r="E42" s="1280" t="s">
        <v>31</v>
      </c>
      <c r="F42" s="1280"/>
      <c r="G42" s="1280"/>
      <c r="H42" s="1281"/>
      <c r="I42" s="106" t="s">
        <v>509</v>
      </c>
      <c r="J42" s="107" t="s">
        <v>509</v>
      </c>
      <c r="K42" s="107" t="s">
        <v>509</v>
      </c>
      <c r="L42" s="107">
        <v>200</v>
      </c>
      <c r="M42" s="108">
        <v>35</v>
      </c>
    </row>
    <row r="43" spans="2:13" ht="27.75" customHeight="1">
      <c r="B43" s="1274"/>
      <c r="C43" s="1275"/>
      <c r="D43" s="105"/>
      <c r="E43" s="1280" t="s">
        <v>32</v>
      </c>
      <c r="F43" s="1280"/>
      <c r="G43" s="1280"/>
      <c r="H43" s="1281"/>
      <c r="I43" s="106">
        <v>2008</v>
      </c>
      <c r="J43" s="107">
        <v>1915</v>
      </c>
      <c r="K43" s="107">
        <v>1910</v>
      </c>
      <c r="L43" s="107">
        <v>2026</v>
      </c>
      <c r="M43" s="108">
        <v>1917</v>
      </c>
    </row>
    <row r="44" spans="2:13" ht="27.75" customHeight="1">
      <c r="B44" s="1274"/>
      <c r="C44" s="1275"/>
      <c r="D44" s="105"/>
      <c r="E44" s="1280" t="s">
        <v>33</v>
      </c>
      <c r="F44" s="1280"/>
      <c r="G44" s="1280"/>
      <c r="H44" s="1281"/>
      <c r="I44" s="106">
        <v>66</v>
      </c>
      <c r="J44" s="107">
        <v>53</v>
      </c>
      <c r="K44" s="107">
        <v>69</v>
      </c>
      <c r="L44" s="107">
        <v>66</v>
      </c>
      <c r="M44" s="108">
        <v>61</v>
      </c>
    </row>
    <row r="45" spans="2:13" ht="27.75" customHeight="1">
      <c r="B45" s="1274"/>
      <c r="C45" s="1275"/>
      <c r="D45" s="105"/>
      <c r="E45" s="1280" t="s">
        <v>34</v>
      </c>
      <c r="F45" s="1280"/>
      <c r="G45" s="1280"/>
      <c r="H45" s="1281"/>
      <c r="I45" s="106">
        <v>533</v>
      </c>
      <c r="J45" s="107">
        <v>428</v>
      </c>
      <c r="K45" s="107">
        <v>385</v>
      </c>
      <c r="L45" s="107">
        <v>619</v>
      </c>
      <c r="M45" s="108">
        <v>240</v>
      </c>
    </row>
    <row r="46" spans="2:13" ht="27.75" customHeight="1">
      <c r="B46" s="1274"/>
      <c r="C46" s="1275"/>
      <c r="D46" s="109"/>
      <c r="E46" s="1280" t="s">
        <v>35</v>
      </c>
      <c r="F46" s="1280"/>
      <c r="G46" s="1280"/>
      <c r="H46" s="1281"/>
      <c r="I46" s="106" t="s">
        <v>509</v>
      </c>
      <c r="J46" s="107" t="s">
        <v>509</v>
      </c>
      <c r="K46" s="107" t="s">
        <v>509</v>
      </c>
      <c r="L46" s="107" t="s">
        <v>509</v>
      </c>
      <c r="M46" s="108" t="s">
        <v>509</v>
      </c>
    </row>
    <row r="47" spans="2:13" ht="27.75" customHeight="1">
      <c r="B47" s="1274"/>
      <c r="C47" s="1275"/>
      <c r="D47" s="110"/>
      <c r="E47" s="1282" t="s">
        <v>36</v>
      </c>
      <c r="F47" s="1283"/>
      <c r="G47" s="1283"/>
      <c r="H47" s="1284"/>
      <c r="I47" s="106" t="s">
        <v>509</v>
      </c>
      <c r="J47" s="107" t="s">
        <v>509</v>
      </c>
      <c r="K47" s="107" t="s">
        <v>509</v>
      </c>
      <c r="L47" s="107" t="s">
        <v>509</v>
      </c>
      <c r="M47" s="108" t="s">
        <v>509</v>
      </c>
    </row>
    <row r="48" spans="2:13" ht="27.75" customHeight="1">
      <c r="B48" s="1274"/>
      <c r="C48" s="1275"/>
      <c r="D48" s="105"/>
      <c r="E48" s="1280" t="s">
        <v>37</v>
      </c>
      <c r="F48" s="1280"/>
      <c r="G48" s="1280"/>
      <c r="H48" s="1281"/>
      <c r="I48" s="106" t="s">
        <v>509</v>
      </c>
      <c r="J48" s="107" t="s">
        <v>509</v>
      </c>
      <c r="K48" s="107" t="s">
        <v>509</v>
      </c>
      <c r="L48" s="107" t="s">
        <v>509</v>
      </c>
      <c r="M48" s="108" t="s">
        <v>509</v>
      </c>
    </row>
    <row r="49" spans="2:13" ht="27.75" customHeight="1">
      <c r="B49" s="1276"/>
      <c r="C49" s="1277"/>
      <c r="D49" s="105"/>
      <c r="E49" s="1280" t="s">
        <v>38</v>
      </c>
      <c r="F49" s="1280"/>
      <c r="G49" s="1280"/>
      <c r="H49" s="1281"/>
      <c r="I49" s="106" t="s">
        <v>509</v>
      </c>
      <c r="J49" s="107" t="s">
        <v>509</v>
      </c>
      <c r="K49" s="107" t="s">
        <v>509</v>
      </c>
      <c r="L49" s="107" t="s">
        <v>509</v>
      </c>
      <c r="M49" s="108" t="s">
        <v>509</v>
      </c>
    </row>
    <row r="50" spans="2:13" ht="27.75" customHeight="1">
      <c r="B50" s="1285" t="s">
        <v>39</v>
      </c>
      <c r="C50" s="1286"/>
      <c r="D50" s="111"/>
      <c r="E50" s="1280" t="s">
        <v>40</v>
      </c>
      <c r="F50" s="1280"/>
      <c r="G50" s="1280"/>
      <c r="H50" s="1281"/>
      <c r="I50" s="106">
        <v>2292</v>
      </c>
      <c r="J50" s="107">
        <v>2449</v>
      </c>
      <c r="K50" s="107">
        <v>2538</v>
      </c>
      <c r="L50" s="107">
        <v>2799</v>
      </c>
      <c r="M50" s="108">
        <v>2870</v>
      </c>
    </row>
    <row r="51" spans="2:13" ht="27.75" customHeight="1">
      <c r="B51" s="1274"/>
      <c r="C51" s="1275"/>
      <c r="D51" s="105"/>
      <c r="E51" s="1280" t="s">
        <v>41</v>
      </c>
      <c r="F51" s="1280"/>
      <c r="G51" s="1280"/>
      <c r="H51" s="1281"/>
      <c r="I51" s="106">
        <v>92</v>
      </c>
      <c r="J51" s="107">
        <v>84</v>
      </c>
      <c r="K51" s="107">
        <v>153</v>
      </c>
      <c r="L51" s="107">
        <v>204</v>
      </c>
      <c r="M51" s="108">
        <v>21</v>
      </c>
    </row>
    <row r="52" spans="2:13" ht="27.75" customHeight="1">
      <c r="B52" s="1276"/>
      <c r="C52" s="1277"/>
      <c r="D52" s="105"/>
      <c r="E52" s="1280" t="s">
        <v>42</v>
      </c>
      <c r="F52" s="1280"/>
      <c r="G52" s="1280"/>
      <c r="H52" s="1281"/>
      <c r="I52" s="106">
        <v>3752</v>
      </c>
      <c r="J52" s="107">
        <v>3688</v>
      </c>
      <c r="K52" s="107">
        <v>4116</v>
      </c>
      <c r="L52" s="107">
        <v>4379</v>
      </c>
      <c r="M52" s="108">
        <v>4503</v>
      </c>
    </row>
    <row r="53" spans="2:13" ht="27.75" customHeight="1" thickBot="1">
      <c r="B53" s="1287" t="s">
        <v>43</v>
      </c>
      <c r="C53" s="1288"/>
      <c r="D53" s="112"/>
      <c r="E53" s="1289" t="s">
        <v>44</v>
      </c>
      <c r="F53" s="1289"/>
      <c r="G53" s="1289"/>
      <c r="H53" s="1290"/>
      <c r="I53" s="113">
        <v>-141</v>
      </c>
      <c r="J53" s="114">
        <v>-295</v>
      </c>
      <c r="K53" s="114">
        <v>-136</v>
      </c>
      <c r="L53" s="114">
        <v>527</v>
      </c>
      <c r="M53" s="115">
        <v>481</v>
      </c>
    </row>
    <row r="54" spans="2:13" ht="27.75" customHeight="1">
      <c r="B54" s="116" t="s">
        <v>45</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d13s58Bm+0zBWislSPEH/Y/QcDXfQNKXd3GSpg1Nw3tXk4qUBrVsvd7r2kKGc+oWKRlm1A4VSoosj9zMfpZBjQ==" saltValue="iaC88S9UYiGvai+Bxv+WD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46</v>
      </c>
    </row>
    <row r="54" spans="2:8" ht="29.25" customHeight="1" thickBot="1">
      <c r="B54" s="121" t="s">
        <v>1</v>
      </c>
      <c r="C54" s="122"/>
      <c r="D54" s="122"/>
      <c r="E54" s="123" t="s">
        <v>2</v>
      </c>
      <c r="F54" s="124" t="s">
        <v>552</v>
      </c>
      <c r="G54" s="124" t="s">
        <v>553</v>
      </c>
      <c r="H54" s="125" t="s">
        <v>554</v>
      </c>
    </row>
    <row r="55" spans="2:8" ht="52.5" customHeight="1">
      <c r="B55" s="126"/>
      <c r="C55" s="1299" t="s">
        <v>47</v>
      </c>
      <c r="D55" s="1299"/>
      <c r="E55" s="1300"/>
      <c r="F55" s="127">
        <v>692</v>
      </c>
      <c r="G55" s="127">
        <v>692</v>
      </c>
      <c r="H55" s="128">
        <v>692</v>
      </c>
    </row>
    <row r="56" spans="2:8" ht="52.5" customHeight="1">
      <c r="B56" s="129"/>
      <c r="C56" s="1301" t="s">
        <v>48</v>
      </c>
      <c r="D56" s="1301"/>
      <c r="E56" s="1302"/>
      <c r="F56" s="130">
        <v>194</v>
      </c>
      <c r="G56" s="130">
        <v>214</v>
      </c>
      <c r="H56" s="131">
        <v>220</v>
      </c>
    </row>
    <row r="57" spans="2:8" ht="53.25" customHeight="1">
      <c r="B57" s="129"/>
      <c r="C57" s="1303" t="s">
        <v>49</v>
      </c>
      <c r="D57" s="1303"/>
      <c r="E57" s="1304"/>
      <c r="F57" s="132">
        <v>1745</v>
      </c>
      <c r="G57" s="132">
        <v>1767</v>
      </c>
      <c r="H57" s="133">
        <v>1752</v>
      </c>
    </row>
    <row r="58" spans="2:8" ht="45.75" customHeight="1">
      <c r="B58" s="134"/>
      <c r="C58" s="1291" t="s">
        <v>573</v>
      </c>
      <c r="D58" s="1292"/>
      <c r="E58" s="1293"/>
      <c r="F58" s="135">
        <v>716</v>
      </c>
      <c r="G58" s="135">
        <v>716</v>
      </c>
      <c r="H58" s="136">
        <v>716</v>
      </c>
    </row>
    <row r="59" spans="2:8" ht="45.75" customHeight="1">
      <c r="B59" s="134"/>
      <c r="C59" s="1291" t="s">
        <v>574</v>
      </c>
      <c r="D59" s="1292"/>
      <c r="E59" s="1293"/>
      <c r="F59" s="135">
        <v>487</v>
      </c>
      <c r="G59" s="135">
        <v>523</v>
      </c>
      <c r="H59" s="136">
        <v>519</v>
      </c>
    </row>
    <row r="60" spans="2:8" ht="45.75" customHeight="1">
      <c r="B60" s="134"/>
      <c r="C60" s="1291" t="s">
        <v>575</v>
      </c>
      <c r="D60" s="1292"/>
      <c r="E60" s="1293"/>
      <c r="F60" s="135">
        <v>299</v>
      </c>
      <c r="G60" s="135">
        <v>297</v>
      </c>
      <c r="H60" s="136">
        <v>295</v>
      </c>
    </row>
    <row r="61" spans="2:8" ht="45.75" customHeight="1">
      <c r="B61" s="134"/>
      <c r="C61" s="1291" t="s">
        <v>576</v>
      </c>
      <c r="D61" s="1292"/>
      <c r="E61" s="1293"/>
      <c r="F61" s="135">
        <v>86</v>
      </c>
      <c r="G61" s="135">
        <v>86</v>
      </c>
      <c r="H61" s="136">
        <v>86</v>
      </c>
    </row>
    <row r="62" spans="2:8" ht="45.75" customHeight="1" thickBot="1">
      <c r="B62" s="137"/>
      <c r="C62" s="1294" t="s">
        <v>577</v>
      </c>
      <c r="D62" s="1295"/>
      <c r="E62" s="1296"/>
      <c r="F62" s="138">
        <v>56</v>
      </c>
      <c r="G62" s="138">
        <v>56</v>
      </c>
      <c r="H62" s="139">
        <v>56</v>
      </c>
    </row>
    <row r="63" spans="2:8" ht="52.5" customHeight="1" thickBot="1">
      <c r="B63" s="140"/>
      <c r="C63" s="1297" t="s">
        <v>50</v>
      </c>
      <c r="D63" s="1297"/>
      <c r="E63" s="1298"/>
      <c r="F63" s="141">
        <v>2631</v>
      </c>
      <c r="G63" s="141">
        <v>2674</v>
      </c>
      <c r="H63" s="142">
        <v>2665</v>
      </c>
    </row>
    <row r="64" spans="2:8" ht="15" customHeight="1"/>
    <row r="65" ht="0" hidden="1" customHeight="1"/>
    <row r="66" ht="0" hidden="1" customHeight="1"/>
  </sheetData>
  <sheetProtection algorithmName="SHA-512" hashValue="YSiUgzUsanFcjwgLC3s/xbkRYd6eZJF9IPEJiHgj5DjYlrW6CaWISa2pl7c4E0kB5XZZ+/Io63IxveaH+EDRxA==" saltValue="6ALPgfobc3svI7EJ3h9N2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0" zoomScaleNormal="80" zoomScaleSheetLayoutView="55" workbookViewId="0"/>
  </sheetViews>
  <sheetFormatPr defaultColWidth="0" defaultRowHeight="13.5" customHeight="1" zeroHeight="1"/>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c r="A1" s="385"/>
      <c r="B1" s="386"/>
      <c r="DD1" s="387"/>
      <c r="DE1" s="387"/>
    </row>
    <row r="2" spans="1:143" ht="25.5" customHeight="1">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596</v>
      </c>
    </row>
    <row r="11" spans="1:143" s="290" customFormat="1">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596</v>
      </c>
    </row>
    <row r="13" spans="1:143" s="290" customFormat="1">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c r="DD19" s="387"/>
      <c r="DE19" s="387"/>
    </row>
    <row r="20" spans="1:351">
      <c r="DD20" s="387"/>
      <c r="DE20" s="387"/>
    </row>
    <row r="21" spans="1:351" ht="17.2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c r="B22" s="394"/>
      <c r="MM22" s="393"/>
    </row>
    <row r="23" spans="1:351">
      <c r="B23" s="394"/>
    </row>
    <row r="24" spans="1:351">
      <c r="B24" s="394"/>
    </row>
    <row r="25" spans="1:351">
      <c r="B25" s="394"/>
    </row>
    <row r="26" spans="1:351">
      <c r="B26" s="394"/>
    </row>
    <row r="27" spans="1:351">
      <c r="B27" s="394"/>
    </row>
    <row r="28" spans="1:351">
      <c r="B28" s="394"/>
    </row>
    <row r="29" spans="1:351">
      <c r="B29" s="394"/>
    </row>
    <row r="30" spans="1:351">
      <c r="B30" s="394"/>
    </row>
    <row r="31" spans="1:351">
      <c r="B31" s="394"/>
    </row>
    <row r="32" spans="1:351">
      <c r="B32" s="394"/>
    </row>
    <row r="33" spans="2:109">
      <c r="B33" s="394"/>
    </row>
    <row r="34" spans="2:109">
      <c r="B34" s="394"/>
    </row>
    <row r="35" spans="2:109">
      <c r="B35" s="394"/>
    </row>
    <row r="36" spans="2:109">
      <c r="B36" s="394"/>
    </row>
    <row r="37" spans="2:109">
      <c r="B37" s="394"/>
    </row>
    <row r="38" spans="2:109">
      <c r="B38" s="394"/>
    </row>
    <row r="39" spans="2:109">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c r="B40" s="399"/>
      <c r="DD40" s="399"/>
      <c r="DE40" s="387"/>
    </row>
    <row r="41" spans="2:109" ht="17.25">
      <c r="B41" s="400" t="s">
        <v>597</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c r="B42" s="394"/>
      <c r="G42" s="401"/>
      <c r="I42" s="402"/>
      <c r="J42" s="402"/>
      <c r="K42" s="402"/>
      <c r="AM42" s="401"/>
      <c r="AN42" s="401" t="s">
        <v>598</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c r="B43" s="394"/>
      <c r="AN43" s="1313" t="s">
        <v>599</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c r="B49" s="394"/>
      <c r="AN49" s="387" t="s">
        <v>600</v>
      </c>
    </row>
    <row r="50" spans="1:109">
      <c r="B50" s="394"/>
      <c r="G50" s="1305"/>
      <c r="H50" s="1305"/>
      <c r="I50" s="1305"/>
      <c r="J50" s="1305"/>
      <c r="K50" s="404"/>
      <c r="L50" s="404"/>
      <c r="M50" s="405"/>
      <c r="N50" s="405"/>
      <c r="AN50" s="1324"/>
      <c r="AO50" s="1325"/>
      <c r="AP50" s="1325"/>
      <c r="AQ50" s="1325"/>
      <c r="AR50" s="1325"/>
      <c r="AS50" s="1325"/>
      <c r="AT50" s="1325"/>
      <c r="AU50" s="1325"/>
      <c r="AV50" s="1325"/>
      <c r="AW50" s="1325"/>
      <c r="AX50" s="1325"/>
      <c r="AY50" s="1325"/>
      <c r="AZ50" s="1325"/>
      <c r="BA50" s="1325"/>
      <c r="BB50" s="1325"/>
      <c r="BC50" s="1325"/>
      <c r="BD50" s="1325"/>
      <c r="BE50" s="1325"/>
      <c r="BF50" s="1325"/>
      <c r="BG50" s="1325"/>
      <c r="BH50" s="1325"/>
      <c r="BI50" s="1325"/>
      <c r="BJ50" s="1325"/>
      <c r="BK50" s="1325"/>
      <c r="BL50" s="1325"/>
      <c r="BM50" s="1325"/>
      <c r="BN50" s="1325"/>
      <c r="BO50" s="1326"/>
      <c r="BP50" s="1311" t="s">
        <v>550</v>
      </c>
      <c r="BQ50" s="1311"/>
      <c r="BR50" s="1311"/>
      <c r="BS50" s="1311"/>
      <c r="BT50" s="1311"/>
      <c r="BU50" s="1311"/>
      <c r="BV50" s="1311"/>
      <c r="BW50" s="1311"/>
      <c r="BX50" s="1311" t="s">
        <v>551</v>
      </c>
      <c r="BY50" s="1311"/>
      <c r="BZ50" s="1311"/>
      <c r="CA50" s="1311"/>
      <c r="CB50" s="1311"/>
      <c r="CC50" s="1311"/>
      <c r="CD50" s="1311"/>
      <c r="CE50" s="1311"/>
      <c r="CF50" s="1311" t="s">
        <v>552</v>
      </c>
      <c r="CG50" s="1311"/>
      <c r="CH50" s="1311"/>
      <c r="CI50" s="1311"/>
      <c r="CJ50" s="1311"/>
      <c r="CK50" s="1311"/>
      <c r="CL50" s="1311"/>
      <c r="CM50" s="1311"/>
      <c r="CN50" s="1311" t="s">
        <v>553</v>
      </c>
      <c r="CO50" s="1311"/>
      <c r="CP50" s="1311"/>
      <c r="CQ50" s="1311"/>
      <c r="CR50" s="1311"/>
      <c r="CS50" s="1311"/>
      <c r="CT50" s="1311"/>
      <c r="CU50" s="1311"/>
      <c r="CV50" s="1311" t="s">
        <v>554</v>
      </c>
      <c r="CW50" s="1311"/>
      <c r="CX50" s="1311"/>
      <c r="CY50" s="1311"/>
      <c r="CZ50" s="1311"/>
      <c r="DA50" s="1311"/>
      <c r="DB50" s="1311"/>
      <c r="DC50" s="1311"/>
    </row>
    <row r="51" spans="1:109" ht="13.5" customHeight="1">
      <c r="B51" s="394"/>
      <c r="G51" s="1323"/>
      <c r="H51" s="1323"/>
      <c r="I51" s="1327"/>
      <c r="J51" s="1327"/>
      <c r="K51" s="1312"/>
      <c r="L51" s="1312"/>
      <c r="M51" s="1312"/>
      <c r="N51" s="1312"/>
      <c r="AM51" s="403"/>
      <c r="AN51" s="1310" t="s">
        <v>601</v>
      </c>
      <c r="AO51" s="1310"/>
      <c r="AP51" s="1310"/>
      <c r="AQ51" s="1310"/>
      <c r="AR51" s="1310"/>
      <c r="AS51" s="1310"/>
      <c r="AT51" s="1310"/>
      <c r="AU51" s="1310"/>
      <c r="AV51" s="1310"/>
      <c r="AW51" s="1310"/>
      <c r="AX51" s="1310"/>
      <c r="AY51" s="1310"/>
      <c r="AZ51" s="1310"/>
      <c r="BA51" s="1310"/>
      <c r="BB51" s="1310" t="s">
        <v>602</v>
      </c>
      <c r="BC51" s="1310"/>
      <c r="BD51" s="1310"/>
      <c r="BE51" s="1310"/>
      <c r="BF51" s="1310"/>
      <c r="BG51" s="1310"/>
      <c r="BH51" s="1310"/>
      <c r="BI51" s="1310"/>
      <c r="BJ51" s="1310"/>
      <c r="BK51" s="1310"/>
      <c r="BL51" s="1310"/>
      <c r="BM51" s="1310"/>
      <c r="BN51" s="1310"/>
      <c r="BO51" s="1310"/>
      <c r="BP51" s="1322"/>
      <c r="BQ51" s="1307"/>
      <c r="BR51" s="1307"/>
      <c r="BS51" s="1307"/>
      <c r="BT51" s="1307"/>
      <c r="BU51" s="1307"/>
      <c r="BV51" s="1307"/>
      <c r="BW51" s="1307"/>
      <c r="BX51" s="1307"/>
      <c r="BY51" s="1307"/>
      <c r="BZ51" s="1307"/>
      <c r="CA51" s="1307"/>
      <c r="CB51" s="1307"/>
      <c r="CC51" s="1307"/>
      <c r="CD51" s="1307"/>
      <c r="CE51" s="1307"/>
      <c r="CF51" s="1307"/>
      <c r="CG51" s="1307"/>
      <c r="CH51" s="1307"/>
      <c r="CI51" s="1307"/>
      <c r="CJ51" s="1307"/>
      <c r="CK51" s="1307"/>
      <c r="CL51" s="1307"/>
      <c r="CM51" s="1307"/>
      <c r="CN51" s="1322"/>
      <c r="CO51" s="1307"/>
      <c r="CP51" s="1307"/>
      <c r="CQ51" s="1307"/>
      <c r="CR51" s="1307"/>
      <c r="CS51" s="1307"/>
      <c r="CT51" s="1307"/>
      <c r="CU51" s="1307"/>
      <c r="CV51" s="1322"/>
      <c r="CW51" s="1307"/>
      <c r="CX51" s="1307"/>
      <c r="CY51" s="1307"/>
      <c r="CZ51" s="1307"/>
      <c r="DA51" s="1307"/>
      <c r="DB51" s="1307"/>
      <c r="DC51" s="1307"/>
    </row>
    <row r="52" spans="1:109">
      <c r="B52" s="394"/>
      <c r="G52" s="1323"/>
      <c r="H52" s="1323"/>
      <c r="I52" s="1327"/>
      <c r="J52" s="1327"/>
      <c r="K52" s="1312"/>
      <c r="L52" s="1312"/>
      <c r="M52" s="1312"/>
      <c r="N52" s="1312"/>
      <c r="AM52" s="403"/>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c r="A53" s="402"/>
      <c r="B53" s="394"/>
      <c r="G53" s="1323"/>
      <c r="H53" s="1323"/>
      <c r="I53" s="1305"/>
      <c r="J53" s="1305"/>
      <c r="K53" s="1312"/>
      <c r="L53" s="1312"/>
      <c r="M53" s="1312"/>
      <c r="N53" s="1312"/>
      <c r="AM53" s="403"/>
      <c r="AN53" s="1310"/>
      <c r="AO53" s="1310"/>
      <c r="AP53" s="1310"/>
      <c r="AQ53" s="1310"/>
      <c r="AR53" s="1310"/>
      <c r="AS53" s="1310"/>
      <c r="AT53" s="1310"/>
      <c r="AU53" s="1310"/>
      <c r="AV53" s="1310"/>
      <c r="AW53" s="1310"/>
      <c r="AX53" s="1310"/>
      <c r="AY53" s="1310"/>
      <c r="AZ53" s="1310"/>
      <c r="BA53" s="1310"/>
      <c r="BB53" s="1310" t="s">
        <v>603</v>
      </c>
      <c r="BC53" s="1310"/>
      <c r="BD53" s="1310"/>
      <c r="BE53" s="1310"/>
      <c r="BF53" s="1310"/>
      <c r="BG53" s="1310"/>
      <c r="BH53" s="1310"/>
      <c r="BI53" s="1310"/>
      <c r="BJ53" s="1310"/>
      <c r="BK53" s="1310"/>
      <c r="BL53" s="1310"/>
      <c r="BM53" s="1310"/>
      <c r="BN53" s="1310"/>
      <c r="BO53" s="1310"/>
      <c r="BP53" s="1322"/>
      <c r="BQ53" s="1307"/>
      <c r="BR53" s="1307"/>
      <c r="BS53" s="1307"/>
      <c r="BT53" s="1307"/>
      <c r="BU53" s="1307"/>
      <c r="BV53" s="1307"/>
      <c r="BW53" s="1307"/>
      <c r="BX53" s="1307">
        <v>55.7</v>
      </c>
      <c r="BY53" s="1307"/>
      <c r="BZ53" s="1307"/>
      <c r="CA53" s="1307"/>
      <c r="CB53" s="1307"/>
      <c r="CC53" s="1307"/>
      <c r="CD53" s="1307"/>
      <c r="CE53" s="1307"/>
      <c r="CF53" s="1307">
        <v>61</v>
      </c>
      <c r="CG53" s="1307"/>
      <c r="CH53" s="1307"/>
      <c r="CI53" s="1307"/>
      <c r="CJ53" s="1307"/>
      <c r="CK53" s="1307"/>
      <c r="CL53" s="1307"/>
      <c r="CM53" s="1307"/>
      <c r="CN53" s="1322"/>
      <c r="CO53" s="1307"/>
      <c r="CP53" s="1307"/>
      <c r="CQ53" s="1307"/>
      <c r="CR53" s="1307"/>
      <c r="CS53" s="1307"/>
      <c r="CT53" s="1307"/>
      <c r="CU53" s="1307"/>
      <c r="CV53" s="1322"/>
      <c r="CW53" s="1307"/>
      <c r="CX53" s="1307"/>
      <c r="CY53" s="1307"/>
      <c r="CZ53" s="1307"/>
      <c r="DA53" s="1307"/>
      <c r="DB53" s="1307"/>
      <c r="DC53" s="1307"/>
    </row>
    <row r="54" spans="1:109">
      <c r="A54" s="402"/>
      <c r="B54" s="394"/>
      <c r="G54" s="1323"/>
      <c r="H54" s="1323"/>
      <c r="I54" s="1305"/>
      <c r="J54" s="1305"/>
      <c r="K54" s="1312"/>
      <c r="L54" s="1312"/>
      <c r="M54" s="1312"/>
      <c r="N54" s="1312"/>
      <c r="AM54" s="403"/>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c r="A55" s="402"/>
      <c r="B55" s="394"/>
      <c r="G55" s="1305"/>
      <c r="H55" s="1305"/>
      <c r="I55" s="1305"/>
      <c r="J55" s="1305"/>
      <c r="K55" s="1312"/>
      <c r="L55" s="1312"/>
      <c r="M55" s="1312"/>
      <c r="N55" s="1312"/>
      <c r="AN55" s="1311" t="s">
        <v>604</v>
      </c>
      <c r="AO55" s="1311"/>
      <c r="AP55" s="1311"/>
      <c r="AQ55" s="1311"/>
      <c r="AR55" s="1311"/>
      <c r="AS55" s="1311"/>
      <c r="AT55" s="1311"/>
      <c r="AU55" s="1311"/>
      <c r="AV55" s="1311"/>
      <c r="AW55" s="1311"/>
      <c r="AX55" s="1311"/>
      <c r="AY55" s="1311"/>
      <c r="AZ55" s="1311"/>
      <c r="BA55" s="1311"/>
      <c r="BB55" s="1310" t="s">
        <v>602</v>
      </c>
      <c r="BC55" s="1310"/>
      <c r="BD55" s="1310"/>
      <c r="BE55" s="1310"/>
      <c r="BF55" s="1310"/>
      <c r="BG55" s="1310"/>
      <c r="BH55" s="1310"/>
      <c r="BI55" s="1310"/>
      <c r="BJ55" s="1310"/>
      <c r="BK55" s="1310"/>
      <c r="BL55" s="1310"/>
      <c r="BM55" s="1310"/>
      <c r="BN55" s="1310"/>
      <c r="BO55" s="1310"/>
      <c r="BP55" s="1322"/>
      <c r="BQ55" s="1307"/>
      <c r="BR55" s="1307"/>
      <c r="BS55" s="1307"/>
      <c r="BT55" s="1307"/>
      <c r="BU55" s="1307"/>
      <c r="BV55" s="1307"/>
      <c r="BW55" s="1307"/>
      <c r="BX55" s="1307">
        <v>0</v>
      </c>
      <c r="BY55" s="1307"/>
      <c r="BZ55" s="1307"/>
      <c r="CA55" s="1307"/>
      <c r="CB55" s="1307"/>
      <c r="CC55" s="1307"/>
      <c r="CD55" s="1307"/>
      <c r="CE55" s="1307"/>
      <c r="CF55" s="1307">
        <v>0</v>
      </c>
      <c r="CG55" s="1307"/>
      <c r="CH55" s="1307"/>
      <c r="CI55" s="1307"/>
      <c r="CJ55" s="1307"/>
      <c r="CK55" s="1307"/>
      <c r="CL55" s="1307"/>
      <c r="CM55" s="1307"/>
      <c r="CN55" s="1322"/>
      <c r="CO55" s="1307"/>
      <c r="CP55" s="1307"/>
      <c r="CQ55" s="1307"/>
      <c r="CR55" s="1307"/>
      <c r="CS55" s="1307"/>
      <c r="CT55" s="1307"/>
      <c r="CU55" s="1307"/>
      <c r="CV55" s="1322"/>
      <c r="CW55" s="1307"/>
      <c r="CX55" s="1307"/>
      <c r="CY55" s="1307"/>
      <c r="CZ55" s="1307"/>
      <c r="DA55" s="1307"/>
      <c r="DB55" s="1307"/>
      <c r="DC55" s="1307"/>
    </row>
    <row r="56" spans="1:109">
      <c r="A56" s="402"/>
      <c r="B56" s="394"/>
      <c r="G56" s="1305"/>
      <c r="H56" s="1305"/>
      <c r="I56" s="1305"/>
      <c r="J56" s="1305"/>
      <c r="K56" s="1312"/>
      <c r="L56" s="1312"/>
      <c r="M56" s="1312"/>
      <c r="N56" s="1312"/>
      <c r="AN56" s="1311"/>
      <c r="AO56" s="1311"/>
      <c r="AP56" s="1311"/>
      <c r="AQ56" s="1311"/>
      <c r="AR56" s="1311"/>
      <c r="AS56" s="1311"/>
      <c r="AT56" s="1311"/>
      <c r="AU56" s="1311"/>
      <c r="AV56" s="1311"/>
      <c r="AW56" s="1311"/>
      <c r="AX56" s="1311"/>
      <c r="AY56" s="1311"/>
      <c r="AZ56" s="1311"/>
      <c r="BA56" s="1311"/>
      <c r="BB56" s="1310"/>
      <c r="BC56" s="1310"/>
      <c r="BD56" s="1310"/>
      <c r="BE56" s="1310"/>
      <c r="BF56" s="1310"/>
      <c r="BG56" s="1310"/>
      <c r="BH56" s="1310"/>
      <c r="BI56" s="1310"/>
      <c r="BJ56" s="1310"/>
      <c r="BK56" s="1310"/>
      <c r="BL56" s="1310"/>
      <c r="BM56" s="1310"/>
      <c r="BN56" s="1310"/>
      <c r="BO56" s="1310"/>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2" customFormat="1">
      <c r="B57" s="406"/>
      <c r="G57" s="1305"/>
      <c r="H57" s="1305"/>
      <c r="I57" s="1308"/>
      <c r="J57" s="1308"/>
      <c r="K57" s="1312"/>
      <c r="L57" s="1312"/>
      <c r="M57" s="1312"/>
      <c r="N57" s="1312"/>
      <c r="AM57" s="387"/>
      <c r="AN57" s="1311"/>
      <c r="AO57" s="1311"/>
      <c r="AP57" s="1311"/>
      <c r="AQ57" s="1311"/>
      <c r="AR57" s="1311"/>
      <c r="AS57" s="1311"/>
      <c r="AT57" s="1311"/>
      <c r="AU57" s="1311"/>
      <c r="AV57" s="1311"/>
      <c r="AW57" s="1311"/>
      <c r="AX57" s="1311"/>
      <c r="AY57" s="1311"/>
      <c r="AZ57" s="1311"/>
      <c r="BA57" s="1311"/>
      <c r="BB57" s="1310" t="s">
        <v>603</v>
      </c>
      <c r="BC57" s="1310"/>
      <c r="BD57" s="1310"/>
      <c r="BE57" s="1310"/>
      <c r="BF57" s="1310"/>
      <c r="BG57" s="1310"/>
      <c r="BH57" s="1310"/>
      <c r="BI57" s="1310"/>
      <c r="BJ57" s="1310"/>
      <c r="BK57" s="1310"/>
      <c r="BL57" s="1310"/>
      <c r="BM57" s="1310"/>
      <c r="BN57" s="1310"/>
      <c r="BO57" s="1310"/>
      <c r="BP57" s="1322"/>
      <c r="BQ57" s="1307"/>
      <c r="BR57" s="1307"/>
      <c r="BS57" s="1307"/>
      <c r="BT57" s="1307"/>
      <c r="BU57" s="1307"/>
      <c r="BV57" s="1307"/>
      <c r="BW57" s="1307"/>
      <c r="BX57" s="1307">
        <v>54.2</v>
      </c>
      <c r="BY57" s="1307"/>
      <c r="BZ57" s="1307"/>
      <c r="CA57" s="1307"/>
      <c r="CB57" s="1307"/>
      <c r="CC57" s="1307"/>
      <c r="CD57" s="1307"/>
      <c r="CE57" s="1307"/>
      <c r="CF57" s="1307">
        <v>56.3</v>
      </c>
      <c r="CG57" s="1307"/>
      <c r="CH57" s="1307"/>
      <c r="CI57" s="1307"/>
      <c r="CJ57" s="1307"/>
      <c r="CK57" s="1307"/>
      <c r="CL57" s="1307"/>
      <c r="CM57" s="1307"/>
      <c r="CN57" s="1322"/>
      <c r="CO57" s="1307"/>
      <c r="CP57" s="1307"/>
      <c r="CQ57" s="1307"/>
      <c r="CR57" s="1307"/>
      <c r="CS57" s="1307"/>
      <c r="CT57" s="1307"/>
      <c r="CU57" s="1307"/>
      <c r="CV57" s="1322"/>
      <c r="CW57" s="1307"/>
      <c r="CX57" s="1307"/>
      <c r="CY57" s="1307"/>
      <c r="CZ57" s="1307"/>
      <c r="DA57" s="1307"/>
      <c r="DB57" s="1307"/>
      <c r="DC57" s="1307"/>
      <c r="DD57" s="407"/>
      <c r="DE57" s="406"/>
    </row>
    <row r="58" spans="1:109" s="402" customFormat="1">
      <c r="A58" s="387"/>
      <c r="B58" s="406"/>
      <c r="G58" s="1305"/>
      <c r="H58" s="1305"/>
      <c r="I58" s="1308"/>
      <c r="J58" s="1308"/>
      <c r="K58" s="1312"/>
      <c r="L58" s="1312"/>
      <c r="M58" s="1312"/>
      <c r="N58" s="1312"/>
      <c r="AM58" s="387"/>
      <c r="AN58" s="1311"/>
      <c r="AO58" s="1311"/>
      <c r="AP58" s="1311"/>
      <c r="AQ58" s="1311"/>
      <c r="AR58" s="1311"/>
      <c r="AS58" s="1311"/>
      <c r="AT58" s="1311"/>
      <c r="AU58" s="1311"/>
      <c r="AV58" s="1311"/>
      <c r="AW58" s="1311"/>
      <c r="AX58" s="1311"/>
      <c r="AY58" s="1311"/>
      <c r="AZ58" s="1311"/>
      <c r="BA58" s="1311"/>
      <c r="BB58" s="1310"/>
      <c r="BC58" s="1310"/>
      <c r="BD58" s="1310"/>
      <c r="BE58" s="1310"/>
      <c r="BF58" s="1310"/>
      <c r="BG58" s="1310"/>
      <c r="BH58" s="1310"/>
      <c r="BI58" s="1310"/>
      <c r="BJ58" s="1310"/>
      <c r="BK58" s="1310"/>
      <c r="BL58" s="1310"/>
      <c r="BM58" s="1310"/>
      <c r="BN58" s="1310"/>
      <c r="BO58" s="1310"/>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7"/>
      <c r="DE58" s="406"/>
    </row>
    <row r="59" spans="1:109" s="402" customFormat="1">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c r="B63" s="413" t="s">
        <v>605</v>
      </c>
    </row>
    <row r="64" spans="1:109">
      <c r="B64" s="394"/>
      <c r="G64" s="401"/>
      <c r="I64" s="414"/>
      <c r="J64" s="414"/>
      <c r="K64" s="414"/>
      <c r="L64" s="414"/>
      <c r="M64" s="414"/>
      <c r="N64" s="415"/>
      <c r="AM64" s="401"/>
      <c r="AN64" s="401" t="s">
        <v>598</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c r="B65" s="394"/>
      <c r="AN65" s="1313" t="s">
        <v>606</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c r="B71" s="394"/>
      <c r="G71" s="419"/>
      <c r="I71" s="420"/>
      <c r="J71" s="417"/>
      <c r="K71" s="417"/>
      <c r="L71" s="418"/>
      <c r="M71" s="417"/>
      <c r="N71" s="418"/>
      <c r="AM71" s="419"/>
      <c r="AN71" s="387" t="s">
        <v>600</v>
      </c>
    </row>
    <row r="72" spans="2:107">
      <c r="B72" s="394"/>
      <c r="G72" s="1305"/>
      <c r="H72" s="1305"/>
      <c r="I72" s="1305"/>
      <c r="J72" s="1305"/>
      <c r="K72" s="404"/>
      <c r="L72" s="404"/>
      <c r="M72" s="405"/>
      <c r="N72" s="405"/>
      <c r="AN72" s="1324"/>
      <c r="AO72" s="1325"/>
      <c r="AP72" s="1325"/>
      <c r="AQ72" s="1325"/>
      <c r="AR72" s="1325"/>
      <c r="AS72" s="1325"/>
      <c r="AT72" s="1325"/>
      <c r="AU72" s="1325"/>
      <c r="AV72" s="1325"/>
      <c r="AW72" s="1325"/>
      <c r="AX72" s="1325"/>
      <c r="AY72" s="1325"/>
      <c r="AZ72" s="1325"/>
      <c r="BA72" s="1325"/>
      <c r="BB72" s="1325"/>
      <c r="BC72" s="1325"/>
      <c r="BD72" s="1325"/>
      <c r="BE72" s="1325"/>
      <c r="BF72" s="1325"/>
      <c r="BG72" s="1325"/>
      <c r="BH72" s="1325"/>
      <c r="BI72" s="1325"/>
      <c r="BJ72" s="1325"/>
      <c r="BK72" s="1325"/>
      <c r="BL72" s="1325"/>
      <c r="BM72" s="1325"/>
      <c r="BN72" s="1325"/>
      <c r="BO72" s="1326"/>
      <c r="BP72" s="1311" t="s">
        <v>550</v>
      </c>
      <c r="BQ72" s="1311"/>
      <c r="BR72" s="1311"/>
      <c r="BS72" s="1311"/>
      <c r="BT72" s="1311"/>
      <c r="BU72" s="1311"/>
      <c r="BV72" s="1311"/>
      <c r="BW72" s="1311"/>
      <c r="BX72" s="1311" t="s">
        <v>551</v>
      </c>
      <c r="BY72" s="1311"/>
      <c r="BZ72" s="1311"/>
      <c r="CA72" s="1311"/>
      <c r="CB72" s="1311"/>
      <c r="CC72" s="1311"/>
      <c r="CD72" s="1311"/>
      <c r="CE72" s="1311"/>
      <c r="CF72" s="1311" t="s">
        <v>552</v>
      </c>
      <c r="CG72" s="1311"/>
      <c r="CH72" s="1311"/>
      <c r="CI72" s="1311"/>
      <c r="CJ72" s="1311"/>
      <c r="CK72" s="1311"/>
      <c r="CL72" s="1311"/>
      <c r="CM72" s="1311"/>
      <c r="CN72" s="1311" t="s">
        <v>553</v>
      </c>
      <c r="CO72" s="1311"/>
      <c r="CP72" s="1311"/>
      <c r="CQ72" s="1311"/>
      <c r="CR72" s="1311"/>
      <c r="CS72" s="1311"/>
      <c r="CT72" s="1311"/>
      <c r="CU72" s="1311"/>
      <c r="CV72" s="1311" t="s">
        <v>554</v>
      </c>
      <c r="CW72" s="1311"/>
      <c r="CX72" s="1311"/>
      <c r="CY72" s="1311"/>
      <c r="CZ72" s="1311"/>
      <c r="DA72" s="1311"/>
      <c r="DB72" s="1311"/>
      <c r="DC72" s="1311"/>
    </row>
    <row r="73" spans="2:107">
      <c r="B73" s="394"/>
      <c r="G73" s="1323"/>
      <c r="H73" s="1323"/>
      <c r="I73" s="1323"/>
      <c r="J73" s="1323"/>
      <c r="K73" s="1306"/>
      <c r="L73" s="1306"/>
      <c r="M73" s="1306"/>
      <c r="N73" s="1306"/>
      <c r="AM73" s="403"/>
      <c r="AN73" s="1310" t="s">
        <v>601</v>
      </c>
      <c r="AO73" s="1310"/>
      <c r="AP73" s="1310"/>
      <c r="AQ73" s="1310"/>
      <c r="AR73" s="1310"/>
      <c r="AS73" s="1310"/>
      <c r="AT73" s="1310"/>
      <c r="AU73" s="1310"/>
      <c r="AV73" s="1310"/>
      <c r="AW73" s="1310"/>
      <c r="AX73" s="1310"/>
      <c r="AY73" s="1310"/>
      <c r="AZ73" s="1310"/>
      <c r="BA73" s="1310"/>
      <c r="BB73" s="1310" t="s">
        <v>602</v>
      </c>
      <c r="BC73" s="1310"/>
      <c r="BD73" s="1310"/>
      <c r="BE73" s="1310"/>
      <c r="BF73" s="1310"/>
      <c r="BG73" s="1310"/>
      <c r="BH73" s="1310"/>
      <c r="BI73" s="1310"/>
      <c r="BJ73" s="1310"/>
      <c r="BK73" s="1310"/>
      <c r="BL73" s="1310"/>
      <c r="BM73" s="1310"/>
      <c r="BN73" s="1310"/>
      <c r="BO73" s="1310"/>
      <c r="BP73" s="1307"/>
      <c r="BQ73" s="1307"/>
      <c r="BR73" s="1307"/>
      <c r="BS73" s="1307"/>
      <c r="BT73" s="1307"/>
      <c r="BU73" s="1307"/>
      <c r="BV73" s="1307"/>
      <c r="BW73" s="1307"/>
      <c r="BX73" s="1307"/>
      <c r="BY73" s="1307"/>
      <c r="BZ73" s="1307"/>
      <c r="CA73" s="1307"/>
      <c r="CB73" s="1307"/>
      <c r="CC73" s="1307"/>
      <c r="CD73" s="1307"/>
      <c r="CE73" s="1307"/>
      <c r="CF73" s="1307"/>
      <c r="CG73" s="1307"/>
      <c r="CH73" s="1307"/>
      <c r="CI73" s="1307"/>
      <c r="CJ73" s="1307"/>
      <c r="CK73" s="1307"/>
      <c r="CL73" s="1307"/>
      <c r="CM73" s="1307"/>
      <c r="CN73" s="1307">
        <v>29.3</v>
      </c>
      <c r="CO73" s="1307"/>
      <c r="CP73" s="1307"/>
      <c r="CQ73" s="1307"/>
      <c r="CR73" s="1307"/>
      <c r="CS73" s="1307"/>
      <c r="CT73" s="1307"/>
      <c r="CU73" s="1307"/>
      <c r="CV73" s="1307">
        <v>26.4</v>
      </c>
      <c r="CW73" s="1307"/>
      <c r="CX73" s="1307"/>
      <c r="CY73" s="1307"/>
      <c r="CZ73" s="1307"/>
      <c r="DA73" s="1307"/>
      <c r="DB73" s="1307"/>
      <c r="DC73" s="1307"/>
    </row>
    <row r="74" spans="2:107">
      <c r="B74" s="394"/>
      <c r="G74" s="1323"/>
      <c r="H74" s="1323"/>
      <c r="I74" s="1323"/>
      <c r="J74" s="1323"/>
      <c r="K74" s="1306"/>
      <c r="L74" s="1306"/>
      <c r="M74" s="1306"/>
      <c r="N74" s="1306"/>
      <c r="AM74" s="403"/>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c r="B75" s="394"/>
      <c r="G75" s="1323"/>
      <c r="H75" s="1323"/>
      <c r="I75" s="1305"/>
      <c r="J75" s="1305"/>
      <c r="K75" s="1312"/>
      <c r="L75" s="1312"/>
      <c r="M75" s="1312"/>
      <c r="N75" s="1312"/>
      <c r="AM75" s="403"/>
      <c r="AN75" s="1310"/>
      <c r="AO75" s="1310"/>
      <c r="AP75" s="1310"/>
      <c r="AQ75" s="1310"/>
      <c r="AR75" s="1310"/>
      <c r="AS75" s="1310"/>
      <c r="AT75" s="1310"/>
      <c r="AU75" s="1310"/>
      <c r="AV75" s="1310"/>
      <c r="AW75" s="1310"/>
      <c r="AX75" s="1310"/>
      <c r="AY75" s="1310"/>
      <c r="AZ75" s="1310"/>
      <c r="BA75" s="1310"/>
      <c r="BB75" s="1310" t="s">
        <v>607</v>
      </c>
      <c r="BC75" s="1310"/>
      <c r="BD75" s="1310"/>
      <c r="BE75" s="1310"/>
      <c r="BF75" s="1310"/>
      <c r="BG75" s="1310"/>
      <c r="BH75" s="1310"/>
      <c r="BI75" s="1310"/>
      <c r="BJ75" s="1310"/>
      <c r="BK75" s="1310"/>
      <c r="BL75" s="1310"/>
      <c r="BM75" s="1310"/>
      <c r="BN75" s="1310"/>
      <c r="BO75" s="1310"/>
      <c r="BP75" s="1307">
        <v>7.3</v>
      </c>
      <c r="BQ75" s="1307"/>
      <c r="BR75" s="1307"/>
      <c r="BS75" s="1307"/>
      <c r="BT75" s="1307"/>
      <c r="BU75" s="1307"/>
      <c r="BV75" s="1307"/>
      <c r="BW75" s="1307"/>
      <c r="BX75" s="1307">
        <v>6.1</v>
      </c>
      <c r="BY75" s="1307"/>
      <c r="BZ75" s="1307"/>
      <c r="CA75" s="1307"/>
      <c r="CB75" s="1307"/>
      <c r="CC75" s="1307"/>
      <c r="CD75" s="1307"/>
      <c r="CE75" s="1307"/>
      <c r="CF75" s="1307">
        <v>6</v>
      </c>
      <c r="CG75" s="1307"/>
      <c r="CH75" s="1307"/>
      <c r="CI75" s="1307"/>
      <c r="CJ75" s="1307"/>
      <c r="CK75" s="1307"/>
      <c r="CL75" s="1307"/>
      <c r="CM75" s="1307"/>
      <c r="CN75" s="1307">
        <v>6.2</v>
      </c>
      <c r="CO75" s="1307"/>
      <c r="CP75" s="1307"/>
      <c r="CQ75" s="1307"/>
      <c r="CR75" s="1307"/>
      <c r="CS75" s="1307"/>
      <c r="CT75" s="1307"/>
      <c r="CU75" s="1307"/>
      <c r="CV75" s="1307">
        <v>7.1</v>
      </c>
      <c r="CW75" s="1307"/>
      <c r="CX75" s="1307"/>
      <c r="CY75" s="1307"/>
      <c r="CZ75" s="1307"/>
      <c r="DA75" s="1307"/>
      <c r="DB75" s="1307"/>
      <c r="DC75" s="1307"/>
    </row>
    <row r="76" spans="2:107">
      <c r="B76" s="394"/>
      <c r="G76" s="1323"/>
      <c r="H76" s="1323"/>
      <c r="I76" s="1305"/>
      <c r="J76" s="1305"/>
      <c r="K76" s="1312"/>
      <c r="L76" s="1312"/>
      <c r="M76" s="1312"/>
      <c r="N76" s="1312"/>
      <c r="AM76" s="403"/>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c r="B77" s="394"/>
      <c r="G77" s="1305"/>
      <c r="H77" s="1305"/>
      <c r="I77" s="1305"/>
      <c r="J77" s="1305"/>
      <c r="K77" s="1306"/>
      <c r="L77" s="1306"/>
      <c r="M77" s="1306"/>
      <c r="N77" s="1306"/>
      <c r="AN77" s="1311" t="s">
        <v>604</v>
      </c>
      <c r="AO77" s="1311"/>
      <c r="AP77" s="1311"/>
      <c r="AQ77" s="1311"/>
      <c r="AR77" s="1311"/>
      <c r="AS77" s="1311"/>
      <c r="AT77" s="1311"/>
      <c r="AU77" s="1311"/>
      <c r="AV77" s="1311"/>
      <c r="AW77" s="1311"/>
      <c r="AX77" s="1311"/>
      <c r="AY77" s="1311"/>
      <c r="AZ77" s="1311"/>
      <c r="BA77" s="1311"/>
      <c r="BB77" s="1310" t="s">
        <v>602</v>
      </c>
      <c r="BC77" s="1310"/>
      <c r="BD77" s="1310"/>
      <c r="BE77" s="1310"/>
      <c r="BF77" s="1310"/>
      <c r="BG77" s="1310"/>
      <c r="BH77" s="1310"/>
      <c r="BI77" s="1310"/>
      <c r="BJ77" s="1310"/>
      <c r="BK77" s="1310"/>
      <c r="BL77" s="1310"/>
      <c r="BM77" s="1310"/>
      <c r="BN77" s="1310"/>
      <c r="BO77" s="1310"/>
      <c r="BP77" s="1307">
        <v>0</v>
      </c>
      <c r="BQ77" s="1307"/>
      <c r="BR77" s="1307"/>
      <c r="BS77" s="1307"/>
      <c r="BT77" s="1307"/>
      <c r="BU77" s="1307"/>
      <c r="BV77" s="1307"/>
      <c r="BW77" s="1307"/>
      <c r="BX77" s="1307">
        <v>0</v>
      </c>
      <c r="BY77" s="1307"/>
      <c r="BZ77" s="1307"/>
      <c r="CA77" s="1307"/>
      <c r="CB77" s="1307"/>
      <c r="CC77" s="1307"/>
      <c r="CD77" s="1307"/>
      <c r="CE77" s="1307"/>
      <c r="CF77" s="1307">
        <v>0</v>
      </c>
      <c r="CG77" s="1307"/>
      <c r="CH77" s="1307"/>
      <c r="CI77" s="1307"/>
      <c r="CJ77" s="1307"/>
      <c r="CK77" s="1307"/>
      <c r="CL77" s="1307"/>
      <c r="CM77" s="1307"/>
      <c r="CN77" s="1307">
        <v>0</v>
      </c>
      <c r="CO77" s="1307"/>
      <c r="CP77" s="1307"/>
      <c r="CQ77" s="1307"/>
      <c r="CR77" s="1307"/>
      <c r="CS77" s="1307"/>
      <c r="CT77" s="1307"/>
      <c r="CU77" s="1307"/>
      <c r="CV77" s="1307">
        <v>0</v>
      </c>
      <c r="CW77" s="1307"/>
      <c r="CX77" s="1307"/>
      <c r="CY77" s="1307"/>
      <c r="CZ77" s="1307"/>
      <c r="DA77" s="1307"/>
      <c r="DB77" s="1307"/>
      <c r="DC77" s="1307"/>
    </row>
    <row r="78" spans="2:107">
      <c r="B78" s="394"/>
      <c r="G78" s="1305"/>
      <c r="H78" s="1305"/>
      <c r="I78" s="1305"/>
      <c r="J78" s="1305"/>
      <c r="K78" s="1306"/>
      <c r="L78" s="1306"/>
      <c r="M78" s="1306"/>
      <c r="N78" s="1306"/>
      <c r="AN78" s="1311"/>
      <c r="AO78" s="1311"/>
      <c r="AP78" s="1311"/>
      <c r="AQ78" s="1311"/>
      <c r="AR78" s="1311"/>
      <c r="AS78" s="1311"/>
      <c r="AT78" s="1311"/>
      <c r="AU78" s="1311"/>
      <c r="AV78" s="1311"/>
      <c r="AW78" s="1311"/>
      <c r="AX78" s="1311"/>
      <c r="AY78" s="1311"/>
      <c r="AZ78" s="1311"/>
      <c r="BA78" s="1311"/>
      <c r="BB78" s="1310"/>
      <c r="BC78" s="1310"/>
      <c r="BD78" s="1310"/>
      <c r="BE78" s="1310"/>
      <c r="BF78" s="1310"/>
      <c r="BG78" s="1310"/>
      <c r="BH78" s="1310"/>
      <c r="BI78" s="1310"/>
      <c r="BJ78" s="1310"/>
      <c r="BK78" s="1310"/>
      <c r="BL78" s="1310"/>
      <c r="BM78" s="1310"/>
      <c r="BN78" s="1310"/>
      <c r="BO78" s="1310"/>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c r="B79" s="394"/>
      <c r="G79" s="1305"/>
      <c r="H79" s="1305"/>
      <c r="I79" s="1308"/>
      <c r="J79" s="1308"/>
      <c r="K79" s="1309"/>
      <c r="L79" s="1309"/>
      <c r="M79" s="1309"/>
      <c r="N79" s="1309"/>
      <c r="AN79" s="1311"/>
      <c r="AO79" s="1311"/>
      <c r="AP79" s="1311"/>
      <c r="AQ79" s="1311"/>
      <c r="AR79" s="1311"/>
      <c r="AS79" s="1311"/>
      <c r="AT79" s="1311"/>
      <c r="AU79" s="1311"/>
      <c r="AV79" s="1311"/>
      <c r="AW79" s="1311"/>
      <c r="AX79" s="1311"/>
      <c r="AY79" s="1311"/>
      <c r="AZ79" s="1311"/>
      <c r="BA79" s="1311"/>
      <c r="BB79" s="1310" t="s">
        <v>607</v>
      </c>
      <c r="BC79" s="1310"/>
      <c r="BD79" s="1310"/>
      <c r="BE79" s="1310"/>
      <c r="BF79" s="1310"/>
      <c r="BG79" s="1310"/>
      <c r="BH79" s="1310"/>
      <c r="BI79" s="1310"/>
      <c r="BJ79" s="1310"/>
      <c r="BK79" s="1310"/>
      <c r="BL79" s="1310"/>
      <c r="BM79" s="1310"/>
      <c r="BN79" s="1310"/>
      <c r="BO79" s="1310"/>
      <c r="BP79" s="1307">
        <v>8.1999999999999993</v>
      </c>
      <c r="BQ79" s="1307"/>
      <c r="BR79" s="1307"/>
      <c r="BS79" s="1307"/>
      <c r="BT79" s="1307"/>
      <c r="BU79" s="1307"/>
      <c r="BV79" s="1307"/>
      <c r="BW79" s="1307"/>
      <c r="BX79" s="1307">
        <v>7.8</v>
      </c>
      <c r="BY79" s="1307"/>
      <c r="BZ79" s="1307"/>
      <c r="CA79" s="1307"/>
      <c r="CB79" s="1307"/>
      <c r="CC79" s="1307"/>
      <c r="CD79" s="1307"/>
      <c r="CE79" s="1307"/>
      <c r="CF79" s="1307">
        <v>7.4</v>
      </c>
      <c r="CG79" s="1307"/>
      <c r="CH79" s="1307"/>
      <c r="CI79" s="1307"/>
      <c r="CJ79" s="1307"/>
      <c r="CK79" s="1307"/>
      <c r="CL79" s="1307"/>
      <c r="CM79" s="1307"/>
      <c r="CN79" s="1307">
        <v>7.1</v>
      </c>
      <c r="CO79" s="1307"/>
      <c r="CP79" s="1307"/>
      <c r="CQ79" s="1307"/>
      <c r="CR79" s="1307"/>
      <c r="CS79" s="1307"/>
      <c r="CT79" s="1307"/>
      <c r="CU79" s="1307"/>
      <c r="CV79" s="1307">
        <v>7.1</v>
      </c>
      <c r="CW79" s="1307"/>
      <c r="CX79" s="1307"/>
      <c r="CY79" s="1307"/>
      <c r="CZ79" s="1307"/>
      <c r="DA79" s="1307"/>
      <c r="DB79" s="1307"/>
      <c r="DC79" s="1307"/>
    </row>
    <row r="80" spans="2:107">
      <c r="B80" s="394"/>
      <c r="G80" s="1305"/>
      <c r="H80" s="1305"/>
      <c r="I80" s="1308"/>
      <c r="J80" s="1308"/>
      <c r="K80" s="1309"/>
      <c r="L80" s="1309"/>
      <c r="M80" s="1309"/>
      <c r="N80" s="1309"/>
      <c r="AN80" s="1311"/>
      <c r="AO80" s="1311"/>
      <c r="AP80" s="1311"/>
      <c r="AQ80" s="1311"/>
      <c r="AR80" s="1311"/>
      <c r="AS80" s="1311"/>
      <c r="AT80" s="1311"/>
      <c r="AU80" s="1311"/>
      <c r="AV80" s="1311"/>
      <c r="AW80" s="1311"/>
      <c r="AX80" s="1311"/>
      <c r="AY80" s="1311"/>
      <c r="AZ80" s="1311"/>
      <c r="BA80" s="1311"/>
      <c r="BB80" s="1310"/>
      <c r="BC80" s="1310"/>
      <c r="BD80" s="1310"/>
      <c r="BE80" s="1310"/>
      <c r="BF80" s="1310"/>
      <c r="BG80" s="1310"/>
      <c r="BH80" s="1310"/>
      <c r="BI80" s="1310"/>
      <c r="BJ80" s="1310"/>
      <c r="BK80" s="1310"/>
      <c r="BL80" s="1310"/>
      <c r="BM80" s="1310"/>
      <c r="BN80" s="1310"/>
      <c r="BO80" s="1310"/>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c r="B81" s="394"/>
    </row>
    <row r="82" spans="2:109" ht="17.2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c r="DD84" s="387"/>
      <c r="DE84" s="387"/>
    </row>
    <row r="85" spans="2:109">
      <c r="DD85" s="387"/>
      <c r="DE85" s="387"/>
    </row>
    <row r="86" spans="2:109" hidden="1">
      <c r="DD86" s="387"/>
      <c r="DE86" s="387"/>
    </row>
    <row r="87" spans="2:109" hidden="1">
      <c r="K87" s="422"/>
      <c r="AQ87" s="422"/>
      <c r="BC87" s="422"/>
      <c r="BO87" s="422"/>
      <c r="CA87" s="422"/>
      <c r="CM87" s="422"/>
      <c r="CY87" s="422"/>
      <c r="DD87" s="387"/>
      <c r="DE87" s="387"/>
    </row>
    <row r="88" spans="2:109" hidden="1">
      <c r="DD88" s="387"/>
      <c r="DE88" s="387"/>
    </row>
    <row r="89" spans="2:109" hidden="1">
      <c r="DD89" s="387"/>
      <c r="DE89" s="387"/>
    </row>
    <row r="90" spans="2:109" hidden="1">
      <c r="DD90" s="387"/>
      <c r="DE90" s="387"/>
    </row>
    <row r="91" spans="2:109" hidden="1">
      <c r="DD91" s="387"/>
      <c r="DE91" s="387"/>
    </row>
    <row r="92" spans="2:109" ht="13.5" hidden="1" customHeight="1">
      <c r="DD92" s="387"/>
      <c r="DE92" s="387"/>
    </row>
    <row r="93" spans="2:109" ht="13.5" hidden="1" customHeight="1">
      <c r="DD93" s="387"/>
      <c r="DE93" s="387"/>
    </row>
    <row r="94" spans="2:109" ht="13.5" hidden="1" customHeight="1">
      <c r="DD94" s="387"/>
      <c r="DE94" s="387"/>
    </row>
    <row r="95" spans="2:109" ht="13.5" hidden="1" customHeight="1">
      <c r="DD95" s="387"/>
      <c r="DE95" s="387"/>
    </row>
    <row r="96" spans="2:109" ht="13.5" hidden="1" customHeight="1">
      <c r="DD96" s="387"/>
      <c r="DE96" s="387"/>
    </row>
    <row r="97" spans="108:109" ht="13.5" hidden="1" customHeight="1">
      <c r="DD97" s="387"/>
      <c r="DE97" s="387"/>
    </row>
    <row r="98" spans="108:109" ht="13.5" hidden="1" customHeight="1">
      <c r="DD98" s="387"/>
      <c r="DE98" s="387"/>
    </row>
    <row r="99" spans="108:109" ht="13.5" hidden="1" customHeight="1">
      <c r="DD99" s="387"/>
      <c r="DE99" s="387"/>
    </row>
    <row r="100" spans="108:109" ht="13.5" hidden="1" customHeight="1">
      <c r="DD100" s="387"/>
      <c r="DE100" s="387"/>
    </row>
    <row r="101" spans="108:109" ht="13.5" hidden="1" customHeight="1">
      <c r="DD101" s="387"/>
      <c r="DE101" s="387"/>
    </row>
    <row r="102" spans="108:109" ht="13.5" hidden="1" customHeight="1">
      <c r="DD102" s="387"/>
      <c r="DE102" s="387"/>
    </row>
    <row r="103" spans="108:109" ht="13.5" hidden="1" customHeight="1">
      <c r="DD103" s="387"/>
      <c r="DE103" s="387"/>
    </row>
    <row r="104" spans="108:109" ht="13.5" hidden="1" customHeight="1">
      <c r="DD104" s="387"/>
      <c r="DE104" s="387"/>
    </row>
    <row r="105" spans="108:109" ht="13.5" hidden="1" customHeight="1">
      <c r="DD105" s="387"/>
      <c r="DE105" s="387"/>
    </row>
    <row r="106" spans="108:109" ht="13.5" hidden="1" customHeight="1">
      <c r="DD106" s="387"/>
      <c r="DE106" s="387"/>
    </row>
    <row r="107" spans="108:109" ht="13.5" hidden="1" customHeight="1">
      <c r="DD107" s="387"/>
      <c r="DE107" s="387"/>
    </row>
    <row r="108" spans="108:109" ht="13.5" hidden="1" customHeight="1">
      <c r="DD108" s="387"/>
      <c r="DE108" s="387"/>
    </row>
    <row r="109" spans="108:109" ht="13.5" hidden="1" customHeight="1">
      <c r="DD109" s="387"/>
      <c r="DE109" s="387"/>
    </row>
    <row r="110" spans="108:109" ht="13.5" hidden="1" customHeight="1">
      <c r="DD110" s="387"/>
      <c r="DE110" s="387"/>
    </row>
    <row r="111" spans="108:109" ht="13.5" hidden="1" customHeight="1">
      <c r="DD111" s="387"/>
      <c r="DE111" s="387"/>
    </row>
    <row r="112" spans="108:109" ht="13.5" hidden="1" customHeight="1">
      <c r="DD112" s="387"/>
      <c r="DE112" s="387"/>
    </row>
    <row r="113" spans="108:109" ht="13.5" hidden="1" customHeight="1">
      <c r="DD113" s="387"/>
      <c r="DE113" s="387"/>
    </row>
    <row r="114" spans="108:109" ht="13.5" hidden="1" customHeight="1">
      <c r="DD114" s="387"/>
      <c r="DE114" s="387"/>
    </row>
    <row r="115" spans="108:109" ht="13.5" hidden="1" customHeight="1">
      <c r="DD115" s="387"/>
      <c r="DE115" s="387"/>
    </row>
    <row r="116" spans="108:109" ht="13.5" hidden="1" customHeight="1">
      <c r="DD116" s="387"/>
      <c r="DE116" s="387"/>
    </row>
    <row r="117" spans="108:109" ht="13.5" hidden="1" customHeight="1">
      <c r="DD117" s="387"/>
      <c r="DE117" s="387"/>
    </row>
    <row r="118" spans="108:109" ht="13.5" hidden="1" customHeight="1">
      <c r="DD118" s="387"/>
      <c r="DE118" s="387"/>
    </row>
    <row r="119" spans="108:109" ht="13.5" hidden="1" customHeight="1">
      <c r="DD119" s="387"/>
      <c r="DE119" s="387"/>
    </row>
    <row r="120" spans="108:109" ht="13.5" hidden="1" customHeight="1">
      <c r="DD120" s="387"/>
      <c r="DE120" s="387"/>
    </row>
    <row r="121" spans="108:109" ht="13.5" hidden="1" customHeight="1">
      <c r="DD121" s="387"/>
      <c r="DE121" s="387"/>
    </row>
    <row r="122" spans="108:109" ht="13.5" hidden="1" customHeight="1">
      <c r="DD122" s="387"/>
      <c r="DE122" s="387"/>
    </row>
    <row r="123" spans="108:109" ht="13.5" hidden="1" customHeight="1">
      <c r="DD123" s="387"/>
      <c r="DE123" s="387"/>
    </row>
    <row r="124" spans="108:109" ht="13.5" hidden="1" customHeight="1">
      <c r="DD124" s="387"/>
      <c r="DE124" s="387"/>
    </row>
    <row r="125" spans="108:109" ht="13.5" hidden="1" customHeight="1">
      <c r="DD125" s="387"/>
      <c r="DE125" s="387"/>
    </row>
    <row r="126" spans="108:109" ht="13.5" hidden="1" customHeight="1">
      <c r="DD126" s="387"/>
      <c r="DE126" s="387"/>
    </row>
    <row r="127" spans="108:109" ht="13.5" hidden="1" customHeight="1">
      <c r="DD127" s="387"/>
      <c r="DE127" s="387"/>
    </row>
    <row r="128" spans="108:109" ht="13.5" hidden="1" customHeight="1">
      <c r="DD128" s="387"/>
      <c r="DE128" s="387"/>
    </row>
    <row r="129" spans="108:109" ht="13.5" hidden="1" customHeight="1">
      <c r="DD129" s="387"/>
      <c r="DE129" s="387"/>
    </row>
    <row r="130" spans="108:109" ht="13.5" hidden="1" customHeight="1">
      <c r="DD130" s="387"/>
      <c r="DE130" s="387"/>
    </row>
    <row r="131" spans="108:109" ht="13.5" hidden="1" customHeight="1">
      <c r="DD131" s="387"/>
      <c r="DE131" s="387"/>
    </row>
    <row r="132" spans="108:109" ht="13.5" hidden="1" customHeight="1">
      <c r="DD132" s="387"/>
      <c r="DE132" s="387"/>
    </row>
    <row r="133" spans="108:109" ht="13.5" hidden="1" customHeight="1">
      <c r="DD133" s="387"/>
      <c r="DE133" s="387"/>
    </row>
    <row r="134" spans="108:109" ht="13.5" hidden="1" customHeight="1">
      <c r="DD134" s="387"/>
      <c r="DE134" s="387"/>
    </row>
    <row r="135" spans="108:109" ht="13.5" hidden="1" customHeight="1">
      <c r="DD135" s="387"/>
      <c r="DE135" s="387"/>
    </row>
    <row r="136" spans="108:109" ht="13.5" hidden="1" customHeight="1">
      <c r="DD136" s="387"/>
      <c r="DE136" s="387"/>
    </row>
    <row r="137" spans="108:109" ht="13.5" hidden="1" customHeight="1">
      <c r="DD137" s="387"/>
      <c r="DE137" s="387"/>
    </row>
    <row r="138" spans="108:109" ht="13.5" hidden="1" customHeight="1">
      <c r="DD138" s="387"/>
      <c r="DE138" s="387"/>
    </row>
    <row r="139" spans="108:109" ht="13.5" hidden="1" customHeight="1">
      <c r="DD139" s="387"/>
      <c r="DE139" s="387"/>
    </row>
    <row r="140" spans="108:109" ht="13.5" hidden="1" customHeight="1">
      <c r="DD140" s="387"/>
      <c r="DE140" s="387"/>
    </row>
    <row r="141" spans="108:109" ht="13.5" hidden="1" customHeight="1">
      <c r="DD141" s="387"/>
      <c r="DE141" s="387"/>
    </row>
    <row r="142" spans="108:109" ht="13.5" hidden="1" customHeight="1">
      <c r="DD142" s="387"/>
      <c r="DE142" s="387"/>
    </row>
    <row r="143" spans="108:109" ht="13.5" hidden="1" customHeight="1">
      <c r="DD143" s="387"/>
      <c r="DE143" s="387"/>
    </row>
    <row r="144" spans="108:109" ht="13.5" hidden="1" customHeight="1">
      <c r="DD144" s="387"/>
      <c r="DE144" s="387"/>
    </row>
    <row r="145" spans="108:109" ht="13.5" hidden="1" customHeight="1">
      <c r="DD145" s="387"/>
      <c r="DE145" s="387"/>
    </row>
    <row r="146" spans="108:109" ht="13.5" hidden="1" customHeight="1">
      <c r="DD146" s="387"/>
      <c r="DE146" s="387"/>
    </row>
    <row r="147" spans="108:109" ht="13.5" hidden="1" customHeight="1">
      <c r="DD147" s="387"/>
      <c r="DE147" s="387"/>
    </row>
    <row r="148" spans="108:109" ht="13.5" hidden="1" customHeight="1">
      <c r="DD148" s="387"/>
      <c r="DE148" s="387"/>
    </row>
    <row r="149" spans="108:109" ht="13.5" hidden="1" customHeight="1">
      <c r="DD149" s="387"/>
      <c r="DE149" s="387"/>
    </row>
    <row r="150" spans="108:109" ht="13.5" hidden="1" customHeight="1">
      <c r="DD150" s="387"/>
      <c r="DE150" s="387"/>
    </row>
    <row r="151" spans="108:109" ht="13.5" hidden="1" customHeight="1">
      <c r="DD151" s="387"/>
      <c r="DE151" s="387"/>
    </row>
    <row r="152" spans="108:109" ht="13.5" hidden="1" customHeight="1">
      <c r="DD152" s="387"/>
      <c r="DE152" s="387"/>
    </row>
    <row r="153" spans="108:109" ht="13.5" hidden="1" customHeight="1">
      <c r="DD153" s="387"/>
      <c r="DE153" s="387"/>
    </row>
    <row r="154" spans="108:109" ht="13.5" hidden="1" customHeight="1">
      <c r="DD154" s="387"/>
      <c r="DE154" s="387"/>
    </row>
    <row r="155" spans="108:109" ht="13.5" hidden="1" customHeight="1">
      <c r="DD155" s="387"/>
      <c r="DE155" s="387"/>
    </row>
    <row r="156" spans="108:109" ht="13.5" hidden="1" customHeight="1">
      <c r="DD156" s="387"/>
      <c r="DE156" s="387"/>
    </row>
    <row r="157" spans="108:109" ht="13.5" hidden="1" customHeight="1">
      <c r="DD157" s="387"/>
      <c r="DE157" s="387"/>
    </row>
    <row r="158" spans="108:109" ht="13.5" hidden="1" customHeight="1">
      <c r="DD158" s="387"/>
      <c r="DE158" s="387"/>
    </row>
    <row r="159" spans="108:109" ht="13.5" hidden="1" customHeight="1">
      <c r="DD159" s="387"/>
      <c r="DE159" s="387"/>
    </row>
    <row r="160" spans="108:109" ht="13.5" hidden="1" customHeight="1">
      <c r="DD160" s="387"/>
      <c r="DE160" s="38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Hc7Q+vkIkXM0C5QeKZYYpktZz4Y/COBBPg3c+SkkxiXaoCwC1f4z50WDyYbrtmkUN5R8EMeu7hJNOsZ27lcBUQ==" saltValue="B8GYHAx3Nvncw9mZkReT9Q=="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496</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aZCh6j7L8X4lttP3lAtsHOgDdOItmh1z6u1i/gCAr7ZTp5ko0uO6gza9Cbo7zZDINq1NBw1To810SjAIm8L5WQ==" saltValue="AGYF7u+CoaUg2ORjqvMPc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496</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8/suuw55yxFOLwmKVZWL19nSgVsUBh2TRaJG76VgFtQGYAZcGY7fkzDZ8vd0lUYYCrFsk9zjv8M1PYruERxvA==" saltValue="14Qw7CGVSgYUc/62C2z+K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51</v>
      </c>
      <c r="E2" s="154"/>
      <c r="F2" s="155" t="s">
        <v>547</v>
      </c>
      <c r="G2" s="156"/>
      <c r="H2" s="157"/>
    </row>
    <row r="3" spans="1:8">
      <c r="A3" s="153" t="s">
        <v>540</v>
      </c>
      <c r="B3" s="158"/>
      <c r="C3" s="159"/>
      <c r="D3" s="160">
        <v>139058</v>
      </c>
      <c r="E3" s="161"/>
      <c r="F3" s="162">
        <v>333013</v>
      </c>
      <c r="G3" s="163"/>
      <c r="H3" s="164"/>
    </row>
    <row r="4" spans="1:8">
      <c r="A4" s="165"/>
      <c r="B4" s="166"/>
      <c r="C4" s="167"/>
      <c r="D4" s="168">
        <v>39522</v>
      </c>
      <c r="E4" s="169"/>
      <c r="F4" s="170">
        <v>126732</v>
      </c>
      <c r="G4" s="171"/>
      <c r="H4" s="172"/>
    </row>
    <row r="5" spans="1:8">
      <c r="A5" s="153" t="s">
        <v>542</v>
      </c>
      <c r="B5" s="158"/>
      <c r="C5" s="159"/>
      <c r="D5" s="160">
        <v>186257</v>
      </c>
      <c r="E5" s="161"/>
      <c r="F5" s="162">
        <v>280458</v>
      </c>
      <c r="G5" s="163"/>
      <c r="H5" s="164"/>
    </row>
    <row r="6" spans="1:8">
      <c r="A6" s="165"/>
      <c r="B6" s="166"/>
      <c r="C6" s="167"/>
      <c r="D6" s="168">
        <v>52219</v>
      </c>
      <c r="E6" s="169"/>
      <c r="F6" s="170">
        <v>127286</v>
      </c>
      <c r="G6" s="171"/>
      <c r="H6" s="172"/>
    </row>
    <row r="7" spans="1:8">
      <c r="A7" s="153" t="s">
        <v>543</v>
      </c>
      <c r="B7" s="158"/>
      <c r="C7" s="159"/>
      <c r="D7" s="160">
        <v>489337</v>
      </c>
      <c r="E7" s="161"/>
      <c r="F7" s="162">
        <v>291945</v>
      </c>
      <c r="G7" s="163"/>
      <c r="H7" s="164"/>
    </row>
    <row r="8" spans="1:8">
      <c r="A8" s="165"/>
      <c r="B8" s="166"/>
      <c r="C8" s="167"/>
      <c r="D8" s="168">
        <v>179002</v>
      </c>
      <c r="E8" s="169"/>
      <c r="F8" s="170">
        <v>127651</v>
      </c>
      <c r="G8" s="171"/>
      <c r="H8" s="172"/>
    </row>
    <row r="9" spans="1:8">
      <c r="A9" s="153" t="s">
        <v>544</v>
      </c>
      <c r="B9" s="158"/>
      <c r="C9" s="159"/>
      <c r="D9" s="160">
        <v>440252</v>
      </c>
      <c r="E9" s="161"/>
      <c r="F9" s="162">
        <v>291173</v>
      </c>
      <c r="G9" s="163"/>
      <c r="H9" s="164"/>
    </row>
    <row r="10" spans="1:8">
      <c r="A10" s="165"/>
      <c r="B10" s="166"/>
      <c r="C10" s="167"/>
      <c r="D10" s="168">
        <v>15946</v>
      </c>
      <c r="E10" s="169"/>
      <c r="F10" s="170">
        <v>119071</v>
      </c>
      <c r="G10" s="171"/>
      <c r="H10" s="172"/>
    </row>
    <row r="11" spans="1:8">
      <c r="A11" s="153" t="s">
        <v>545</v>
      </c>
      <c r="B11" s="158"/>
      <c r="C11" s="159"/>
      <c r="D11" s="160">
        <v>307104</v>
      </c>
      <c r="E11" s="161"/>
      <c r="F11" s="162">
        <v>271581</v>
      </c>
      <c r="G11" s="163"/>
      <c r="H11" s="164"/>
    </row>
    <row r="12" spans="1:8">
      <c r="A12" s="165"/>
      <c r="B12" s="166"/>
      <c r="C12" s="173"/>
      <c r="D12" s="168">
        <v>133503</v>
      </c>
      <c r="E12" s="169"/>
      <c r="F12" s="170">
        <v>117844</v>
      </c>
      <c r="G12" s="171"/>
      <c r="H12" s="172"/>
    </row>
    <row r="13" spans="1:8">
      <c r="A13" s="153"/>
      <c r="B13" s="158"/>
      <c r="C13" s="174"/>
      <c r="D13" s="175">
        <v>312402</v>
      </c>
      <c r="E13" s="176"/>
      <c r="F13" s="177">
        <v>293634</v>
      </c>
      <c r="G13" s="178"/>
      <c r="H13" s="164"/>
    </row>
    <row r="14" spans="1:8">
      <c r="A14" s="165"/>
      <c r="B14" s="166"/>
      <c r="C14" s="167"/>
      <c r="D14" s="168">
        <v>84038</v>
      </c>
      <c r="E14" s="169"/>
      <c r="F14" s="170">
        <v>123717</v>
      </c>
      <c r="G14" s="171"/>
      <c r="H14" s="172"/>
    </row>
    <row r="17" spans="1:11">
      <c r="A17" s="149" t="s">
        <v>52</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53</v>
      </c>
      <c r="B19" s="179">
        <f>ROUND(VALUE(SUBSTITUTE(実質収支比率等に係る経年分析!F$48,"▲","-")),2)</f>
        <v>6.95</v>
      </c>
      <c r="C19" s="179">
        <f>ROUND(VALUE(SUBSTITUTE(実質収支比率等に係る経年分析!G$48,"▲","-")),2)</f>
        <v>6.23</v>
      </c>
      <c r="D19" s="179">
        <f>ROUND(VALUE(SUBSTITUTE(実質収支比率等に係る経年分析!H$48,"▲","-")),2)</f>
        <v>5.16</v>
      </c>
      <c r="E19" s="179">
        <f>ROUND(VALUE(SUBSTITUTE(実質収支比率等に係る経年分析!I$48,"▲","-")),2)</f>
        <v>9.1999999999999993</v>
      </c>
      <c r="F19" s="179">
        <f>ROUND(VALUE(SUBSTITUTE(実質収支比率等に係る経年分析!J$48,"▲","-")),2)</f>
        <v>11.49</v>
      </c>
    </row>
    <row r="20" spans="1:11">
      <c r="A20" s="179" t="s">
        <v>54</v>
      </c>
      <c r="B20" s="179">
        <f>ROUND(VALUE(SUBSTITUTE(実質収支比率等に係る経年分析!F$47,"▲","-")),2)</f>
        <v>21.22</v>
      </c>
      <c r="C20" s="179">
        <f>ROUND(VALUE(SUBSTITUTE(実質収支比率等に係る経年分析!G$47,"▲","-")),2)</f>
        <v>23.98</v>
      </c>
      <c r="D20" s="179">
        <f>ROUND(VALUE(SUBSTITUTE(実質収支比率等に係る経年分析!H$47,"▲","-")),2)</f>
        <v>30.64</v>
      </c>
      <c r="E20" s="179">
        <f>ROUND(VALUE(SUBSTITUTE(実質収支比率等に係る経年分析!I$47,"▲","-")),2)</f>
        <v>32.159999999999997</v>
      </c>
      <c r="F20" s="179">
        <f>ROUND(VALUE(SUBSTITUTE(実質収支比率等に係る経年分析!J$47,"▲","-")),2)</f>
        <v>31.52</v>
      </c>
    </row>
    <row r="21" spans="1:11">
      <c r="A21" s="179" t="s">
        <v>55</v>
      </c>
      <c r="B21" s="179">
        <f>IF(ISNUMBER(VALUE(SUBSTITUTE(実質収支比率等に係る経年分析!F$49,"▲","-"))),ROUND(VALUE(SUBSTITUTE(実質収支比率等に係る経年分析!F$49,"▲","-")),2),NA())</f>
        <v>-23.31</v>
      </c>
      <c r="C21" s="179">
        <f>IF(ISNUMBER(VALUE(SUBSTITUTE(実質収支比率等に係る経年分析!G$49,"▲","-"))),ROUND(VALUE(SUBSTITUTE(実質収支比率等に係る経年分析!G$49,"▲","-")),2),NA())</f>
        <v>2.87</v>
      </c>
      <c r="D21" s="179">
        <f>IF(ISNUMBER(VALUE(SUBSTITUTE(実質収支比率等に係る経年分析!H$49,"▲","-"))),ROUND(VALUE(SUBSTITUTE(実質収支比率等に係る経年分析!H$49,"▲","-")),2),NA())</f>
        <v>5.0199999999999996</v>
      </c>
      <c r="E21" s="179">
        <f>IF(ISNUMBER(VALUE(SUBSTITUTE(実質収支比率等に係る経年分析!I$49,"▲","-"))),ROUND(VALUE(SUBSTITUTE(実質収支比率等に係る経年分析!I$49,"▲","-")),2),NA())</f>
        <v>3.78</v>
      </c>
      <c r="F21" s="179">
        <f>IF(ISNUMBER(VALUE(SUBSTITUTE(実質収支比率等に係る経年分析!J$49,"▲","-"))),ROUND(VALUE(SUBSTITUTE(実質収支比率等に係る経年分析!J$49,"▲","-")),2),NA())</f>
        <v>2.48</v>
      </c>
    </row>
    <row r="24" spans="1:11">
      <c r="A24" s="149" t="s">
        <v>56</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57</v>
      </c>
      <c r="C26" s="180" t="s">
        <v>58</v>
      </c>
      <c r="D26" s="180" t="s">
        <v>57</v>
      </c>
      <c r="E26" s="180" t="s">
        <v>58</v>
      </c>
      <c r="F26" s="180" t="s">
        <v>57</v>
      </c>
      <c r="G26" s="180" t="s">
        <v>58</v>
      </c>
      <c r="H26" s="180" t="s">
        <v>57</v>
      </c>
      <c r="I26" s="180" t="s">
        <v>58</v>
      </c>
      <c r="J26" s="180" t="s">
        <v>57</v>
      </c>
      <c r="K26" s="180" t="s">
        <v>58</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str">
        <f>IF(連結実質赤字比率に係る赤字・黒字の構成分析!C$41="",NA(),連結実質赤字比率に係る赤字・黒字の構成分析!C$41)</f>
        <v>通所リハビリテーション事業特別会計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0.55000000000000004</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c r="A30" s="180" t="str">
        <f>IF(連結実質赤字比率に係る赤字・黒字の構成分析!C$40="",NA(),連結実質赤字比率に係る赤字・黒字の構成分析!C$40)</f>
        <v>後期高齢者医療保険事業特別会計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c r="A31" s="180" t="str">
        <f>IF(連結実質赤字比率に係る赤字・黒字の構成分析!C$39="",NA(),連結実質赤字比率に係る赤字・黒字の構成分析!C$39)</f>
        <v>汗見川へき地診療所事業特別会計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c r="A32" s="180" t="str">
        <f>IF(連結実質赤字比率に係る赤字・黒字の構成分析!C$38="",NA(),連結実質赤字比率に係る赤字・黒字の構成分析!C$38)</f>
        <v>介護保険事業特別会計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0.75</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0.08</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0.36</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0.49</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0.44</v>
      </c>
    </row>
    <row r="33" spans="1:16">
      <c r="A33" s="180" t="str">
        <f>IF(連結実質赤字比率に係る赤字・黒字の構成分析!C$37="",NA(),連結実質赤字比率に係る赤字・黒字の構成分析!C$37)</f>
        <v>簡易水道事業特別会計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2.0699999999999998</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0.45</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0.16</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0.76</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0.7</v>
      </c>
    </row>
    <row r="34" spans="1:16">
      <c r="A34" s="180" t="str">
        <f>IF(連結実質赤字比率に係る赤字・黒字の構成分析!C$36="",NA(),連結実質赤字比率に係る赤字・黒字の構成分析!C$36)</f>
        <v>国民健康保険事業特別会計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0.43</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0.3</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1.62</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3.04</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1.41</v>
      </c>
    </row>
    <row r="35" spans="1:16">
      <c r="A35" s="180" t="str">
        <f>IF(連結実質赤字比率に係る赤字・黒字の構成分析!C$35="",NA(),連結実質赤字比率に係る赤字・黒字の構成分析!C$35)</f>
        <v>病院事業特別会計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11.3</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10.36</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8.08</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5.33</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4.03</v>
      </c>
    </row>
    <row r="36" spans="1:16">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6.94</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6.22</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5.16</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9.19</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11.49</v>
      </c>
    </row>
    <row r="39" spans="1:16">
      <c r="A39" s="149" t="s">
        <v>59</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c r="A42" s="181" t="s">
        <v>62</v>
      </c>
      <c r="B42" s="181"/>
      <c r="C42" s="181"/>
      <c r="D42" s="181">
        <f>'実質公債費比率（分子）の構造'!K$52</f>
        <v>403</v>
      </c>
      <c r="E42" s="181"/>
      <c r="F42" s="181"/>
      <c r="G42" s="181">
        <f>'実質公債費比率（分子）の構造'!L$52</f>
        <v>385</v>
      </c>
      <c r="H42" s="181"/>
      <c r="I42" s="181"/>
      <c r="J42" s="181">
        <f>'実質公債費比率（分子）の構造'!M$52</f>
        <v>372</v>
      </c>
      <c r="K42" s="181"/>
      <c r="L42" s="181"/>
      <c r="M42" s="181">
        <f>'実質公債費比率（分子）の構造'!N$52</f>
        <v>367</v>
      </c>
      <c r="N42" s="181"/>
      <c r="O42" s="181"/>
      <c r="P42" s="181">
        <f>'実質公債費比率（分子）の構造'!O$52</f>
        <v>389</v>
      </c>
    </row>
    <row r="43" spans="1:16">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c r="A44" s="181" t="s">
        <v>64</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c r="A45" s="181" t="s">
        <v>65</v>
      </c>
      <c r="B45" s="181">
        <f>'実質公債費比率（分子）の構造'!K$49</f>
        <v>45</v>
      </c>
      <c r="C45" s="181"/>
      <c r="D45" s="181"/>
      <c r="E45" s="181">
        <f>'実質公債費比率（分子）の構造'!L$49</f>
        <v>25</v>
      </c>
      <c r="F45" s="181"/>
      <c r="G45" s="181"/>
      <c r="H45" s="181">
        <f>'実質公債費比率（分子）の構造'!M$49</f>
        <v>3</v>
      </c>
      <c r="I45" s="181"/>
      <c r="J45" s="181"/>
      <c r="K45" s="181">
        <f>'実質公債費比率（分子）の構造'!N$49</f>
        <v>4</v>
      </c>
      <c r="L45" s="181"/>
      <c r="M45" s="181"/>
      <c r="N45" s="181">
        <f>'実質公債費比率（分子）の構造'!O$49</f>
        <v>5</v>
      </c>
      <c r="O45" s="181"/>
      <c r="P45" s="181"/>
    </row>
    <row r="46" spans="1:16">
      <c r="A46" s="181" t="s">
        <v>66</v>
      </c>
      <c r="B46" s="181">
        <f>'実質公債費比率（分子）の構造'!K$48</f>
        <v>149</v>
      </c>
      <c r="C46" s="181"/>
      <c r="D46" s="181"/>
      <c r="E46" s="181">
        <f>'実質公債費比率（分子）の構造'!L$48</f>
        <v>149</v>
      </c>
      <c r="F46" s="181"/>
      <c r="G46" s="181"/>
      <c r="H46" s="181">
        <f>'実質公債費比率（分子）の構造'!M$48</f>
        <v>152</v>
      </c>
      <c r="I46" s="181"/>
      <c r="J46" s="181"/>
      <c r="K46" s="181">
        <f>'実質公債費比率（分子）の構造'!N$48</f>
        <v>154</v>
      </c>
      <c r="L46" s="181"/>
      <c r="M46" s="181"/>
      <c r="N46" s="181">
        <f>'実質公債費比率（分子）の構造'!O$48</f>
        <v>169</v>
      </c>
      <c r="O46" s="181"/>
      <c r="P46" s="181"/>
    </row>
    <row r="47" spans="1:16">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69</v>
      </c>
      <c r="B49" s="181">
        <f>'実質公債費比率（分子）の構造'!K$45</f>
        <v>328</v>
      </c>
      <c r="C49" s="181"/>
      <c r="D49" s="181"/>
      <c r="E49" s="181">
        <f>'実質公債費比率（分子）の構造'!L$45</f>
        <v>318</v>
      </c>
      <c r="F49" s="181"/>
      <c r="G49" s="181"/>
      <c r="H49" s="181">
        <f>'実質公債費比率（分子）の構造'!M$45</f>
        <v>332</v>
      </c>
      <c r="I49" s="181"/>
      <c r="J49" s="181"/>
      <c r="K49" s="181">
        <f>'実質公債費比率（分子）の構造'!N$45</f>
        <v>340</v>
      </c>
      <c r="L49" s="181"/>
      <c r="M49" s="181"/>
      <c r="N49" s="181">
        <f>'実質公債費比率（分子）の構造'!O$45</f>
        <v>362</v>
      </c>
      <c r="O49" s="181"/>
      <c r="P49" s="181"/>
    </row>
    <row r="50" spans="1:16">
      <c r="A50" s="181" t="s">
        <v>70</v>
      </c>
      <c r="B50" s="181" t="e">
        <f>NA()</f>
        <v>#N/A</v>
      </c>
      <c r="C50" s="181">
        <f>IF(ISNUMBER('実質公債費比率（分子）の構造'!K$53),'実質公債費比率（分子）の構造'!K$53,NA())</f>
        <v>119</v>
      </c>
      <c r="D50" s="181" t="e">
        <f>NA()</f>
        <v>#N/A</v>
      </c>
      <c r="E50" s="181" t="e">
        <f>NA()</f>
        <v>#N/A</v>
      </c>
      <c r="F50" s="181">
        <f>IF(ISNUMBER('実質公債費比率（分子）の構造'!L$53),'実質公債費比率（分子）の構造'!L$53,NA())</f>
        <v>107</v>
      </c>
      <c r="G50" s="181" t="e">
        <f>NA()</f>
        <v>#N/A</v>
      </c>
      <c r="H50" s="181" t="e">
        <f>NA()</f>
        <v>#N/A</v>
      </c>
      <c r="I50" s="181">
        <f>IF(ISNUMBER('実質公債費比率（分子）の構造'!M$53),'実質公債費比率（分子）の構造'!M$53,NA())</f>
        <v>115</v>
      </c>
      <c r="J50" s="181" t="e">
        <f>NA()</f>
        <v>#N/A</v>
      </c>
      <c r="K50" s="181" t="e">
        <f>NA()</f>
        <v>#N/A</v>
      </c>
      <c r="L50" s="181">
        <f>IF(ISNUMBER('実質公債費比率（分子）の構造'!N$53),'実質公債費比率（分子）の構造'!N$53,NA())</f>
        <v>131</v>
      </c>
      <c r="M50" s="181" t="e">
        <f>NA()</f>
        <v>#N/A</v>
      </c>
      <c r="N50" s="181" t="e">
        <f>NA()</f>
        <v>#N/A</v>
      </c>
      <c r="O50" s="181">
        <f>IF(ISNUMBER('実質公債費比率（分子）の構造'!O$53),'実質公債費比率（分子）の構造'!O$53,NA())</f>
        <v>147</v>
      </c>
      <c r="P50" s="181" t="e">
        <f>NA()</f>
        <v>#N/A</v>
      </c>
    </row>
    <row r="53" spans="1:16">
      <c r="A53" s="149" t="s">
        <v>71</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c r="A56" s="180" t="s">
        <v>42</v>
      </c>
      <c r="B56" s="180"/>
      <c r="C56" s="180"/>
      <c r="D56" s="180">
        <f>'将来負担比率（分子）の構造'!I$52</f>
        <v>3752</v>
      </c>
      <c r="E56" s="180"/>
      <c r="F56" s="180"/>
      <c r="G56" s="180">
        <f>'将来負担比率（分子）の構造'!J$52</f>
        <v>3688</v>
      </c>
      <c r="H56" s="180"/>
      <c r="I56" s="180"/>
      <c r="J56" s="180">
        <f>'将来負担比率（分子）の構造'!K$52</f>
        <v>4116</v>
      </c>
      <c r="K56" s="180"/>
      <c r="L56" s="180"/>
      <c r="M56" s="180">
        <f>'将来負担比率（分子）の構造'!L$52</f>
        <v>4379</v>
      </c>
      <c r="N56" s="180"/>
      <c r="O56" s="180"/>
      <c r="P56" s="180">
        <f>'将来負担比率（分子）の構造'!M$52</f>
        <v>4503</v>
      </c>
    </row>
    <row r="57" spans="1:16">
      <c r="A57" s="180" t="s">
        <v>41</v>
      </c>
      <c r="B57" s="180"/>
      <c r="C57" s="180"/>
      <c r="D57" s="180">
        <f>'将来負担比率（分子）の構造'!I$51</f>
        <v>92</v>
      </c>
      <c r="E57" s="180"/>
      <c r="F57" s="180"/>
      <c r="G57" s="180">
        <f>'将来負担比率（分子）の構造'!J$51</f>
        <v>84</v>
      </c>
      <c r="H57" s="180"/>
      <c r="I57" s="180"/>
      <c r="J57" s="180">
        <f>'将来負担比率（分子）の構造'!K$51</f>
        <v>153</v>
      </c>
      <c r="K57" s="180"/>
      <c r="L57" s="180"/>
      <c r="M57" s="180">
        <f>'将来負担比率（分子）の構造'!L$51</f>
        <v>204</v>
      </c>
      <c r="N57" s="180"/>
      <c r="O57" s="180"/>
      <c r="P57" s="180">
        <f>'将来負担比率（分子）の構造'!M$51</f>
        <v>21</v>
      </c>
    </row>
    <row r="58" spans="1:16">
      <c r="A58" s="180" t="s">
        <v>40</v>
      </c>
      <c r="B58" s="180"/>
      <c r="C58" s="180"/>
      <c r="D58" s="180">
        <f>'将来負担比率（分子）の構造'!I$50</f>
        <v>2292</v>
      </c>
      <c r="E58" s="180"/>
      <c r="F58" s="180"/>
      <c r="G58" s="180">
        <f>'将来負担比率（分子）の構造'!J$50</f>
        <v>2449</v>
      </c>
      <c r="H58" s="180"/>
      <c r="I58" s="180"/>
      <c r="J58" s="180">
        <f>'将来負担比率（分子）の構造'!K$50</f>
        <v>2538</v>
      </c>
      <c r="K58" s="180"/>
      <c r="L58" s="180"/>
      <c r="M58" s="180">
        <f>'将来負担比率（分子）の構造'!L$50</f>
        <v>2799</v>
      </c>
      <c r="N58" s="180"/>
      <c r="O58" s="180"/>
      <c r="P58" s="180">
        <f>'将来負担比率（分子）の構造'!M$50</f>
        <v>2870</v>
      </c>
    </row>
    <row r="59" spans="1:16">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34</v>
      </c>
      <c r="B62" s="180">
        <f>'将来負担比率（分子）の構造'!I$45</f>
        <v>533</v>
      </c>
      <c r="C62" s="180"/>
      <c r="D62" s="180"/>
      <c r="E62" s="180">
        <f>'将来負担比率（分子）の構造'!J$45</f>
        <v>428</v>
      </c>
      <c r="F62" s="180"/>
      <c r="G62" s="180"/>
      <c r="H62" s="180">
        <f>'将来負担比率（分子）の構造'!K$45</f>
        <v>385</v>
      </c>
      <c r="I62" s="180"/>
      <c r="J62" s="180"/>
      <c r="K62" s="180">
        <f>'将来負担比率（分子）の構造'!L$45</f>
        <v>619</v>
      </c>
      <c r="L62" s="180"/>
      <c r="M62" s="180"/>
      <c r="N62" s="180">
        <f>'将来負担比率（分子）の構造'!M$45</f>
        <v>240</v>
      </c>
      <c r="O62" s="180"/>
      <c r="P62" s="180"/>
    </row>
    <row r="63" spans="1:16">
      <c r="A63" s="180" t="s">
        <v>33</v>
      </c>
      <c r="B63" s="180">
        <f>'将来負担比率（分子）の構造'!I$44</f>
        <v>66</v>
      </c>
      <c r="C63" s="180"/>
      <c r="D63" s="180"/>
      <c r="E63" s="180">
        <f>'将来負担比率（分子）の構造'!J$44</f>
        <v>53</v>
      </c>
      <c r="F63" s="180"/>
      <c r="G63" s="180"/>
      <c r="H63" s="180">
        <f>'将来負担比率（分子）の構造'!K$44</f>
        <v>69</v>
      </c>
      <c r="I63" s="180"/>
      <c r="J63" s="180"/>
      <c r="K63" s="180">
        <f>'将来負担比率（分子）の構造'!L$44</f>
        <v>66</v>
      </c>
      <c r="L63" s="180"/>
      <c r="M63" s="180"/>
      <c r="N63" s="180">
        <f>'将来負担比率（分子）の構造'!M$44</f>
        <v>61</v>
      </c>
      <c r="O63" s="180"/>
      <c r="P63" s="180"/>
    </row>
    <row r="64" spans="1:16">
      <c r="A64" s="180" t="s">
        <v>32</v>
      </c>
      <c r="B64" s="180">
        <f>'将来負担比率（分子）の構造'!I$43</f>
        <v>2008</v>
      </c>
      <c r="C64" s="180"/>
      <c r="D64" s="180"/>
      <c r="E64" s="180">
        <f>'将来負担比率（分子）の構造'!J$43</f>
        <v>1915</v>
      </c>
      <c r="F64" s="180"/>
      <c r="G64" s="180"/>
      <c r="H64" s="180">
        <f>'将来負担比率（分子）の構造'!K$43</f>
        <v>1910</v>
      </c>
      <c r="I64" s="180"/>
      <c r="J64" s="180"/>
      <c r="K64" s="180">
        <f>'将来負担比率（分子）の構造'!L$43</f>
        <v>2026</v>
      </c>
      <c r="L64" s="180"/>
      <c r="M64" s="180"/>
      <c r="N64" s="180">
        <f>'将来負担比率（分子）の構造'!M$43</f>
        <v>1917</v>
      </c>
      <c r="O64" s="180"/>
      <c r="P64" s="180"/>
    </row>
    <row r="65" spans="1:16">
      <c r="A65" s="180" t="s">
        <v>31</v>
      </c>
      <c r="B65" s="180" t="str">
        <f>'将来負担比率（分子）の構造'!I$42</f>
        <v>-</v>
      </c>
      <c r="C65" s="180"/>
      <c r="D65" s="180"/>
      <c r="E65" s="180" t="str">
        <f>'将来負担比率（分子）の構造'!J$42</f>
        <v>-</v>
      </c>
      <c r="F65" s="180"/>
      <c r="G65" s="180"/>
      <c r="H65" s="180" t="str">
        <f>'将来負担比率（分子）の構造'!K$42</f>
        <v>-</v>
      </c>
      <c r="I65" s="180"/>
      <c r="J65" s="180"/>
      <c r="K65" s="180">
        <f>'将来負担比率（分子）の構造'!L$42</f>
        <v>200</v>
      </c>
      <c r="L65" s="180"/>
      <c r="M65" s="180"/>
      <c r="N65" s="180">
        <f>'将来負担比率（分子）の構造'!M$42</f>
        <v>35</v>
      </c>
      <c r="O65" s="180"/>
      <c r="P65" s="180"/>
    </row>
    <row r="66" spans="1:16">
      <c r="A66" s="180" t="s">
        <v>30</v>
      </c>
      <c r="B66" s="180">
        <f>'将来負担比率（分子）の構造'!I$41</f>
        <v>3388</v>
      </c>
      <c r="C66" s="180"/>
      <c r="D66" s="180"/>
      <c r="E66" s="180">
        <f>'将来負担比率（分子）の構造'!J$41</f>
        <v>3529</v>
      </c>
      <c r="F66" s="180"/>
      <c r="G66" s="180"/>
      <c r="H66" s="180">
        <f>'将来負担比率（分子）の構造'!K$41</f>
        <v>4306</v>
      </c>
      <c r="I66" s="180"/>
      <c r="J66" s="180"/>
      <c r="K66" s="180">
        <f>'将来負担比率（分子）の構造'!L$41</f>
        <v>4999</v>
      </c>
      <c r="L66" s="180"/>
      <c r="M66" s="180"/>
      <c r="N66" s="180">
        <f>'将来負担比率（分子）の構造'!M$41</f>
        <v>5622</v>
      </c>
      <c r="O66" s="180"/>
      <c r="P66" s="180"/>
    </row>
    <row r="67" spans="1:16">
      <c r="A67" s="180" t="s">
        <v>74</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527</v>
      </c>
      <c r="M67" s="180" t="e">
        <f>NA()</f>
        <v>#N/A</v>
      </c>
      <c r="N67" s="180" t="e">
        <f>NA()</f>
        <v>#N/A</v>
      </c>
      <c r="O67" s="180">
        <f>IF(ISNUMBER('将来負担比率（分子）の構造'!M$53), IF('将来負担比率（分子）の構造'!M$53 &lt; 0, 0, '将来負担比率（分子）の構造'!M$53), NA())</f>
        <v>481</v>
      </c>
      <c r="P67" s="180" t="e">
        <f>NA()</f>
        <v>#N/A</v>
      </c>
    </row>
    <row r="70" spans="1:16">
      <c r="A70" s="182" t="s">
        <v>75</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76</v>
      </c>
      <c r="B72" s="184">
        <f>基金残高に係る経年分析!F55</f>
        <v>692</v>
      </c>
      <c r="C72" s="184">
        <f>基金残高に係る経年分析!G55</f>
        <v>692</v>
      </c>
      <c r="D72" s="184">
        <f>基金残高に係る経年分析!H55</f>
        <v>692</v>
      </c>
    </row>
    <row r="73" spans="1:16">
      <c r="A73" s="183" t="s">
        <v>77</v>
      </c>
      <c r="B73" s="184">
        <f>基金残高に係る経年分析!F56</f>
        <v>194</v>
      </c>
      <c r="C73" s="184">
        <f>基金残高に係る経年分析!G56</f>
        <v>214</v>
      </c>
      <c r="D73" s="184">
        <f>基金残高に係る経年分析!H56</f>
        <v>220</v>
      </c>
    </row>
    <row r="74" spans="1:16">
      <c r="A74" s="183" t="s">
        <v>78</v>
      </c>
      <c r="B74" s="184">
        <f>基金残高に係る経年分析!F57</f>
        <v>1745</v>
      </c>
      <c r="C74" s="184">
        <f>基金残高に係る経年分析!G57</f>
        <v>1767</v>
      </c>
      <c r="D74" s="184">
        <f>基金残高に係る経年分析!H57</f>
        <v>1752</v>
      </c>
    </row>
  </sheetData>
  <sheetProtection algorithmName="SHA-512" hashValue="vsemsOeKdyvdFwSiKZRHvV3A1cbT6Qp40moGsM0gpbfwMhnuxJcY1xdKkPLGeT7TLXat+c5KJ8sh3MvbubtVCQ==" saltValue="78Otu7MIHzclR42TokKun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211</v>
      </c>
      <c r="DI1" s="656"/>
      <c r="DJ1" s="656"/>
      <c r="DK1" s="656"/>
      <c r="DL1" s="656"/>
      <c r="DM1" s="656"/>
      <c r="DN1" s="657"/>
      <c r="DO1" s="225"/>
      <c r="DP1" s="655" t="s">
        <v>212</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c r="B2" s="226" t="s">
        <v>213</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58" t="s">
        <v>214</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215</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216</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c r="B4" s="658" t="s">
        <v>1</v>
      </c>
      <c r="C4" s="659"/>
      <c r="D4" s="659"/>
      <c r="E4" s="659"/>
      <c r="F4" s="659"/>
      <c r="G4" s="659"/>
      <c r="H4" s="659"/>
      <c r="I4" s="659"/>
      <c r="J4" s="659"/>
      <c r="K4" s="659"/>
      <c r="L4" s="659"/>
      <c r="M4" s="659"/>
      <c r="N4" s="659"/>
      <c r="O4" s="659"/>
      <c r="P4" s="659"/>
      <c r="Q4" s="660"/>
      <c r="R4" s="658" t="s">
        <v>217</v>
      </c>
      <c r="S4" s="659"/>
      <c r="T4" s="659"/>
      <c r="U4" s="659"/>
      <c r="V4" s="659"/>
      <c r="W4" s="659"/>
      <c r="X4" s="659"/>
      <c r="Y4" s="660"/>
      <c r="Z4" s="658" t="s">
        <v>218</v>
      </c>
      <c r="AA4" s="659"/>
      <c r="AB4" s="659"/>
      <c r="AC4" s="660"/>
      <c r="AD4" s="658" t="s">
        <v>219</v>
      </c>
      <c r="AE4" s="659"/>
      <c r="AF4" s="659"/>
      <c r="AG4" s="659"/>
      <c r="AH4" s="659"/>
      <c r="AI4" s="659"/>
      <c r="AJ4" s="659"/>
      <c r="AK4" s="660"/>
      <c r="AL4" s="658" t="s">
        <v>218</v>
      </c>
      <c r="AM4" s="659"/>
      <c r="AN4" s="659"/>
      <c r="AO4" s="660"/>
      <c r="AP4" s="664" t="s">
        <v>220</v>
      </c>
      <c r="AQ4" s="664"/>
      <c r="AR4" s="664"/>
      <c r="AS4" s="664"/>
      <c r="AT4" s="664"/>
      <c r="AU4" s="664"/>
      <c r="AV4" s="664"/>
      <c r="AW4" s="664"/>
      <c r="AX4" s="664"/>
      <c r="AY4" s="664"/>
      <c r="AZ4" s="664"/>
      <c r="BA4" s="664"/>
      <c r="BB4" s="664"/>
      <c r="BC4" s="664"/>
      <c r="BD4" s="664"/>
      <c r="BE4" s="664"/>
      <c r="BF4" s="664"/>
      <c r="BG4" s="664" t="s">
        <v>221</v>
      </c>
      <c r="BH4" s="664"/>
      <c r="BI4" s="664"/>
      <c r="BJ4" s="664"/>
      <c r="BK4" s="664"/>
      <c r="BL4" s="664"/>
      <c r="BM4" s="664"/>
      <c r="BN4" s="664"/>
      <c r="BO4" s="664" t="s">
        <v>218</v>
      </c>
      <c r="BP4" s="664"/>
      <c r="BQ4" s="664"/>
      <c r="BR4" s="664"/>
      <c r="BS4" s="664" t="s">
        <v>222</v>
      </c>
      <c r="BT4" s="664"/>
      <c r="BU4" s="664"/>
      <c r="BV4" s="664"/>
      <c r="BW4" s="664"/>
      <c r="BX4" s="664"/>
      <c r="BY4" s="664"/>
      <c r="BZ4" s="664"/>
      <c r="CA4" s="664"/>
      <c r="CB4" s="664"/>
      <c r="CD4" s="661" t="s">
        <v>223</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c r="B5" s="665" t="s">
        <v>224</v>
      </c>
      <c r="C5" s="666"/>
      <c r="D5" s="666"/>
      <c r="E5" s="666"/>
      <c r="F5" s="666"/>
      <c r="G5" s="666"/>
      <c r="H5" s="666"/>
      <c r="I5" s="666"/>
      <c r="J5" s="666"/>
      <c r="K5" s="666"/>
      <c r="L5" s="666"/>
      <c r="M5" s="666"/>
      <c r="N5" s="666"/>
      <c r="O5" s="666"/>
      <c r="P5" s="666"/>
      <c r="Q5" s="667"/>
      <c r="R5" s="668">
        <v>318273</v>
      </c>
      <c r="S5" s="669"/>
      <c r="T5" s="669"/>
      <c r="U5" s="669"/>
      <c r="V5" s="669"/>
      <c r="W5" s="669"/>
      <c r="X5" s="669"/>
      <c r="Y5" s="670"/>
      <c r="Z5" s="671">
        <v>7</v>
      </c>
      <c r="AA5" s="671"/>
      <c r="AB5" s="671"/>
      <c r="AC5" s="671"/>
      <c r="AD5" s="672">
        <v>318273</v>
      </c>
      <c r="AE5" s="672"/>
      <c r="AF5" s="672"/>
      <c r="AG5" s="672"/>
      <c r="AH5" s="672"/>
      <c r="AI5" s="672"/>
      <c r="AJ5" s="672"/>
      <c r="AK5" s="672"/>
      <c r="AL5" s="673">
        <v>15</v>
      </c>
      <c r="AM5" s="674"/>
      <c r="AN5" s="674"/>
      <c r="AO5" s="675"/>
      <c r="AP5" s="665" t="s">
        <v>225</v>
      </c>
      <c r="AQ5" s="666"/>
      <c r="AR5" s="666"/>
      <c r="AS5" s="666"/>
      <c r="AT5" s="666"/>
      <c r="AU5" s="666"/>
      <c r="AV5" s="666"/>
      <c r="AW5" s="666"/>
      <c r="AX5" s="666"/>
      <c r="AY5" s="666"/>
      <c r="AZ5" s="666"/>
      <c r="BA5" s="666"/>
      <c r="BB5" s="666"/>
      <c r="BC5" s="666"/>
      <c r="BD5" s="666"/>
      <c r="BE5" s="666"/>
      <c r="BF5" s="667"/>
      <c r="BG5" s="679">
        <v>318273</v>
      </c>
      <c r="BH5" s="680"/>
      <c r="BI5" s="680"/>
      <c r="BJ5" s="680"/>
      <c r="BK5" s="680"/>
      <c r="BL5" s="680"/>
      <c r="BM5" s="680"/>
      <c r="BN5" s="681"/>
      <c r="BO5" s="682">
        <v>100</v>
      </c>
      <c r="BP5" s="682"/>
      <c r="BQ5" s="682"/>
      <c r="BR5" s="682"/>
      <c r="BS5" s="683" t="s">
        <v>129</v>
      </c>
      <c r="BT5" s="683"/>
      <c r="BU5" s="683"/>
      <c r="BV5" s="683"/>
      <c r="BW5" s="683"/>
      <c r="BX5" s="683"/>
      <c r="BY5" s="683"/>
      <c r="BZ5" s="683"/>
      <c r="CA5" s="683"/>
      <c r="CB5" s="687"/>
      <c r="CD5" s="661" t="s">
        <v>220</v>
      </c>
      <c r="CE5" s="662"/>
      <c r="CF5" s="662"/>
      <c r="CG5" s="662"/>
      <c r="CH5" s="662"/>
      <c r="CI5" s="662"/>
      <c r="CJ5" s="662"/>
      <c r="CK5" s="662"/>
      <c r="CL5" s="662"/>
      <c r="CM5" s="662"/>
      <c r="CN5" s="662"/>
      <c r="CO5" s="662"/>
      <c r="CP5" s="662"/>
      <c r="CQ5" s="663"/>
      <c r="CR5" s="661" t="s">
        <v>226</v>
      </c>
      <c r="CS5" s="662"/>
      <c r="CT5" s="662"/>
      <c r="CU5" s="662"/>
      <c r="CV5" s="662"/>
      <c r="CW5" s="662"/>
      <c r="CX5" s="662"/>
      <c r="CY5" s="663"/>
      <c r="CZ5" s="661" t="s">
        <v>218</v>
      </c>
      <c r="DA5" s="662"/>
      <c r="DB5" s="662"/>
      <c r="DC5" s="663"/>
      <c r="DD5" s="661" t="s">
        <v>227</v>
      </c>
      <c r="DE5" s="662"/>
      <c r="DF5" s="662"/>
      <c r="DG5" s="662"/>
      <c r="DH5" s="662"/>
      <c r="DI5" s="662"/>
      <c r="DJ5" s="662"/>
      <c r="DK5" s="662"/>
      <c r="DL5" s="662"/>
      <c r="DM5" s="662"/>
      <c r="DN5" s="662"/>
      <c r="DO5" s="662"/>
      <c r="DP5" s="663"/>
      <c r="DQ5" s="661" t="s">
        <v>228</v>
      </c>
      <c r="DR5" s="662"/>
      <c r="DS5" s="662"/>
      <c r="DT5" s="662"/>
      <c r="DU5" s="662"/>
      <c r="DV5" s="662"/>
      <c r="DW5" s="662"/>
      <c r="DX5" s="662"/>
      <c r="DY5" s="662"/>
      <c r="DZ5" s="662"/>
      <c r="EA5" s="662"/>
      <c r="EB5" s="662"/>
      <c r="EC5" s="663"/>
    </row>
    <row r="6" spans="2:143" ht="11.25" customHeight="1">
      <c r="B6" s="676" t="s">
        <v>229</v>
      </c>
      <c r="C6" s="677"/>
      <c r="D6" s="677"/>
      <c r="E6" s="677"/>
      <c r="F6" s="677"/>
      <c r="G6" s="677"/>
      <c r="H6" s="677"/>
      <c r="I6" s="677"/>
      <c r="J6" s="677"/>
      <c r="K6" s="677"/>
      <c r="L6" s="677"/>
      <c r="M6" s="677"/>
      <c r="N6" s="677"/>
      <c r="O6" s="677"/>
      <c r="P6" s="677"/>
      <c r="Q6" s="678"/>
      <c r="R6" s="679">
        <v>26708</v>
      </c>
      <c r="S6" s="680"/>
      <c r="T6" s="680"/>
      <c r="U6" s="680"/>
      <c r="V6" s="680"/>
      <c r="W6" s="680"/>
      <c r="X6" s="680"/>
      <c r="Y6" s="681"/>
      <c r="Z6" s="682">
        <v>0.6</v>
      </c>
      <c r="AA6" s="682"/>
      <c r="AB6" s="682"/>
      <c r="AC6" s="682"/>
      <c r="AD6" s="683">
        <v>26708</v>
      </c>
      <c r="AE6" s="683"/>
      <c r="AF6" s="683"/>
      <c r="AG6" s="683"/>
      <c r="AH6" s="683"/>
      <c r="AI6" s="683"/>
      <c r="AJ6" s="683"/>
      <c r="AK6" s="683"/>
      <c r="AL6" s="684">
        <v>1.3</v>
      </c>
      <c r="AM6" s="685"/>
      <c r="AN6" s="685"/>
      <c r="AO6" s="686"/>
      <c r="AP6" s="676" t="s">
        <v>230</v>
      </c>
      <c r="AQ6" s="677"/>
      <c r="AR6" s="677"/>
      <c r="AS6" s="677"/>
      <c r="AT6" s="677"/>
      <c r="AU6" s="677"/>
      <c r="AV6" s="677"/>
      <c r="AW6" s="677"/>
      <c r="AX6" s="677"/>
      <c r="AY6" s="677"/>
      <c r="AZ6" s="677"/>
      <c r="BA6" s="677"/>
      <c r="BB6" s="677"/>
      <c r="BC6" s="677"/>
      <c r="BD6" s="677"/>
      <c r="BE6" s="677"/>
      <c r="BF6" s="678"/>
      <c r="BG6" s="679">
        <v>318273</v>
      </c>
      <c r="BH6" s="680"/>
      <c r="BI6" s="680"/>
      <c r="BJ6" s="680"/>
      <c r="BK6" s="680"/>
      <c r="BL6" s="680"/>
      <c r="BM6" s="680"/>
      <c r="BN6" s="681"/>
      <c r="BO6" s="682">
        <v>100</v>
      </c>
      <c r="BP6" s="682"/>
      <c r="BQ6" s="682"/>
      <c r="BR6" s="682"/>
      <c r="BS6" s="683" t="s">
        <v>231</v>
      </c>
      <c r="BT6" s="683"/>
      <c r="BU6" s="683"/>
      <c r="BV6" s="683"/>
      <c r="BW6" s="683"/>
      <c r="BX6" s="683"/>
      <c r="BY6" s="683"/>
      <c r="BZ6" s="683"/>
      <c r="CA6" s="683"/>
      <c r="CB6" s="687"/>
      <c r="CD6" s="690" t="s">
        <v>232</v>
      </c>
      <c r="CE6" s="691"/>
      <c r="CF6" s="691"/>
      <c r="CG6" s="691"/>
      <c r="CH6" s="691"/>
      <c r="CI6" s="691"/>
      <c r="CJ6" s="691"/>
      <c r="CK6" s="691"/>
      <c r="CL6" s="691"/>
      <c r="CM6" s="691"/>
      <c r="CN6" s="691"/>
      <c r="CO6" s="691"/>
      <c r="CP6" s="691"/>
      <c r="CQ6" s="692"/>
      <c r="CR6" s="679">
        <v>54066</v>
      </c>
      <c r="CS6" s="680"/>
      <c r="CT6" s="680"/>
      <c r="CU6" s="680"/>
      <c r="CV6" s="680"/>
      <c r="CW6" s="680"/>
      <c r="CX6" s="680"/>
      <c r="CY6" s="681"/>
      <c r="CZ6" s="673">
        <v>1.3</v>
      </c>
      <c r="DA6" s="674"/>
      <c r="DB6" s="674"/>
      <c r="DC6" s="693"/>
      <c r="DD6" s="688" t="s">
        <v>172</v>
      </c>
      <c r="DE6" s="680"/>
      <c r="DF6" s="680"/>
      <c r="DG6" s="680"/>
      <c r="DH6" s="680"/>
      <c r="DI6" s="680"/>
      <c r="DJ6" s="680"/>
      <c r="DK6" s="680"/>
      <c r="DL6" s="680"/>
      <c r="DM6" s="680"/>
      <c r="DN6" s="680"/>
      <c r="DO6" s="680"/>
      <c r="DP6" s="681"/>
      <c r="DQ6" s="688">
        <v>54066</v>
      </c>
      <c r="DR6" s="680"/>
      <c r="DS6" s="680"/>
      <c r="DT6" s="680"/>
      <c r="DU6" s="680"/>
      <c r="DV6" s="680"/>
      <c r="DW6" s="680"/>
      <c r="DX6" s="680"/>
      <c r="DY6" s="680"/>
      <c r="DZ6" s="680"/>
      <c r="EA6" s="680"/>
      <c r="EB6" s="680"/>
      <c r="EC6" s="689"/>
    </row>
    <row r="7" spans="2:143" ht="11.25" customHeight="1">
      <c r="B7" s="676" t="s">
        <v>233</v>
      </c>
      <c r="C7" s="677"/>
      <c r="D7" s="677"/>
      <c r="E7" s="677"/>
      <c r="F7" s="677"/>
      <c r="G7" s="677"/>
      <c r="H7" s="677"/>
      <c r="I7" s="677"/>
      <c r="J7" s="677"/>
      <c r="K7" s="677"/>
      <c r="L7" s="677"/>
      <c r="M7" s="677"/>
      <c r="N7" s="677"/>
      <c r="O7" s="677"/>
      <c r="P7" s="677"/>
      <c r="Q7" s="678"/>
      <c r="R7" s="679">
        <v>1036</v>
      </c>
      <c r="S7" s="680"/>
      <c r="T7" s="680"/>
      <c r="U7" s="680"/>
      <c r="V7" s="680"/>
      <c r="W7" s="680"/>
      <c r="X7" s="680"/>
      <c r="Y7" s="681"/>
      <c r="Z7" s="682">
        <v>0</v>
      </c>
      <c r="AA7" s="682"/>
      <c r="AB7" s="682"/>
      <c r="AC7" s="682"/>
      <c r="AD7" s="683">
        <v>1036</v>
      </c>
      <c r="AE7" s="683"/>
      <c r="AF7" s="683"/>
      <c r="AG7" s="683"/>
      <c r="AH7" s="683"/>
      <c r="AI7" s="683"/>
      <c r="AJ7" s="683"/>
      <c r="AK7" s="683"/>
      <c r="AL7" s="684">
        <v>0</v>
      </c>
      <c r="AM7" s="685"/>
      <c r="AN7" s="685"/>
      <c r="AO7" s="686"/>
      <c r="AP7" s="676" t="s">
        <v>234</v>
      </c>
      <c r="AQ7" s="677"/>
      <c r="AR7" s="677"/>
      <c r="AS7" s="677"/>
      <c r="AT7" s="677"/>
      <c r="AU7" s="677"/>
      <c r="AV7" s="677"/>
      <c r="AW7" s="677"/>
      <c r="AX7" s="677"/>
      <c r="AY7" s="677"/>
      <c r="AZ7" s="677"/>
      <c r="BA7" s="677"/>
      <c r="BB7" s="677"/>
      <c r="BC7" s="677"/>
      <c r="BD7" s="677"/>
      <c r="BE7" s="677"/>
      <c r="BF7" s="678"/>
      <c r="BG7" s="679">
        <v>134793</v>
      </c>
      <c r="BH7" s="680"/>
      <c r="BI7" s="680"/>
      <c r="BJ7" s="680"/>
      <c r="BK7" s="680"/>
      <c r="BL7" s="680"/>
      <c r="BM7" s="680"/>
      <c r="BN7" s="681"/>
      <c r="BO7" s="682">
        <v>42.4</v>
      </c>
      <c r="BP7" s="682"/>
      <c r="BQ7" s="682"/>
      <c r="BR7" s="682"/>
      <c r="BS7" s="683" t="s">
        <v>231</v>
      </c>
      <c r="BT7" s="683"/>
      <c r="BU7" s="683"/>
      <c r="BV7" s="683"/>
      <c r="BW7" s="683"/>
      <c r="BX7" s="683"/>
      <c r="BY7" s="683"/>
      <c r="BZ7" s="683"/>
      <c r="CA7" s="683"/>
      <c r="CB7" s="687"/>
      <c r="CD7" s="694" t="s">
        <v>235</v>
      </c>
      <c r="CE7" s="695"/>
      <c r="CF7" s="695"/>
      <c r="CG7" s="695"/>
      <c r="CH7" s="695"/>
      <c r="CI7" s="695"/>
      <c r="CJ7" s="695"/>
      <c r="CK7" s="695"/>
      <c r="CL7" s="695"/>
      <c r="CM7" s="695"/>
      <c r="CN7" s="695"/>
      <c r="CO7" s="695"/>
      <c r="CP7" s="695"/>
      <c r="CQ7" s="696"/>
      <c r="CR7" s="679">
        <v>999184</v>
      </c>
      <c r="CS7" s="680"/>
      <c r="CT7" s="680"/>
      <c r="CU7" s="680"/>
      <c r="CV7" s="680"/>
      <c r="CW7" s="680"/>
      <c r="CX7" s="680"/>
      <c r="CY7" s="681"/>
      <c r="CZ7" s="682">
        <v>23.5</v>
      </c>
      <c r="DA7" s="682"/>
      <c r="DB7" s="682"/>
      <c r="DC7" s="682"/>
      <c r="DD7" s="688">
        <v>477008</v>
      </c>
      <c r="DE7" s="680"/>
      <c r="DF7" s="680"/>
      <c r="DG7" s="680"/>
      <c r="DH7" s="680"/>
      <c r="DI7" s="680"/>
      <c r="DJ7" s="680"/>
      <c r="DK7" s="680"/>
      <c r="DL7" s="680"/>
      <c r="DM7" s="680"/>
      <c r="DN7" s="680"/>
      <c r="DO7" s="680"/>
      <c r="DP7" s="681"/>
      <c r="DQ7" s="688">
        <v>443677</v>
      </c>
      <c r="DR7" s="680"/>
      <c r="DS7" s="680"/>
      <c r="DT7" s="680"/>
      <c r="DU7" s="680"/>
      <c r="DV7" s="680"/>
      <c r="DW7" s="680"/>
      <c r="DX7" s="680"/>
      <c r="DY7" s="680"/>
      <c r="DZ7" s="680"/>
      <c r="EA7" s="680"/>
      <c r="EB7" s="680"/>
      <c r="EC7" s="689"/>
    </row>
    <row r="8" spans="2:143" ht="11.25" customHeight="1">
      <c r="B8" s="676" t="s">
        <v>236</v>
      </c>
      <c r="C8" s="677"/>
      <c r="D8" s="677"/>
      <c r="E8" s="677"/>
      <c r="F8" s="677"/>
      <c r="G8" s="677"/>
      <c r="H8" s="677"/>
      <c r="I8" s="677"/>
      <c r="J8" s="677"/>
      <c r="K8" s="677"/>
      <c r="L8" s="677"/>
      <c r="M8" s="677"/>
      <c r="N8" s="677"/>
      <c r="O8" s="677"/>
      <c r="P8" s="677"/>
      <c r="Q8" s="678"/>
      <c r="R8" s="679">
        <v>994</v>
      </c>
      <c r="S8" s="680"/>
      <c r="T8" s="680"/>
      <c r="U8" s="680"/>
      <c r="V8" s="680"/>
      <c r="W8" s="680"/>
      <c r="X8" s="680"/>
      <c r="Y8" s="681"/>
      <c r="Z8" s="682">
        <v>0</v>
      </c>
      <c r="AA8" s="682"/>
      <c r="AB8" s="682"/>
      <c r="AC8" s="682"/>
      <c r="AD8" s="683">
        <v>994</v>
      </c>
      <c r="AE8" s="683"/>
      <c r="AF8" s="683"/>
      <c r="AG8" s="683"/>
      <c r="AH8" s="683"/>
      <c r="AI8" s="683"/>
      <c r="AJ8" s="683"/>
      <c r="AK8" s="683"/>
      <c r="AL8" s="684">
        <v>0</v>
      </c>
      <c r="AM8" s="685"/>
      <c r="AN8" s="685"/>
      <c r="AO8" s="686"/>
      <c r="AP8" s="676" t="s">
        <v>237</v>
      </c>
      <c r="AQ8" s="677"/>
      <c r="AR8" s="677"/>
      <c r="AS8" s="677"/>
      <c r="AT8" s="677"/>
      <c r="AU8" s="677"/>
      <c r="AV8" s="677"/>
      <c r="AW8" s="677"/>
      <c r="AX8" s="677"/>
      <c r="AY8" s="677"/>
      <c r="AZ8" s="677"/>
      <c r="BA8" s="677"/>
      <c r="BB8" s="677"/>
      <c r="BC8" s="677"/>
      <c r="BD8" s="677"/>
      <c r="BE8" s="677"/>
      <c r="BF8" s="678"/>
      <c r="BG8" s="679">
        <v>5578</v>
      </c>
      <c r="BH8" s="680"/>
      <c r="BI8" s="680"/>
      <c r="BJ8" s="680"/>
      <c r="BK8" s="680"/>
      <c r="BL8" s="680"/>
      <c r="BM8" s="680"/>
      <c r="BN8" s="681"/>
      <c r="BO8" s="682">
        <v>1.8</v>
      </c>
      <c r="BP8" s="682"/>
      <c r="BQ8" s="682"/>
      <c r="BR8" s="682"/>
      <c r="BS8" s="688" t="s">
        <v>231</v>
      </c>
      <c r="BT8" s="680"/>
      <c r="BU8" s="680"/>
      <c r="BV8" s="680"/>
      <c r="BW8" s="680"/>
      <c r="BX8" s="680"/>
      <c r="BY8" s="680"/>
      <c r="BZ8" s="680"/>
      <c r="CA8" s="680"/>
      <c r="CB8" s="689"/>
      <c r="CD8" s="694" t="s">
        <v>238</v>
      </c>
      <c r="CE8" s="695"/>
      <c r="CF8" s="695"/>
      <c r="CG8" s="695"/>
      <c r="CH8" s="695"/>
      <c r="CI8" s="695"/>
      <c r="CJ8" s="695"/>
      <c r="CK8" s="695"/>
      <c r="CL8" s="695"/>
      <c r="CM8" s="695"/>
      <c r="CN8" s="695"/>
      <c r="CO8" s="695"/>
      <c r="CP8" s="695"/>
      <c r="CQ8" s="696"/>
      <c r="CR8" s="679">
        <v>710498</v>
      </c>
      <c r="CS8" s="680"/>
      <c r="CT8" s="680"/>
      <c r="CU8" s="680"/>
      <c r="CV8" s="680"/>
      <c r="CW8" s="680"/>
      <c r="CX8" s="680"/>
      <c r="CY8" s="681"/>
      <c r="CZ8" s="682">
        <v>16.7</v>
      </c>
      <c r="DA8" s="682"/>
      <c r="DB8" s="682"/>
      <c r="DC8" s="682"/>
      <c r="DD8" s="688" t="s">
        <v>239</v>
      </c>
      <c r="DE8" s="680"/>
      <c r="DF8" s="680"/>
      <c r="DG8" s="680"/>
      <c r="DH8" s="680"/>
      <c r="DI8" s="680"/>
      <c r="DJ8" s="680"/>
      <c r="DK8" s="680"/>
      <c r="DL8" s="680"/>
      <c r="DM8" s="680"/>
      <c r="DN8" s="680"/>
      <c r="DO8" s="680"/>
      <c r="DP8" s="681"/>
      <c r="DQ8" s="688">
        <v>474183</v>
      </c>
      <c r="DR8" s="680"/>
      <c r="DS8" s="680"/>
      <c r="DT8" s="680"/>
      <c r="DU8" s="680"/>
      <c r="DV8" s="680"/>
      <c r="DW8" s="680"/>
      <c r="DX8" s="680"/>
      <c r="DY8" s="680"/>
      <c r="DZ8" s="680"/>
      <c r="EA8" s="680"/>
      <c r="EB8" s="680"/>
      <c r="EC8" s="689"/>
    </row>
    <row r="9" spans="2:143" ht="11.25" customHeight="1">
      <c r="B9" s="676" t="s">
        <v>240</v>
      </c>
      <c r="C9" s="677"/>
      <c r="D9" s="677"/>
      <c r="E9" s="677"/>
      <c r="F9" s="677"/>
      <c r="G9" s="677"/>
      <c r="H9" s="677"/>
      <c r="I9" s="677"/>
      <c r="J9" s="677"/>
      <c r="K9" s="677"/>
      <c r="L9" s="677"/>
      <c r="M9" s="677"/>
      <c r="N9" s="677"/>
      <c r="O9" s="677"/>
      <c r="P9" s="677"/>
      <c r="Q9" s="678"/>
      <c r="R9" s="679">
        <v>892</v>
      </c>
      <c r="S9" s="680"/>
      <c r="T9" s="680"/>
      <c r="U9" s="680"/>
      <c r="V9" s="680"/>
      <c r="W9" s="680"/>
      <c r="X9" s="680"/>
      <c r="Y9" s="681"/>
      <c r="Z9" s="682">
        <v>0</v>
      </c>
      <c r="AA9" s="682"/>
      <c r="AB9" s="682"/>
      <c r="AC9" s="682"/>
      <c r="AD9" s="683">
        <v>892</v>
      </c>
      <c r="AE9" s="683"/>
      <c r="AF9" s="683"/>
      <c r="AG9" s="683"/>
      <c r="AH9" s="683"/>
      <c r="AI9" s="683"/>
      <c r="AJ9" s="683"/>
      <c r="AK9" s="683"/>
      <c r="AL9" s="684">
        <v>0</v>
      </c>
      <c r="AM9" s="685"/>
      <c r="AN9" s="685"/>
      <c r="AO9" s="686"/>
      <c r="AP9" s="676" t="s">
        <v>241</v>
      </c>
      <c r="AQ9" s="677"/>
      <c r="AR9" s="677"/>
      <c r="AS9" s="677"/>
      <c r="AT9" s="677"/>
      <c r="AU9" s="677"/>
      <c r="AV9" s="677"/>
      <c r="AW9" s="677"/>
      <c r="AX9" s="677"/>
      <c r="AY9" s="677"/>
      <c r="AZ9" s="677"/>
      <c r="BA9" s="677"/>
      <c r="BB9" s="677"/>
      <c r="BC9" s="677"/>
      <c r="BD9" s="677"/>
      <c r="BE9" s="677"/>
      <c r="BF9" s="678"/>
      <c r="BG9" s="679">
        <v>106312</v>
      </c>
      <c r="BH9" s="680"/>
      <c r="BI9" s="680"/>
      <c r="BJ9" s="680"/>
      <c r="BK9" s="680"/>
      <c r="BL9" s="680"/>
      <c r="BM9" s="680"/>
      <c r="BN9" s="681"/>
      <c r="BO9" s="682">
        <v>33.4</v>
      </c>
      <c r="BP9" s="682"/>
      <c r="BQ9" s="682"/>
      <c r="BR9" s="682"/>
      <c r="BS9" s="688" t="s">
        <v>231</v>
      </c>
      <c r="BT9" s="680"/>
      <c r="BU9" s="680"/>
      <c r="BV9" s="680"/>
      <c r="BW9" s="680"/>
      <c r="BX9" s="680"/>
      <c r="BY9" s="680"/>
      <c r="BZ9" s="680"/>
      <c r="CA9" s="680"/>
      <c r="CB9" s="689"/>
      <c r="CD9" s="694" t="s">
        <v>242</v>
      </c>
      <c r="CE9" s="695"/>
      <c r="CF9" s="695"/>
      <c r="CG9" s="695"/>
      <c r="CH9" s="695"/>
      <c r="CI9" s="695"/>
      <c r="CJ9" s="695"/>
      <c r="CK9" s="695"/>
      <c r="CL9" s="695"/>
      <c r="CM9" s="695"/>
      <c r="CN9" s="695"/>
      <c r="CO9" s="695"/>
      <c r="CP9" s="695"/>
      <c r="CQ9" s="696"/>
      <c r="CR9" s="679">
        <v>565857</v>
      </c>
      <c r="CS9" s="680"/>
      <c r="CT9" s="680"/>
      <c r="CU9" s="680"/>
      <c r="CV9" s="680"/>
      <c r="CW9" s="680"/>
      <c r="CX9" s="680"/>
      <c r="CY9" s="681"/>
      <c r="CZ9" s="682">
        <v>13.3</v>
      </c>
      <c r="DA9" s="682"/>
      <c r="DB9" s="682"/>
      <c r="DC9" s="682"/>
      <c r="DD9" s="688">
        <v>11884</v>
      </c>
      <c r="DE9" s="680"/>
      <c r="DF9" s="680"/>
      <c r="DG9" s="680"/>
      <c r="DH9" s="680"/>
      <c r="DI9" s="680"/>
      <c r="DJ9" s="680"/>
      <c r="DK9" s="680"/>
      <c r="DL9" s="680"/>
      <c r="DM9" s="680"/>
      <c r="DN9" s="680"/>
      <c r="DO9" s="680"/>
      <c r="DP9" s="681"/>
      <c r="DQ9" s="688">
        <v>529953</v>
      </c>
      <c r="DR9" s="680"/>
      <c r="DS9" s="680"/>
      <c r="DT9" s="680"/>
      <c r="DU9" s="680"/>
      <c r="DV9" s="680"/>
      <c r="DW9" s="680"/>
      <c r="DX9" s="680"/>
      <c r="DY9" s="680"/>
      <c r="DZ9" s="680"/>
      <c r="EA9" s="680"/>
      <c r="EB9" s="680"/>
      <c r="EC9" s="689"/>
    </row>
    <row r="10" spans="2:143" ht="11.25" customHeight="1">
      <c r="B10" s="676" t="s">
        <v>243</v>
      </c>
      <c r="C10" s="677"/>
      <c r="D10" s="677"/>
      <c r="E10" s="677"/>
      <c r="F10" s="677"/>
      <c r="G10" s="677"/>
      <c r="H10" s="677"/>
      <c r="I10" s="677"/>
      <c r="J10" s="677"/>
      <c r="K10" s="677"/>
      <c r="L10" s="677"/>
      <c r="M10" s="677"/>
      <c r="N10" s="677"/>
      <c r="O10" s="677"/>
      <c r="P10" s="677"/>
      <c r="Q10" s="678"/>
      <c r="R10" s="679" t="s">
        <v>129</v>
      </c>
      <c r="S10" s="680"/>
      <c r="T10" s="680"/>
      <c r="U10" s="680"/>
      <c r="V10" s="680"/>
      <c r="W10" s="680"/>
      <c r="X10" s="680"/>
      <c r="Y10" s="681"/>
      <c r="Z10" s="682" t="s">
        <v>231</v>
      </c>
      <c r="AA10" s="682"/>
      <c r="AB10" s="682"/>
      <c r="AC10" s="682"/>
      <c r="AD10" s="683" t="s">
        <v>129</v>
      </c>
      <c r="AE10" s="683"/>
      <c r="AF10" s="683"/>
      <c r="AG10" s="683"/>
      <c r="AH10" s="683"/>
      <c r="AI10" s="683"/>
      <c r="AJ10" s="683"/>
      <c r="AK10" s="683"/>
      <c r="AL10" s="684" t="s">
        <v>129</v>
      </c>
      <c r="AM10" s="685"/>
      <c r="AN10" s="685"/>
      <c r="AO10" s="686"/>
      <c r="AP10" s="676" t="s">
        <v>244</v>
      </c>
      <c r="AQ10" s="677"/>
      <c r="AR10" s="677"/>
      <c r="AS10" s="677"/>
      <c r="AT10" s="677"/>
      <c r="AU10" s="677"/>
      <c r="AV10" s="677"/>
      <c r="AW10" s="677"/>
      <c r="AX10" s="677"/>
      <c r="AY10" s="677"/>
      <c r="AZ10" s="677"/>
      <c r="BA10" s="677"/>
      <c r="BB10" s="677"/>
      <c r="BC10" s="677"/>
      <c r="BD10" s="677"/>
      <c r="BE10" s="677"/>
      <c r="BF10" s="678"/>
      <c r="BG10" s="679">
        <v>8933</v>
      </c>
      <c r="BH10" s="680"/>
      <c r="BI10" s="680"/>
      <c r="BJ10" s="680"/>
      <c r="BK10" s="680"/>
      <c r="BL10" s="680"/>
      <c r="BM10" s="680"/>
      <c r="BN10" s="681"/>
      <c r="BO10" s="682">
        <v>2.8</v>
      </c>
      <c r="BP10" s="682"/>
      <c r="BQ10" s="682"/>
      <c r="BR10" s="682"/>
      <c r="BS10" s="688" t="s">
        <v>231</v>
      </c>
      <c r="BT10" s="680"/>
      <c r="BU10" s="680"/>
      <c r="BV10" s="680"/>
      <c r="BW10" s="680"/>
      <c r="BX10" s="680"/>
      <c r="BY10" s="680"/>
      <c r="BZ10" s="680"/>
      <c r="CA10" s="680"/>
      <c r="CB10" s="689"/>
      <c r="CD10" s="694" t="s">
        <v>245</v>
      </c>
      <c r="CE10" s="695"/>
      <c r="CF10" s="695"/>
      <c r="CG10" s="695"/>
      <c r="CH10" s="695"/>
      <c r="CI10" s="695"/>
      <c r="CJ10" s="695"/>
      <c r="CK10" s="695"/>
      <c r="CL10" s="695"/>
      <c r="CM10" s="695"/>
      <c r="CN10" s="695"/>
      <c r="CO10" s="695"/>
      <c r="CP10" s="695"/>
      <c r="CQ10" s="696"/>
      <c r="CR10" s="679" t="s">
        <v>129</v>
      </c>
      <c r="CS10" s="680"/>
      <c r="CT10" s="680"/>
      <c r="CU10" s="680"/>
      <c r="CV10" s="680"/>
      <c r="CW10" s="680"/>
      <c r="CX10" s="680"/>
      <c r="CY10" s="681"/>
      <c r="CZ10" s="682" t="s">
        <v>129</v>
      </c>
      <c r="DA10" s="682"/>
      <c r="DB10" s="682"/>
      <c r="DC10" s="682"/>
      <c r="DD10" s="688" t="s">
        <v>129</v>
      </c>
      <c r="DE10" s="680"/>
      <c r="DF10" s="680"/>
      <c r="DG10" s="680"/>
      <c r="DH10" s="680"/>
      <c r="DI10" s="680"/>
      <c r="DJ10" s="680"/>
      <c r="DK10" s="680"/>
      <c r="DL10" s="680"/>
      <c r="DM10" s="680"/>
      <c r="DN10" s="680"/>
      <c r="DO10" s="680"/>
      <c r="DP10" s="681"/>
      <c r="DQ10" s="688" t="s">
        <v>239</v>
      </c>
      <c r="DR10" s="680"/>
      <c r="DS10" s="680"/>
      <c r="DT10" s="680"/>
      <c r="DU10" s="680"/>
      <c r="DV10" s="680"/>
      <c r="DW10" s="680"/>
      <c r="DX10" s="680"/>
      <c r="DY10" s="680"/>
      <c r="DZ10" s="680"/>
      <c r="EA10" s="680"/>
      <c r="EB10" s="680"/>
      <c r="EC10" s="689"/>
    </row>
    <row r="11" spans="2:143" ht="11.25" customHeight="1">
      <c r="B11" s="676" t="s">
        <v>246</v>
      </c>
      <c r="C11" s="677"/>
      <c r="D11" s="677"/>
      <c r="E11" s="677"/>
      <c r="F11" s="677"/>
      <c r="G11" s="677"/>
      <c r="H11" s="677"/>
      <c r="I11" s="677"/>
      <c r="J11" s="677"/>
      <c r="K11" s="677"/>
      <c r="L11" s="677"/>
      <c r="M11" s="677"/>
      <c r="N11" s="677"/>
      <c r="O11" s="677"/>
      <c r="P11" s="677"/>
      <c r="Q11" s="678"/>
      <c r="R11" s="679" t="s">
        <v>129</v>
      </c>
      <c r="S11" s="680"/>
      <c r="T11" s="680"/>
      <c r="U11" s="680"/>
      <c r="V11" s="680"/>
      <c r="W11" s="680"/>
      <c r="X11" s="680"/>
      <c r="Y11" s="681"/>
      <c r="Z11" s="682" t="s">
        <v>129</v>
      </c>
      <c r="AA11" s="682"/>
      <c r="AB11" s="682"/>
      <c r="AC11" s="682"/>
      <c r="AD11" s="683" t="s">
        <v>231</v>
      </c>
      <c r="AE11" s="683"/>
      <c r="AF11" s="683"/>
      <c r="AG11" s="683"/>
      <c r="AH11" s="683"/>
      <c r="AI11" s="683"/>
      <c r="AJ11" s="683"/>
      <c r="AK11" s="683"/>
      <c r="AL11" s="684" t="s">
        <v>247</v>
      </c>
      <c r="AM11" s="685"/>
      <c r="AN11" s="685"/>
      <c r="AO11" s="686"/>
      <c r="AP11" s="676" t="s">
        <v>248</v>
      </c>
      <c r="AQ11" s="677"/>
      <c r="AR11" s="677"/>
      <c r="AS11" s="677"/>
      <c r="AT11" s="677"/>
      <c r="AU11" s="677"/>
      <c r="AV11" s="677"/>
      <c r="AW11" s="677"/>
      <c r="AX11" s="677"/>
      <c r="AY11" s="677"/>
      <c r="AZ11" s="677"/>
      <c r="BA11" s="677"/>
      <c r="BB11" s="677"/>
      <c r="BC11" s="677"/>
      <c r="BD11" s="677"/>
      <c r="BE11" s="677"/>
      <c r="BF11" s="678"/>
      <c r="BG11" s="679">
        <v>13970</v>
      </c>
      <c r="BH11" s="680"/>
      <c r="BI11" s="680"/>
      <c r="BJ11" s="680"/>
      <c r="BK11" s="680"/>
      <c r="BL11" s="680"/>
      <c r="BM11" s="680"/>
      <c r="BN11" s="681"/>
      <c r="BO11" s="682">
        <v>4.4000000000000004</v>
      </c>
      <c r="BP11" s="682"/>
      <c r="BQ11" s="682"/>
      <c r="BR11" s="682"/>
      <c r="BS11" s="688" t="s">
        <v>231</v>
      </c>
      <c r="BT11" s="680"/>
      <c r="BU11" s="680"/>
      <c r="BV11" s="680"/>
      <c r="BW11" s="680"/>
      <c r="BX11" s="680"/>
      <c r="BY11" s="680"/>
      <c r="BZ11" s="680"/>
      <c r="CA11" s="680"/>
      <c r="CB11" s="689"/>
      <c r="CD11" s="694" t="s">
        <v>249</v>
      </c>
      <c r="CE11" s="695"/>
      <c r="CF11" s="695"/>
      <c r="CG11" s="695"/>
      <c r="CH11" s="695"/>
      <c r="CI11" s="695"/>
      <c r="CJ11" s="695"/>
      <c r="CK11" s="695"/>
      <c r="CL11" s="695"/>
      <c r="CM11" s="695"/>
      <c r="CN11" s="695"/>
      <c r="CO11" s="695"/>
      <c r="CP11" s="695"/>
      <c r="CQ11" s="696"/>
      <c r="CR11" s="679">
        <v>311816</v>
      </c>
      <c r="CS11" s="680"/>
      <c r="CT11" s="680"/>
      <c r="CU11" s="680"/>
      <c r="CV11" s="680"/>
      <c r="CW11" s="680"/>
      <c r="CX11" s="680"/>
      <c r="CY11" s="681"/>
      <c r="CZ11" s="682">
        <v>7.3</v>
      </c>
      <c r="DA11" s="682"/>
      <c r="DB11" s="682"/>
      <c r="DC11" s="682"/>
      <c r="DD11" s="688">
        <v>19027</v>
      </c>
      <c r="DE11" s="680"/>
      <c r="DF11" s="680"/>
      <c r="DG11" s="680"/>
      <c r="DH11" s="680"/>
      <c r="DI11" s="680"/>
      <c r="DJ11" s="680"/>
      <c r="DK11" s="680"/>
      <c r="DL11" s="680"/>
      <c r="DM11" s="680"/>
      <c r="DN11" s="680"/>
      <c r="DO11" s="680"/>
      <c r="DP11" s="681"/>
      <c r="DQ11" s="688">
        <v>139704</v>
      </c>
      <c r="DR11" s="680"/>
      <c r="DS11" s="680"/>
      <c r="DT11" s="680"/>
      <c r="DU11" s="680"/>
      <c r="DV11" s="680"/>
      <c r="DW11" s="680"/>
      <c r="DX11" s="680"/>
      <c r="DY11" s="680"/>
      <c r="DZ11" s="680"/>
      <c r="EA11" s="680"/>
      <c r="EB11" s="680"/>
      <c r="EC11" s="689"/>
    </row>
    <row r="12" spans="2:143" ht="11.25" customHeight="1">
      <c r="B12" s="676" t="s">
        <v>250</v>
      </c>
      <c r="C12" s="677"/>
      <c r="D12" s="677"/>
      <c r="E12" s="677"/>
      <c r="F12" s="677"/>
      <c r="G12" s="677"/>
      <c r="H12" s="677"/>
      <c r="I12" s="677"/>
      <c r="J12" s="677"/>
      <c r="K12" s="677"/>
      <c r="L12" s="677"/>
      <c r="M12" s="677"/>
      <c r="N12" s="677"/>
      <c r="O12" s="677"/>
      <c r="P12" s="677"/>
      <c r="Q12" s="678"/>
      <c r="R12" s="679">
        <v>64609</v>
      </c>
      <c r="S12" s="680"/>
      <c r="T12" s="680"/>
      <c r="U12" s="680"/>
      <c r="V12" s="680"/>
      <c r="W12" s="680"/>
      <c r="X12" s="680"/>
      <c r="Y12" s="681"/>
      <c r="Z12" s="682">
        <v>1.4</v>
      </c>
      <c r="AA12" s="682"/>
      <c r="AB12" s="682"/>
      <c r="AC12" s="682"/>
      <c r="AD12" s="683">
        <v>64609</v>
      </c>
      <c r="AE12" s="683"/>
      <c r="AF12" s="683"/>
      <c r="AG12" s="683"/>
      <c r="AH12" s="683"/>
      <c r="AI12" s="683"/>
      <c r="AJ12" s="683"/>
      <c r="AK12" s="683"/>
      <c r="AL12" s="684">
        <v>3</v>
      </c>
      <c r="AM12" s="685"/>
      <c r="AN12" s="685"/>
      <c r="AO12" s="686"/>
      <c r="AP12" s="676" t="s">
        <v>251</v>
      </c>
      <c r="AQ12" s="677"/>
      <c r="AR12" s="677"/>
      <c r="AS12" s="677"/>
      <c r="AT12" s="677"/>
      <c r="AU12" s="677"/>
      <c r="AV12" s="677"/>
      <c r="AW12" s="677"/>
      <c r="AX12" s="677"/>
      <c r="AY12" s="677"/>
      <c r="AZ12" s="677"/>
      <c r="BA12" s="677"/>
      <c r="BB12" s="677"/>
      <c r="BC12" s="677"/>
      <c r="BD12" s="677"/>
      <c r="BE12" s="677"/>
      <c r="BF12" s="678"/>
      <c r="BG12" s="679">
        <v>152794</v>
      </c>
      <c r="BH12" s="680"/>
      <c r="BI12" s="680"/>
      <c r="BJ12" s="680"/>
      <c r="BK12" s="680"/>
      <c r="BL12" s="680"/>
      <c r="BM12" s="680"/>
      <c r="BN12" s="681"/>
      <c r="BO12" s="682">
        <v>48</v>
      </c>
      <c r="BP12" s="682"/>
      <c r="BQ12" s="682"/>
      <c r="BR12" s="682"/>
      <c r="BS12" s="688" t="s">
        <v>231</v>
      </c>
      <c r="BT12" s="680"/>
      <c r="BU12" s="680"/>
      <c r="BV12" s="680"/>
      <c r="BW12" s="680"/>
      <c r="BX12" s="680"/>
      <c r="BY12" s="680"/>
      <c r="BZ12" s="680"/>
      <c r="CA12" s="680"/>
      <c r="CB12" s="689"/>
      <c r="CD12" s="694" t="s">
        <v>252</v>
      </c>
      <c r="CE12" s="695"/>
      <c r="CF12" s="695"/>
      <c r="CG12" s="695"/>
      <c r="CH12" s="695"/>
      <c r="CI12" s="695"/>
      <c r="CJ12" s="695"/>
      <c r="CK12" s="695"/>
      <c r="CL12" s="695"/>
      <c r="CM12" s="695"/>
      <c r="CN12" s="695"/>
      <c r="CO12" s="695"/>
      <c r="CP12" s="695"/>
      <c r="CQ12" s="696"/>
      <c r="CR12" s="679">
        <v>35539</v>
      </c>
      <c r="CS12" s="680"/>
      <c r="CT12" s="680"/>
      <c r="CU12" s="680"/>
      <c r="CV12" s="680"/>
      <c r="CW12" s="680"/>
      <c r="CX12" s="680"/>
      <c r="CY12" s="681"/>
      <c r="CZ12" s="682">
        <v>0.8</v>
      </c>
      <c r="DA12" s="682"/>
      <c r="DB12" s="682"/>
      <c r="DC12" s="682"/>
      <c r="DD12" s="688" t="s">
        <v>247</v>
      </c>
      <c r="DE12" s="680"/>
      <c r="DF12" s="680"/>
      <c r="DG12" s="680"/>
      <c r="DH12" s="680"/>
      <c r="DI12" s="680"/>
      <c r="DJ12" s="680"/>
      <c r="DK12" s="680"/>
      <c r="DL12" s="680"/>
      <c r="DM12" s="680"/>
      <c r="DN12" s="680"/>
      <c r="DO12" s="680"/>
      <c r="DP12" s="681"/>
      <c r="DQ12" s="688">
        <v>25722</v>
      </c>
      <c r="DR12" s="680"/>
      <c r="DS12" s="680"/>
      <c r="DT12" s="680"/>
      <c r="DU12" s="680"/>
      <c r="DV12" s="680"/>
      <c r="DW12" s="680"/>
      <c r="DX12" s="680"/>
      <c r="DY12" s="680"/>
      <c r="DZ12" s="680"/>
      <c r="EA12" s="680"/>
      <c r="EB12" s="680"/>
      <c r="EC12" s="689"/>
    </row>
    <row r="13" spans="2:143" ht="11.25" customHeight="1">
      <c r="B13" s="676" t="s">
        <v>253</v>
      </c>
      <c r="C13" s="677"/>
      <c r="D13" s="677"/>
      <c r="E13" s="677"/>
      <c r="F13" s="677"/>
      <c r="G13" s="677"/>
      <c r="H13" s="677"/>
      <c r="I13" s="677"/>
      <c r="J13" s="677"/>
      <c r="K13" s="677"/>
      <c r="L13" s="677"/>
      <c r="M13" s="677"/>
      <c r="N13" s="677"/>
      <c r="O13" s="677"/>
      <c r="P13" s="677"/>
      <c r="Q13" s="678"/>
      <c r="R13" s="679" t="s">
        <v>129</v>
      </c>
      <c r="S13" s="680"/>
      <c r="T13" s="680"/>
      <c r="U13" s="680"/>
      <c r="V13" s="680"/>
      <c r="W13" s="680"/>
      <c r="X13" s="680"/>
      <c r="Y13" s="681"/>
      <c r="Z13" s="682" t="s">
        <v>129</v>
      </c>
      <c r="AA13" s="682"/>
      <c r="AB13" s="682"/>
      <c r="AC13" s="682"/>
      <c r="AD13" s="683" t="s">
        <v>129</v>
      </c>
      <c r="AE13" s="683"/>
      <c r="AF13" s="683"/>
      <c r="AG13" s="683"/>
      <c r="AH13" s="683"/>
      <c r="AI13" s="683"/>
      <c r="AJ13" s="683"/>
      <c r="AK13" s="683"/>
      <c r="AL13" s="684" t="s">
        <v>231</v>
      </c>
      <c r="AM13" s="685"/>
      <c r="AN13" s="685"/>
      <c r="AO13" s="686"/>
      <c r="AP13" s="676" t="s">
        <v>254</v>
      </c>
      <c r="AQ13" s="677"/>
      <c r="AR13" s="677"/>
      <c r="AS13" s="677"/>
      <c r="AT13" s="677"/>
      <c r="AU13" s="677"/>
      <c r="AV13" s="677"/>
      <c r="AW13" s="677"/>
      <c r="AX13" s="677"/>
      <c r="AY13" s="677"/>
      <c r="AZ13" s="677"/>
      <c r="BA13" s="677"/>
      <c r="BB13" s="677"/>
      <c r="BC13" s="677"/>
      <c r="BD13" s="677"/>
      <c r="BE13" s="677"/>
      <c r="BF13" s="678"/>
      <c r="BG13" s="679">
        <v>146695</v>
      </c>
      <c r="BH13" s="680"/>
      <c r="BI13" s="680"/>
      <c r="BJ13" s="680"/>
      <c r="BK13" s="680"/>
      <c r="BL13" s="680"/>
      <c r="BM13" s="680"/>
      <c r="BN13" s="681"/>
      <c r="BO13" s="682">
        <v>46.1</v>
      </c>
      <c r="BP13" s="682"/>
      <c r="BQ13" s="682"/>
      <c r="BR13" s="682"/>
      <c r="BS13" s="688" t="s">
        <v>129</v>
      </c>
      <c r="BT13" s="680"/>
      <c r="BU13" s="680"/>
      <c r="BV13" s="680"/>
      <c r="BW13" s="680"/>
      <c r="BX13" s="680"/>
      <c r="BY13" s="680"/>
      <c r="BZ13" s="680"/>
      <c r="CA13" s="680"/>
      <c r="CB13" s="689"/>
      <c r="CD13" s="694" t="s">
        <v>255</v>
      </c>
      <c r="CE13" s="695"/>
      <c r="CF13" s="695"/>
      <c r="CG13" s="695"/>
      <c r="CH13" s="695"/>
      <c r="CI13" s="695"/>
      <c r="CJ13" s="695"/>
      <c r="CK13" s="695"/>
      <c r="CL13" s="695"/>
      <c r="CM13" s="695"/>
      <c r="CN13" s="695"/>
      <c r="CO13" s="695"/>
      <c r="CP13" s="695"/>
      <c r="CQ13" s="696"/>
      <c r="CR13" s="679">
        <v>616918</v>
      </c>
      <c r="CS13" s="680"/>
      <c r="CT13" s="680"/>
      <c r="CU13" s="680"/>
      <c r="CV13" s="680"/>
      <c r="CW13" s="680"/>
      <c r="CX13" s="680"/>
      <c r="CY13" s="681"/>
      <c r="CZ13" s="682">
        <v>14.5</v>
      </c>
      <c r="DA13" s="682"/>
      <c r="DB13" s="682"/>
      <c r="DC13" s="682"/>
      <c r="DD13" s="688">
        <v>552111</v>
      </c>
      <c r="DE13" s="680"/>
      <c r="DF13" s="680"/>
      <c r="DG13" s="680"/>
      <c r="DH13" s="680"/>
      <c r="DI13" s="680"/>
      <c r="DJ13" s="680"/>
      <c r="DK13" s="680"/>
      <c r="DL13" s="680"/>
      <c r="DM13" s="680"/>
      <c r="DN13" s="680"/>
      <c r="DO13" s="680"/>
      <c r="DP13" s="681"/>
      <c r="DQ13" s="688">
        <v>124527</v>
      </c>
      <c r="DR13" s="680"/>
      <c r="DS13" s="680"/>
      <c r="DT13" s="680"/>
      <c r="DU13" s="680"/>
      <c r="DV13" s="680"/>
      <c r="DW13" s="680"/>
      <c r="DX13" s="680"/>
      <c r="DY13" s="680"/>
      <c r="DZ13" s="680"/>
      <c r="EA13" s="680"/>
      <c r="EB13" s="680"/>
      <c r="EC13" s="689"/>
    </row>
    <row r="14" spans="2:143" ht="11.25" customHeight="1">
      <c r="B14" s="676" t="s">
        <v>256</v>
      </c>
      <c r="C14" s="677"/>
      <c r="D14" s="677"/>
      <c r="E14" s="677"/>
      <c r="F14" s="677"/>
      <c r="G14" s="677"/>
      <c r="H14" s="677"/>
      <c r="I14" s="677"/>
      <c r="J14" s="677"/>
      <c r="K14" s="677"/>
      <c r="L14" s="677"/>
      <c r="M14" s="677"/>
      <c r="N14" s="677"/>
      <c r="O14" s="677"/>
      <c r="P14" s="677"/>
      <c r="Q14" s="678"/>
      <c r="R14" s="679" t="s">
        <v>231</v>
      </c>
      <c r="S14" s="680"/>
      <c r="T14" s="680"/>
      <c r="U14" s="680"/>
      <c r="V14" s="680"/>
      <c r="W14" s="680"/>
      <c r="X14" s="680"/>
      <c r="Y14" s="681"/>
      <c r="Z14" s="682" t="s">
        <v>129</v>
      </c>
      <c r="AA14" s="682"/>
      <c r="AB14" s="682"/>
      <c r="AC14" s="682"/>
      <c r="AD14" s="683" t="s">
        <v>129</v>
      </c>
      <c r="AE14" s="683"/>
      <c r="AF14" s="683"/>
      <c r="AG14" s="683"/>
      <c r="AH14" s="683"/>
      <c r="AI14" s="683"/>
      <c r="AJ14" s="683"/>
      <c r="AK14" s="683"/>
      <c r="AL14" s="684" t="s">
        <v>129</v>
      </c>
      <c r="AM14" s="685"/>
      <c r="AN14" s="685"/>
      <c r="AO14" s="686"/>
      <c r="AP14" s="676" t="s">
        <v>257</v>
      </c>
      <c r="AQ14" s="677"/>
      <c r="AR14" s="677"/>
      <c r="AS14" s="677"/>
      <c r="AT14" s="677"/>
      <c r="AU14" s="677"/>
      <c r="AV14" s="677"/>
      <c r="AW14" s="677"/>
      <c r="AX14" s="677"/>
      <c r="AY14" s="677"/>
      <c r="AZ14" s="677"/>
      <c r="BA14" s="677"/>
      <c r="BB14" s="677"/>
      <c r="BC14" s="677"/>
      <c r="BD14" s="677"/>
      <c r="BE14" s="677"/>
      <c r="BF14" s="678"/>
      <c r="BG14" s="679">
        <v>14362</v>
      </c>
      <c r="BH14" s="680"/>
      <c r="BI14" s="680"/>
      <c r="BJ14" s="680"/>
      <c r="BK14" s="680"/>
      <c r="BL14" s="680"/>
      <c r="BM14" s="680"/>
      <c r="BN14" s="681"/>
      <c r="BO14" s="682">
        <v>4.5</v>
      </c>
      <c r="BP14" s="682"/>
      <c r="BQ14" s="682"/>
      <c r="BR14" s="682"/>
      <c r="BS14" s="688" t="s">
        <v>231</v>
      </c>
      <c r="BT14" s="680"/>
      <c r="BU14" s="680"/>
      <c r="BV14" s="680"/>
      <c r="BW14" s="680"/>
      <c r="BX14" s="680"/>
      <c r="BY14" s="680"/>
      <c r="BZ14" s="680"/>
      <c r="CA14" s="680"/>
      <c r="CB14" s="689"/>
      <c r="CD14" s="694" t="s">
        <v>258</v>
      </c>
      <c r="CE14" s="695"/>
      <c r="CF14" s="695"/>
      <c r="CG14" s="695"/>
      <c r="CH14" s="695"/>
      <c r="CI14" s="695"/>
      <c r="CJ14" s="695"/>
      <c r="CK14" s="695"/>
      <c r="CL14" s="695"/>
      <c r="CM14" s="695"/>
      <c r="CN14" s="695"/>
      <c r="CO14" s="695"/>
      <c r="CP14" s="695"/>
      <c r="CQ14" s="696"/>
      <c r="CR14" s="679">
        <v>117228</v>
      </c>
      <c r="CS14" s="680"/>
      <c r="CT14" s="680"/>
      <c r="CU14" s="680"/>
      <c r="CV14" s="680"/>
      <c r="CW14" s="680"/>
      <c r="CX14" s="680"/>
      <c r="CY14" s="681"/>
      <c r="CZ14" s="682">
        <v>2.8</v>
      </c>
      <c r="DA14" s="682"/>
      <c r="DB14" s="682"/>
      <c r="DC14" s="682"/>
      <c r="DD14" s="688">
        <v>9563</v>
      </c>
      <c r="DE14" s="680"/>
      <c r="DF14" s="680"/>
      <c r="DG14" s="680"/>
      <c r="DH14" s="680"/>
      <c r="DI14" s="680"/>
      <c r="DJ14" s="680"/>
      <c r="DK14" s="680"/>
      <c r="DL14" s="680"/>
      <c r="DM14" s="680"/>
      <c r="DN14" s="680"/>
      <c r="DO14" s="680"/>
      <c r="DP14" s="681"/>
      <c r="DQ14" s="688">
        <v>109592</v>
      </c>
      <c r="DR14" s="680"/>
      <c r="DS14" s="680"/>
      <c r="DT14" s="680"/>
      <c r="DU14" s="680"/>
      <c r="DV14" s="680"/>
      <c r="DW14" s="680"/>
      <c r="DX14" s="680"/>
      <c r="DY14" s="680"/>
      <c r="DZ14" s="680"/>
      <c r="EA14" s="680"/>
      <c r="EB14" s="680"/>
      <c r="EC14" s="689"/>
    </row>
    <row r="15" spans="2:143" ht="11.25" customHeight="1">
      <c r="B15" s="676" t="s">
        <v>259</v>
      </c>
      <c r="C15" s="677"/>
      <c r="D15" s="677"/>
      <c r="E15" s="677"/>
      <c r="F15" s="677"/>
      <c r="G15" s="677"/>
      <c r="H15" s="677"/>
      <c r="I15" s="677"/>
      <c r="J15" s="677"/>
      <c r="K15" s="677"/>
      <c r="L15" s="677"/>
      <c r="M15" s="677"/>
      <c r="N15" s="677"/>
      <c r="O15" s="677"/>
      <c r="P15" s="677"/>
      <c r="Q15" s="678"/>
      <c r="R15" s="679">
        <v>5262</v>
      </c>
      <c r="S15" s="680"/>
      <c r="T15" s="680"/>
      <c r="U15" s="680"/>
      <c r="V15" s="680"/>
      <c r="W15" s="680"/>
      <c r="X15" s="680"/>
      <c r="Y15" s="681"/>
      <c r="Z15" s="682">
        <v>0.1</v>
      </c>
      <c r="AA15" s="682"/>
      <c r="AB15" s="682"/>
      <c r="AC15" s="682"/>
      <c r="AD15" s="683">
        <v>5262</v>
      </c>
      <c r="AE15" s="683"/>
      <c r="AF15" s="683"/>
      <c r="AG15" s="683"/>
      <c r="AH15" s="683"/>
      <c r="AI15" s="683"/>
      <c r="AJ15" s="683"/>
      <c r="AK15" s="683"/>
      <c r="AL15" s="684">
        <v>0.2</v>
      </c>
      <c r="AM15" s="685"/>
      <c r="AN15" s="685"/>
      <c r="AO15" s="686"/>
      <c r="AP15" s="676" t="s">
        <v>260</v>
      </c>
      <c r="AQ15" s="677"/>
      <c r="AR15" s="677"/>
      <c r="AS15" s="677"/>
      <c r="AT15" s="677"/>
      <c r="AU15" s="677"/>
      <c r="AV15" s="677"/>
      <c r="AW15" s="677"/>
      <c r="AX15" s="677"/>
      <c r="AY15" s="677"/>
      <c r="AZ15" s="677"/>
      <c r="BA15" s="677"/>
      <c r="BB15" s="677"/>
      <c r="BC15" s="677"/>
      <c r="BD15" s="677"/>
      <c r="BE15" s="677"/>
      <c r="BF15" s="678"/>
      <c r="BG15" s="679">
        <v>16324</v>
      </c>
      <c r="BH15" s="680"/>
      <c r="BI15" s="680"/>
      <c r="BJ15" s="680"/>
      <c r="BK15" s="680"/>
      <c r="BL15" s="680"/>
      <c r="BM15" s="680"/>
      <c r="BN15" s="681"/>
      <c r="BO15" s="682">
        <v>5.0999999999999996</v>
      </c>
      <c r="BP15" s="682"/>
      <c r="BQ15" s="682"/>
      <c r="BR15" s="682"/>
      <c r="BS15" s="688" t="s">
        <v>129</v>
      </c>
      <c r="BT15" s="680"/>
      <c r="BU15" s="680"/>
      <c r="BV15" s="680"/>
      <c r="BW15" s="680"/>
      <c r="BX15" s="680"/>
      <c r="BY15" s="680"/>
      <c r="BZ15" s="680"/>
      <c r="CA15" s="680"/>
      <c r="CB15" s="689"/>
      <c r="CD15" s="694" t="s">
        <v>261</v>
      </c>
      <c r="CE15" s="695"/>
      <c r="CF15" s="695"/>
      <c r="CG15" s="695"/>
      <c r="CH15" s="695"/>
      <c r="CI15" s="695"/>
      <c r="CJ15" s="695"/>
      <c r="CK15" s="695"/>
      <c r="CL15" s="695"/>
      <c r="CM15" s="695"/>
      <c r="CN15" s="695"/>
      <c r="CO15" s="695"/>
      <c r="CP15" s="695"/>
      <c r="CQ15" s="696"/>
      <c r="CR15" s="679">
        <v>349180</v>
      </c>
      <c r="CS15" s="680"/>
      <c r="CT15" s="680"/>
      <c r="CU15" s="680"/>
      <c r="CV15" s="680"/>
      <c r="CW15" s="680"/>
      <c r="CX15" s="680"/>
      <c r="CY15" s="681"/>
      <c r="CZ15" s="682">
        <v>8.1999999999999993</v>
      </c>
      <c r="DA15" s="682"/>
      <c r="DB15" s="682"/>
      <c r="DC15" s="682"/>
      <c r="DD15" s="688">
        <v>6191</v>
      </c>
      <c r="DE15" s="680"/>
      <c r="DF15" s="680"/>
      <c r="DG15" s="680"/>
      <c r="DH15" s="680"/>
      <c r="DI15" s="680"/>
      <c r="DJ15" s="680"/>
      <c r="DK15" s="680"/>
      <c r="DL15" s="680"/>
      <c r="DM15" s="680"/>
      <c r="DN15" s="680"/>
      <c r="DO15" s="680"/>
      <c r="DP15" s="681"/>
      <c r="DQ15" s="688">
        <v>194160</v>
      </c>
      <c r="DR15" s="680"/>
      <c r="DS15" s="680"/>
      <c r="DT15" s="680"/>
      <c r="DU15" s="680"/>
      <c r="DV15" s="680"/>
      <c r="DW15" s="680"/>
      <c r="DX15" s="680"/>
      <c r="DY15" s="680"/>
      <c r="DZ15" s="680"/>
      <c r="EA15" s="680"/>
      <c r="EB15" s="680"/>
      <c r="EC15" s="689"/>
    </row>
    <row r="16" spans="2:143" ht="11.25" customHeight="1">
      <c r="B16" s="676" t="s">
        <v>262</v>
      </c>
      <c r="C16" s="677"/>
      <c r="D16" s="677"/>
      <c r="E16" s="677"/>
      <c r="F16" s="677"/>
      <c r="G16" s="677"/>
      <c r="H16" s="677"/>
      <c r="I16" s="677"/>
      <c r="J16" s="677"/>
      <c r="K16" s="677"/>
      <c r="L16" s="677"/>
      <c r="M16" s="677"/>
      <c r="N16" s="677"/>
      <c r="O16" s="677"/>
      <c r="P16" s="677"/>
      <c r="Q16" s="678"/>
      <c r="R16" s="679" t="s">
        <v>231</v>
      </c>
      <c r="S16" s="680"/>
      <c r="T16" s="680"/>
      <c r="U16" s="680"/>
      <c r="V16" s="680"/>
      <c r="W16" s="680"/>
      <c r="X16" s="680"/>
      <c r="Y16" s="681"/>
      <c r="Z16" s="682" t="s">
        <v>129</v>
      </c>
      <c r="AA16" s="682"/>
      <c r="AB16" s="682"/>
      <c r="AC16" s="682"/>
      <c r="AD16" s="683" t="s">
        <v>172</v>
      </c>
      <c r="AE16" s="683"/>
      <c r="AF16" s="683"/>
      <c r="AG16" s="683"/>
      <c r="AH16" s="683"/>
      <c r="AI16" s="683"/>
      <c r="AJ16" s="683"/>
      <c r="AK16" s="683"/>
      <c r="AL16" s="684" t="s">
        <v>231</v>
      </c>
      <c r="AM16" s="685"/>
      <c r="AN16" s="685"/>
      <c r="AO16" s="686"/>
      <c r="AP16" s="676" t="s">
        <v>263</v>
      </c>
      <c r="AQ16" s="677"/>
      <c r="AR16" s="677"/>
      <c r="AS16" s="677"/>
      <c r="AT16" s="677"/>
      <c r="AU16" s="677"/>
      <c r="AV16" s="677"/>
      <c r="AW16" s="677"/>
      <c r="AX16" s="677"/>
      <c r="AY16" s="677"/>
      <c r="AZ16" s="677"/>
      <c r="BA16" s="677"/>
      <c r="BB16" s="677"/>
      <c r="BC16" s="677"/>
      <c r="BD16" s="677"/>
      <c r="BE16" s="677"/>
      <c r="BF16" s="678"/>
      <c r="BG16" s="679" t="s">
        <v>129</v>
      </c>
      <c r="BH16" s="680"/>
      <c r="BI16" s="680"/>
      <c r="BJ16" s="680"/>
      <c r="BK16" s="680"/>
      <c r="BL16" s="680"/>
      <c r="BM16" s="680"/>
      <c r="BN16" s="681"/>
      <c r="BO16" s="682" t="s">
        <v>231</v>
      </c>
      <c r="BP16" s="682"/>
      <c r="BQ16" s="682"/>
      <c r="BR16" s="682"/>
      <c r="BS16" s="688" t="s">
        <v>129</v>
      </c>
      <c r="BT16" s="680"/>
      <c r="BU16" s="680"/>
      <c r="BV16" s="680"/>
      <c r="BW16" s="680"/>
      <c r="BX16" s="680"/>
      <c r="BY16" s="680"/>
      <c r="BZ16" s="680"/>
      <c r="CA16" s="680"/>
      <c r="CB16" s="689"/>
      <c r="CD16" s="694" t="s">
        <v>264</v>
      </c>
      <c r="CE16" s="695"/>
      <c r="CF16" s="695"/>
      <c r="CG16" s="695"/>
      <c r="CH16" s="695"/>
      <c r="CI16" s="695"/>
      <c r="CJ16" s="695"/>
      <c r="CK16" s="695"/>
      <c r="CL16" s="695"/>
      <c r="CM16" s="695"/>
      <c r="CN16" s="695"/>
      <c r="CO16" s="695"/>
      <c r="CP16" s="695"/>
      <c r="CQ16" s="696"/>
      <c r="CR16" s="679">
        <v>121256</v>
      </c>
      <c r="CS16" s="680"/>
      <c r="CT16" s="680"/>
      <c r="CU16" s="680"/>
      <c r="CV16" s="680"/>
      <c r="CW16" s="680"/>
      <c r="CX16" s="680"/>
      <c r="CY16" s="681"/>
      <c r="CZ16" s="682">
        <v>2.9</v>
      </c>
      <c r="DA16" s="682"/>
      <c r="DB16" s="682"/>
      <c r="DC16" s="682"/>
      <c r="DD16" s="688" t="s">
        <v>231</v>
      </c>
      <c r="DE16" s="680"/>
      <c r="DF16" s="680"/>
      <c r="DG16" s="680"/>
      <c r="DH16" s="680"/>
      <c r="DI16" s="680"/>
      <c r="DJ16" s="680"/>
      <c r="DK16" s="680"/>
      <c r="DL16" s="680"/>
      <c r="DM16" s="680"/>
      <c r="DN16" s="680"/>
      <c r="DO16" s="680"/>
      <c r="DP16" s="681"/>
      <c r="DQ16" s="688">
        <v>40936</v>
      </c>
      <c r="DR16" s="680"/>
      <c r="DS16" s="680"/>
      <c r="DT16" s="680"/>
      <c r="DU16" s="680"/>
      <c r="DV16" s="680"/>
      <c r="DW16" s="680"/>
      <c r="DX16" s="680"/>
      <c r="DY16" s="680"/>
      <c r="DZ16" s="680"/>
      <c r="EA16" s="680"/>
      <c r="EB16" s="680"/>
      <c r="EC16" s="689"/>
    </row>
    <row r="17" spans="2:133" ht="11.25" customHeight="1">
      <c r="B17" s="676" t="s">
        <v>265</v>
      </c>
      <c r="C17" s="677"/>
      <c r="D17" s="677"/>
      <c r="E17" s="677"/>
      <c r="F17" s="677"/>
      <c r="G17" s="677"/>
      <c r="H17" s="677"/>
      <c r="I17" s="677"/>
      <c r="J17" s="677"/>
      <c r="K17" s="677"/>
      <c r="L17" s="677"/>
      <c r="M17" s="677"/>
      <c r="N17" s="677"/>
      <c r="O17" s="677"/>
      <c r="P17" s="677"/>
      <c r="Q17" s="678"/>
      <c r="R17" s="679">
        <v>433</v>
      </c>
      <c r="S17" s="680"/>
      <c r="T17" s="680"/>
      <c r="U17" s="680"/>
      <c r="V17" s="680"/>
      <c r="W17" s="680"/>
      <c r="X17" s="680"/>
      <c r="Y17" s="681"/>
      <c r="Z17" s="682">
        <v>0</v>
      </c>
      <c r="AA17" s="682"/>
      <c r="AB17" s="682"/>
      <c r="AC17" s="682"/>
      <c r="AD17" s="683">
        <v>433</v>
      </c>
      <c r="AE17" s="683"/>
      <c r="AF17" s="683"/>
      <c r="AG17" s="683"/>
      <c r="AH17" s="683"/>
      <c r="AI17" s="683"/>
      <c r="AJ17" s="683"/>
      <c r="AK17" s="683"/>
      <c r="AL17" s="684">
        <v>0</v>
      </c>
      <c r="AM17" s="685"/>
      <c r="AN17" s="685"/>
      <c r="AO17" s="686"/>
      <c r="AP17" s="676" t="s">
        <v>266</v>
      </c>
      <c r="AQ17" s="677"/>
      <c r="AR17" s="677"/>
      <c r="AS17" s="677"/>
      <c r="AT17" s="677"/>
      <c r="AU17" s="677"/>
      <c r="AV17" s="677"/>
      <c r="AW17" s="677"/>
      <c r="AX17" s="677"/>
      <c r="AY17" s="677"/>
      <c r="AZ17" s="677"/>
      <c r="BA17" s="677"/>
      <c r="BB17" s="677"/>
      <c r="BC17" s="677"/>
      <c r="BD17" s="677"/>
      <c r="BE17" s="677"/>
      <c r="BF17" s="678"/>
      <c r="BG17" s="679" t="s">
        <v>129</v>
      </c>
      <c r="BH17" s="680"/>
      <c r="BI17" s="680"/>
      <c r="BJ17" s="680"/>
      <c r="BK17" s="680"/>
      <c r="BL17" s="680"/>
      <c r="BM17" s="680"/>
      <c r="BN17" s="681"/>
      <c r="BO17" s="682" t="s">
        <v>172</v>
      </c>
      <c r="BP17" s="682"/>
      <c r="BQ17" s="682"/>
      <c r="BR17" s="682"/>
      <c r="BS17" s="688" t="s">
        <v>231</v>
      </c>
      <c r="BT17" s="680"/>
      <c r="BU17" s="680"/>
      <c r="BV17" s="680"/>
      <c r="BW17" s="680"/>
      <c r="BX17" s="680"/>
      <c r="BY17" s="680"/>
      <c r="BZ17" s="680"/>
      <c r="CA17" s="680"/>
      <c r="CB17" s="689"/>
      <c r="CD17" s="694" t="s">
        <v>267</v>
      </c>
      <c r="CE17" s="695"/>
      <c r="CF17" s="695"/>
      <c r="CG17" s="695"/>
      <c r="CH17" s="695"/>
      <c r="CI17" s="695"/>
      <c r="CJ17" s="695"/>
      <c r="CK17" s="695"/>
      <c r="CL17" s="695"/>
      <c r="CM17" s="695"/>
      <c r="CN17" s="695"/>
      <c r="CO17" s="695"/>
      <c r="CP17" s="695"/>
      <c r="CQ17" s="696"/>
      <c r="CR17" s="679">
        <v>362434</v>
      </c>
      <c r="CS17" s="680"/>
      <c r="CT17" s="680"/>
      <c r="CU17" s="680"/>
      <c r="CV17" s="680"/>
      <c r="CW17" s="680"/>
      <c r="CX17" s="680"/>
      <c r="CY17" s="681"/>
      <c r="CZ17" s="682">
        <v>8.5</v>
      </c>
      <c r="DA17" s="682"/>
      <c r="DB17" s="682"/>
      <c r="DC17" s="682"/>
      <c r="DD17" s="688" t="s">
        <v>231</v>
      </c>
      <c r="DE17" s="680"/>
      <c r="DF17" s="680"/>
      <c r="DG17" s="680"/>
      <c r="DH17" s="680"/>
      <c r="DI17" s="680"/>
      <c r="DJ17" s="680"/>
      <c r="DK17" s="680"/>
      <c r="DL17" s="680"/>
      <c r="DM17" s="680"/>
      <c r="DN17" s="680"/>
      <c r="DO17" s="680"/>
      <c r="DP17" s="681"/>
      <c r="DQ17" s="688">
        <v>348979</v>
      </c>
      <c r="DR17" s="680"/>
      <c r="DS17" s="680"/>
      <c r="DT17" s="680"/>
      <c r="DU17" s="680"/>
      <c r="DV17" s="680"/>
      <c r="DW17" s="680"/>
      <c r="DX17" s="680"/>
      <c r="DY17" s="680"/>
      <c r="DZ17" s="680"/>
      <c r="EA17" s="680"/>
      <c r="EB17" s="680"/>
      <c r="EC17" s="689"/>
    </row>
    <row r="18" spans="2:133" ht="11.25" customHeight="1">
      <c r="B18" s="676" t="s">
        <v>268</v>
      </c>
      <c r="C18" s="677"/>
      <c r="D18" s="677"/>
      <c r="E18" s="677"/>
      <c r="F18" s="677"/>
      <c r="G18" s="677"/>
      <c r="H18" s="677"/>
      <c r="I18" s="677"/>
      <c r="J18" s="677"/>
      <c r="K18" s="677"/>
      <c r="L18" s="677"/>
      <c r="M18" s="677"/>
      <c r="N18" s="677"/>
      <c r="O18" s="677"/>
      <c r="P18" s="677"/>
      <c r="Q18" s="678"/>
      <c r="R18" s="679">
        <v>1957831</v>
      </c>
      <c r="S18" s="680"/>
      <c r="T18" s="680"/>
      <c r="U18" s="680"/>
      <c r="V18" s="680"/>
      <c r="W18" s="680"/>
      <c r="X18" s="680"/>
      <c r="Y18" s="681"/>
      <c r="Z18" s="682">
        <v>42.9</v>
      </c>
      <c r="AA18" s="682"/>
      <c r="AB18" s="682"/>
      <c r="AC18" s="682"/>
      <c r="AD18" s="683">
        <v>1701655</v>
      </c>
      <c r="AE18" s="683"/>
      <c r="AF18" s="683"/>
      <c r="AG18" s="683"/>
      <c r="AH18" s="683"/>
      <c r="AI18" s="683"/>
      <c r="AJ18" s="683"/>
      <c r="AK18" s="683"/>
      <c r="AL18" s="684">
        <v>80.2</v>
      </c>
      <c r="AM18" s="685"/>
      <c r="AN18" s="685"/>
      <c r="AO18" s="686"/>
      <c r="AP18" s="676" t="s">
        <v>269</v>
      </c>
      <c r="AQ18" s="677"/>
      <c r="AR18" s="677"/>
      <c r="AS18" s="677"/>
      <c r="AT18" s="677"/>
      <c r="AU18" s="677"/>
      <c r="AV18" s="677"/>
      <c r="AW18" s="677"/>
      <c r="AX18" s="677"/>
      <c r="AY18" s="677"/>
      <c r="AZ18" s="677"/>
      <c r="BA18" s="677"/>
      <c r="BB18" s="677"/>
      <c r="BC18" s="677"/>
      <c r="BD18" s="677"/>
      <c r="BE18" s="677"/>
      <c r="BF18" s="678"/>
      <c r="BG18" s="679" t="s">
        <v>247</v>
      </c>
      <c r="BH18" s="680"/>
      <c r="BI18" s="680"/>
      <c r="BJ18" s="680"/>
      <c r="BK18" s="680"/>
      <c r="BL18" s="680"/>
      <c r="BM18" s="680"/>
      <c r="BN18" s="681"/>
      <c r="BO18" s="682" t="s">
        <v>231</v>
      </c>
      <c r="BP18" s="682"/>
      <c r="BQ18" s="682"/>
      <c r="BR18" s="682"/>
      <c r="BS18" s="688" t="s">
        <v>129</v>
      </c>
      <c r="BT18" s="680"/>
      <c r="BU18" s="680"/>
      <c r="BV18" s="680"/>
      <c r="BW18" s="680"/>
      <c r="BX18" s="680"/>
      <c r="BY18" s="680"/>
      <c r="BZ18" s="680"/>
      <c r="CA18" s="680"/>
      <c r="CB18" s="689"/>
      <c r="CD18" s="694" t="s">
        <v>270</v>
      </c>
      <c r="CE18" s="695"/>
      <c r="CF18" s="695"/>
      <c r="CG18" s="695"/>
      <c r="CH18" s="695"/>
      <c r="CI18" s="695"/>
      <c r="CJ18" s="695"/>
      <c r="CK18" s="695"/>
      <c r="CL18" s="695"/>
      <c r="CM18" s="695"/>
      <c r="CN18" s="695"/>
      <c r="CO18" s="695"/>
      <c r="CP18" s="695"/>
      <c r="CQ18" s="696"/>
      <c r="CR18" s="679" t="s">
        <v>129</v>
      </c>
      <c r="CS18" s="680"/>
      <c r="CT18" s="680"/>
      <c r="CU18" s="680"/>
      <c r="CV18" s="680"/>
      <c r="CW18" s="680"/>
      <c r="CX18" s="680"/>
      <c r="CY18" s="681"/>
      <c r="CZ18" s="682" t="s">
        <v>231</v>
      </c>
      <c r="DA18" s="682"/>
      <c r="DB18" s="682"/>
      <c r="DC18" s="682"/>
      <c r="DD18" s="688" t="s">
        <v>172</v>
      </c>
      <c r="DE18" s="680"/>
      <c r="DF18" s="680"/>
      <c r="DG18" s="680"/>
      <c r="DH18" s="680"/>
      <c r="DI18" s="680"/>
      <c r="DJ18" s="680"/>
      <c r="DK18" s="680"/>
      <c r="DL18" s="680"/>
      <c r="DM18" s="680"/>
      <c r="DN18" s="680"/>
      <c r="DO18" s="680"/>
      <c r="DP18" s="681"/>
      <c r="DQ18" s="688" t="s">
        <v>247</v>
      </c>
      <c r="DR18" s="680"/>
      <c r="DS18" s="680"/>
      <c r="DT18" s="680"/>
      <c r="DU18" s="680"/>
      <c r="DV18" s="680"/>
      <c r="DW18" s="680"/>
      <c r="DX18" s="680"/>
      <c r="DY18" s="680"/>
      <c r="DZ18" s="680"/>
      <c r="EA18" s="680"/>
      <c r="EB18" s="680"/>
      <c r="EC18" s="689"/>
    </row>
    <row r="19" spans="2:133" ht="11.25" customHeight="1">
      <c r="B19" s="676" t="s">
        <v>271</v>
      </c>
      <c r="C19" s="677"/>
      <c r="D19" s="677"/>
      <c r="E19" s="677"/>
      <c r="F19" s="677"/>
      <c r="G19" s="677"/>
      <c r="H19" s="677"/>
      <c r="I19" s="677"/>
      <c r="J19" s="677"/>
      <c r="K19" s="677"/>
      <c r="L19" s="677"/>
      <c r="M19" s="677"/>
      <c r="N19" s="677"/>
      <c r="O19" s="677"/>
      <c r="P19" s="677"/>
      <c r="Q19" s="678"/>
      <c r="R19" s="679">
        <v>1701655</v>
      </c>
      <c r="S19" s="680"/>
      <c r="T19" s="680"/>
      <c r="U19" s="680"/>
      <c r="V19" s="680"/>
      <c r="W19" s="680"/>
      <c r="X19" s="680"/>
      <c r="Y19" s="681"/>
      <c r="Z19" s="682">
        <v>37.299999999999997</v>
      </c>
      <c r="AA19" s="682"/>
      <c r="AB19" s="682"/>
      <c r="AC19" s="682"/>
      <c r="AD19" s="683">
        <v>1701655</v>
      </c>
      <c r="AE19" s="683"/>
      <c r="AF19" s="683"/>
      <c r="AG19" s="683"/>
      <c r="AH19" s="683"/>
      <c r="AI19" s="683"/>
      <c r="AJ19" s="683"/>
      <c r="AK19" s="683"/>
      <c r="AL19" s="684">
        <v>80.2</v>
      </c>
      <c r="AM19" s="685"/>
      <c r="AN19" s="685"/>
      <c r="AO19" s="686"/>
      <c r="AP19" s="676" t="s">
        <v>272</v>
      </c>
      <c r="AQ19" s="677"/>
      <c r="AR19" s="677"/>
      <c r="AS19" s="677"/>
      <c r="AT19" s="677"/>
      <c r="AU19" s="677"/>
      <c r="AV19" s="677"/>
      <c r="AW19" s="677"/>
      <c r="AX19" s="677"/>
      <c r="AY19" s="677"/>
      <c r="AZ19" s="677"/>
      <c r="BA19" s="677"/>
      <c r="BB19" s="677"/>
      <c r="BC19" s="677"/>
      <c r="BD19" s="677"/>
      <c r="BE19" s="677"/>
      <c r="BF19" s="678"/>
      <c r="BG19" s="679" t="s">
        <v>129</v>
      </c>
      <c r="BH19" s="680"/>
      <c r="BI19" s="680"/>
      <c r="BJ19" s="680"/>
      <c r="BK19" s="680"/>
      <c r="BL19" s="680"/>
      <c r="BM19" s="680"/>
      <c r="BN19" s="681"/>
      <c r="BO19" s="682" t="s">
        <v>129</v>
      </c>
      <c r="BP19" s="682"/>
      <c r="BQ19" s="682"/>
      <c r="BR19" s="682"/>
      <c r="BS19" s="688" t="s">
        <v>247</v>
      </c>
      <c r="BT19" s="680"/>
      <c r="BU19" s="680"/>
      <c r="BV19" s="680"/>
      <c r="BW19" s="680"/>
      <c r="BX19" s="680"/>
      <c r="BY19" s="680"/>
      <c r="BZ19" s="680"/>
      <c r="CA19" s="680"/>
      <c r="CB19" s="689"/>
      <c r="CD19" s="694" t="s">
        <v>273</v>
      </c>
      <c r="CE19" s="695"/>
      <c r="CF19" s="695"/>
      <c r="CG19" s="695"/>
      <c r="CH19" s="695"/>
      <c r="CI19" s="695"/>
      <c r="CJ19" s="695"/>
      <c r="CK19" s="695"/>
      <c r="CL19" s="695"/>
      <c r="CM19" s="695"/>
      <c r="CN19" s="695"/>
      <c r="CO19" s="695"/>
      <c r="CP19" s="695"/>
      <c r="CQ19" s="696"/>
      <c r="CR19" s="679" t="s">
        <v>129</v>
      </c>
      <c r="CS19" s="680"/>
      <c r="CT19" s="680"/>
      <c r="CU19" s="680"/>
      <c r="CV19" s="680"/>
      <c r="CW19" s="680"/>
      <c r="CX19" s="680"/>
      <c r="CY19" s="681"/>
      <c r="CZ19" s="682" t="s">
        <v>172</v>
      </c>
      <c r="DA19" s="682"/>
      <c r="DB19" s="682"/>
      <c r="DC19" s="682"/>
      <c r="DD19" s="688" t="s">
        <v>129</v>
      </c>
      <c r="DE19" s="680"/>
      <c r="DF19" s="680"/>
      <c r="DG19" s="680"/>
      <c r="DH19" s="680"/>
      <c r="DI19" s="680"/>
      <c r="DJ19" s="680"/>
      <c r="DK19" s="680"/>
      <c r="DL19" s="680"/>
      <c r="DM19" s="680"/>
      <c r="DN19" s="680"/>
      <c r="DO19" s="680"/>
      <c r="DP19" s="681"/>
      <c r="DQ19" s="688" t="s">
        <v>231</v>
      </c>
      <c r="DR19" s="680"/>
      <c r="DS19" s="680"/>
      <c r="DT19" s="680"/>
      <c r="DU19" s="680"/>
      <c r="DV19" s="680"/>
      <c r="DW19" s="680"/>
      <c r="DX19" s="680"/>
      <c r="DY19" s="680"/>
      <c r="DZ19" s="680"/>
      <c r="EA19" s="680"/>
      <c r="EB19" s="680"/>
      <c r="EC19" s="689"/>
    </row>
    <row r="20" spans="2:133" ht="11.25" customHeight="1">
      <c r="B20" s="676" t="s">
        <v>274</v>
      </c>
      <c r="C20" s="677"/>
      <c r="D20" s="677"/>
      <c r="E20" s="677"/>
      <c r="F20" s="677"/>
      <c r="G20" s="677"/>
      <c r="H20" s="677"/>
      <c r="I20" s="677"/>
      <c r="J20" s="677"/>
      <c r="K20" s="677"/>
      <c r="L20" s="677"/>
      <c r="M20" s="677"/>
      <c r="N20" s="677"/>
      <c r="O20" s="677"/>
      <c r="P20" s="677"/>
      <c r="Q20" s="678"/>
      <c r="R20" s="679">
        <v>256176</v>
      </c>
      <c r="S20" s="680"/>
      <c r="T20" s="680"/>
      <c r="U20" s="680"/>
      <c r="V20" s="680"/>
      <c r="W20" s="680"/>
      <c r="X20" s="680"/>
      <c r="Y20" s="681"/>
      <c r="Z20" s="682">
        <v>5.6</v>
      </c>
      <c r="AA20" s="682"/>
      <c r="AB20" s="682"/>
      <c r="AC20" s="682"/>
      <c r="AD20" s="683" t="s">
        <v>172</v>
      </c>
      <c r="AE20" s="683"/>
      <c r="AF20" s="683"/>
      <c r="AG20" s="683"/>
      <c r="AH20" s="683"/>
      <c r="AI20" s="683"/>
      <c r="AJ20" s="683"/>
      <c r="AK20" s="683"/>
      <c r="AL20" s="684" t="s">
        <v>129</v>
      </c>
      <c r="AM20" s="685"/>
      <c r="AN20" s="685"/>
      <c r="AO20" s="686"/>
      <c r="AP20" s="676" t="s">
        <v>275</v>
      </c>
      <c r="AQ20" s="677"/>
      <c r="AR20" s="677"/>
      <c r="AS20" s="677"/>
      <c r="AT20" s="677"/>
      <c r="AU20" s="677"/>
      <c r="AV20" s="677"/>
      <c r="AW20" s="677"/>
      <c r="AX20" s="677"/>
      <c r="AY20" s="677"/>
      <c r="AZ20" s="677"/>
      <c r="BA20" s="677"/>
      <c r="BB20" s="677"/>
      <c r="BC20" s="677"/>
      <c r="BD20" s="677"/>
      <c r="BE20" s="677"/>
      <c r="BF20" s="678"/>
      <c r="BG20" s="679" t="s">
        <v>231</v>
      </c>
      <c r="BH20" s="680"/>
      <c r="BI20" s="680"/>
      <c r="BJ20" s="680"/>
      <c r="BK20" s="680"/>
      <c r="BL20" s="680"/>
      <c r="BM20" s="680"/>
      <c r="BN20" s="681"/>
      <c r="BO20" s="682" t="s">
        <v>172</v>
      </c>
      <c r="BP20" s="682"/>
      <c r="BQ20" s="682"/>
      <c r="BR20" s="682"/>
      <c r="BS20" s="688" t="s">
        <v>129</v>
      </c>
      <c r="BT20" s="680"/>
      <c r="BU20" s="680"/>
      <c r="BV20" s="680"/>
      <c r="BW20" s="680"/>
      <c r="BX20" s="680"/>
      <c r="BY20" s="680"/>
      <c r="BZ20" s="680"/>
      <c r="CA20" s="680"/>
      <c r="CB20" s="689"/>
      <c r="CD20" s="694" t="s">
        <v>276</v>
      </c>
      <c r="CE20" s="695"/>
      <c r="CF20" s="695"/>
      <c r="CG20" s="695"/>
      <c r="CH20" s="695"/>
      <c r="CI20" s="695"/>
      <c r="CJ20" s="695"/>
      <c r="CK20" s="695"/>
      <c r="CL20" s="695"/>
      <c r="CM20" s="695"/>
      <c r="CN20" s="695"/>
      <c r="CO20" s="695"/>
      <c r="CP20" s="695"/>
      <c r="CQ20" s="696"/>
      <c r="CR20" s="679">
        <v>4243976</v>
      </c>
      <c r="CS20" s="680"/>
      <c r="CT20" s="680"/>
      <c r="CU20" s="680"/>
      <c r="CV20" s="680"/>
      <c r="CW20" s="680"/>
      <c r="CX20" s="680"/>
      <c r="CY20" s="681"/>
      <c r="CZ20" s="682">
        <v>100</v>
      </c>
      <c r="DA20" s="682"/>
      <c r="DB20" s="682"/>
      <c r="DC20" s="682"/>
      <c r="DD20" s="688">
        <v>1075784</v>
      </c>
      <c r="DE20" s="680"/>
      <c r="DF20" s="680"/>
      <c r="DG20" s="680"/>
      <c r="DH20" s="680"/>
      <c r="DI20" s="680"/>
      <c r="DJ20" s="680"/>
      <c r="DK20" s="680"/>
      <c r="DL20" s="680"/>
      <c r="DM20" s="680"/>
      <c r="DN20" s="680"/>
      <c r="DO20" s="680"/>
      <c r="DP20" s="681"/>
      <c r="DQ20" s="688">
        <v>2485499</v>
      </c>
      <c r="DR20" s="680"/>
      <c r="DS20" s="680"/>
      <c r="DT20" s="680"/>
      <c r="DU20" s="680"/>
      <c r="DV20" s="680"/>
      <c r="DW20" s="680"/>
      <c r="DX20" s="680"/>
      <c r="DY20" s="680"/>
      <c r="DZ20" s="680"/>
      <c r="EA20" s="680"/>
      <c r="EB20" s="680"/>
      <c r="EC20" s="689"/>
    </row>
    <row r="21" spans="2:133" ht="11.25" customHeight="1">
      <c r="B21" s="676" t="s">
        <v>277</v>
      </c>
      <c r="C21" s="677"/>
      <c r="D21" s="677"/>
      <c r="E21" s="677"/>
      <c r="F21" s="677"/>
      <c r="G21" s="677"/>
      <c r="H21" s="677"/>
      <c r="I21" s="677"/>
      <c r="J21" s="677"/>
      <c r="K21" s="677"/>
      <c r="L21" s="677"/>
      <c r="M21" s="677"/>
      <c r="N21" s="677"/>
      <c r="O21" s="677"/>
      <c r="P21" s="677"/>
      <c r="Q21" s="678"/>
      <c r="R21" s="679" t="s">
        <v>172</v>
      </c>
      <c r="S21" s="680"/>
      <c r="T21" s="680"/>
      <c r="U21" s="680"/>
      <c r="V21" s="680"/>
      <c r="W21" s="680"/>
      <c r="X21" s="680"/>
      <c r="Y21" s="681"/>
      <c r="Z21" s="682" t="s">
        <v>231</v>
      </c>
      <c r="AA21" s="682"/>
      <c r="AB21" s="682"/>
      <c r="AC21" s="682"/>
      <c r="AD21" s="683" t="s">
        <v>231</v>
      </c>
      <c r="AE21" s="683"/>
      <c r="AF21" s="683"/>
      <c r="AG21" s="683"/>
      <c r="AH21" s="683"/>
      <c r="AI21" s="683"/>
      <c r="AJ21" s="683"/>
      <c r="AK21" s="683"/>
      <c r="AL21" s="684" t="s">
        <v>231</v>
      </c>
      <c r="AM21" s="685"/>
      <c r="AN21" s="685"/>
      <c r="AO21" s="686"/>
      <c r="AP21" s="697" t="s">
        <v>278</v>
      </c>
      <c r="AQ21" s="698"/>
      <c r="AR21" s="698"/>
      <c r="AS21" s="698"/>
      <c r="AT21" s="698"/>
      <c r="AU21" s="698"/>
      <c r="AV21" s="698"/>
      <c r="AW21" s="698"/>
      <c r="AX21" s="698"/>
      <c r="AY21" s="698"/>
      <c r="AZ21" s="698"/>
      <c r="BA21" s="698"/>
      <c r="BB21" s="698"/>
      <c r="BC21" s="698"/>
      <c r="BD21" s="698"/>
      <c r="BE21" s="698"/>
      <c r="BF21" s="699"/>
      <c r="BG21" s="679" t="s">
        <v>172</v>
      </c>
      <c r="BH21" s="680"/>
      <c r="BI21" s="680"/>
      <c r="BJ21" s="680"/>
      <c r="BK21" s="680"/>
      <c r="BL21" s="680"/>
      <c r="BM21" s="680"/>
      <c r="BN21" s="681"/>
      <c r="BO21" s="682" t="s">
        <v>239</v>
      </c>
      <c r="BP21" s="682"/>
      <c r="BQ21" s="682"/>
      <c r="BR21" s="682"/>
      <c r="BS21" s="688" t="s">
        <v>231</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c r="B22" s="676" t="s">
        <v>279</v>
      </c>
      <c r="C22" s="677"/>
      <c r="D22" s="677"/>
      <c r="E22" s="677"/>
      <c r="F22" s="677"/>
      <c r="G22" s="677"/>
      <c r="H22" s="677"/>
      <c r="I22" s="677"/>
      <c r="J22" s="677"/>
      <c r="K22" s="677"/>
      <c r="L22" s="677"/>
      <c r="M22" s="677"/>
      <c r="N22" s="677"/>
      <c r="O22" s="677"/>
      <c r="P22" s="677"/>
      <c r="Q22" s="678"/>
      <c r="R22" s="679">
        <v>2376038</v>
      </c>
      <c r="S22" s="680"/>
      <c r="T22" s="680"/>
      <c r="U22" s="680"/>
      <c r="V22" s="680"/>
      <c r="W22" s="680"/>
      <c r="X22" s="680"/>
      <c r="Y22" s="681"/>
      <c r="Z22" s="682">
        <v>52</v>
      </c>
      <c r="AA22" s="682"/>
      <c r="AB22" s="682"/>
      <c r="AC22" s="682"/>
      <c r="AD22" s="683">
        <v>2119862</v>
      </c>
      <c r="AE22" s="683"/>
      <c r="AF22" s="683"/>
      <c r="AG22" s="683"/>
      <c r="AH22" s="683"/>
      <c r="AI22" s="683"/>
      <c r="AJ22" s="683"/>
      <c r="AK22" s="683"/>
      <c r="AL22" s="684">
        <v>99.9</v>
      </c>
      <c r="AM22" s="685"/>
      <c r="AN22" s="685"/>
      <c r="AO22" s="686"/>
      <c r="AP22" s="697" t="s">
        <v>280</v>
      </c>
      <c r="AQ22" s="698"/>
      <c r="AR22" s="698"/>
      <c r="AS22" s="698"/>
      <c r="AT22" s="698"/>
      <c r="AU22" s="698"/>
      <c r="AV22" s="698"/>
      <c r="AW22" s="698"/>
      <c r="AX22" s="698"/>
      <c r="AY22" s="698"/>
      <c r="AZ22" s="698"/>
      <c r="BA22" s="698"/>
      <c r="BB22" s="698"/>
      <c r="BC22" s="698"/>
      <c r="BD22" s="698"/>
      <c r="BE22" s="698"/>
      <c r="BF22" s="699"/>
      <c r="BG22" s="679" t="s">
        <v>247</v>
      </c>
      <c r="BH22" s="680"/>
      <c r="BI22" s="680"/>
      <c r="BJ22" s="680"/>
      <c r="BK22" s="680"/>
      <c r="BL22" s="680"/>
      <c r="BM22" s="680"/>
      <c r="BN22" s="681"/>
      <c r="BO22" s="682" t="s">
        <v>231</v>
      </c>
      <c r="BP22" s="682"/>
      <c r="BQ22" s="682"/>
      <c r="BR22" s="682"/>
      <c r="BS22" s="688" t="s">
        <v>129</v>
      </c>
      <c r="BT22" s="680"/>
      <c r="BU22" s="680"/>
      <c r="BV22" s="680"/>
      <c r="BW22" s="680"/>
      <c r="BX22" s="680"/>
      <c r="BY22" s="680"/>
      <c r="BZ22" s="680"/>
      <c r="CA22" s="680"/>
      <c r="CB22" s="689"/>
      <c r="CD22" s="661" t="s">
        <v>281</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c r="B23" s="676" t="s">
        <v>282</v>
      </c>
      <c r="C23" s="677"/>
      <c r="D23" s="677"/>
      <c r="E23" s="677"/>
      <c r="F23" s="677"/>
      <c r="G23" s="677"/>
      <c r="H23" s="677"/>
      <c r="I23" s="677"/>
      <c r="J23" s="677"/>
      <c r="K23" s="677"/>
      <c r="L23" s="677"/>
      <c r="M23" s="677"/>
      <c r="N23" s="677"/>
      <c r="O23" s="677"/>
      <c r="P23" s="677"/>
      <c r="Q23" s="678"/>
      <c r="R23" s="679" t="s">
        <v>231</v>
      </c>
      <c r="S23" s="680"/>
      <c r="T23" s="680"/>
      <c r="U23" s="680"/>
      <c r="V23" s="680"/>
      <c r="W23" s="680"/>
      <c r="X23" s="680"/>
      <c r="Y23" s="681"/>
      <c r="Z23" s="682" t="s">
        <v>129</v>
      </c>
      <c r="AA23" s="682"/>
      <c r="AB23" s="682"/>
      <c r="AC23" s="682"/>
      <c r="AD23" s="683" t="s">
        <v>231</v>
      </c>
      <c r="AE23" s="683"/>
      <c r="AF23" s="683"/>
      <c r="AG23" s="683"/>
      <c r="AH23" s="683"/>
      <c r="AI23" s="683"/>
      <c r="AJ23" s="683"/>
      <c r="AK23" s="683"/>
      <c r="AL23" s="684" t="s">
        <v>129</v>
      </c>
      <c r="AM23" s="685"/>
      <c r="AN23" s="685"/>
      <c r="AO23" s="686"/>
      <c r="AP23" s="697" t="s">
        <v>283</v>
      </c>
      <c r="AQ23" s="698"/>
      <c r="AR23" s="698"/>
      <c r="AS23" s="698"/>
      <c r="AT23" s="698"/>
      <c r="AU23" s="698"/>
      <c r="AV23" s="698"/>
      <c r="AW23" s="698"/>
      <c r="AX23" s="698"/>
      <c r="AY23" s="698"/>
      <c r="AZ23" s="698"/>
      <c r="BA23" s="698"/>
      <c r="BB23" s="698"/>
      <c r="BC23" s="698"/>
      <c r="BD23" s="698"/>
      <c r="BE23" s="698"/>
      <c r="BF23" s="699"/>
      <c r="BG23" s="679" t="s">
        <v>231</v>
      </c>
      <c r="BH23" s="680"/>
      <c r="BI23" s="680"/>
      <c r="BJ23" s="680"/>
      <c r="BK23" s="680"/>
      <c r="BL23" s="680"/>
      <c r="BM23" s="680"/>
      <c r="BN23" s="681"/>
      <c r="BO23" s="682" t="s">
        <v>172</v>
      </c>
      <c r="BP23" s="682"/>
      <c r="BQ23" s="682"/>
      <c r="BR23" s="682"/>
      <c r="BS23" s="688" t="s">
        <v>129</v>
      </c>
      <c r="BT23" s="680"/>
      <c r="BU23" s="680"/>
      <c r="BV23" s="680"/>
      <c r="BW23" s="680"/>
      <c r="BX23" s="680"/>
      <c r="BY23" s="680"/>
      <c r="BZ23" s="680"/>
      <c r="CA23" s="680"/>
      <c r="CB23" s="689"/>
      <c r="CD23" s="661" t="s">
        <v>220</v>
      </c>
      <c r="CE23" s="662"/>
      <c r="CF23" s="662"/>
      <c r="CG23" s="662"/>
      <c r="CH23" s="662"/>
      <c r="CI23" s="662"/>
      <c r="CJ23" s="662"/>
      <c r="CK23" s="662"/>
      <c r="CL23" s="662"/>
      <c r="CM23" s="662"/>
      <c r="CN23" s="662"/>
      <c r="CO23" s="662"/>
      <c r="CP23" s="662"/>
      <c r="CQ23" s="663"/>
      <c r="CR23" s="661" t="s">
        <v>284</v>
      </c>
      <c r="CS23" s="662"/>
      <c r="CT23" s="662"/>
      <c r="CU23" s="662"/>
      <c r="CV23" s="662"/>
      <c r="CW23" s="662"/>
      <c r="CX23" s="662"/>
      <c r="CY23" s="663"/>
      <c r="CZ23" s="661" t="s">
        <v>285</v>
      </c>
      <c r="DA23" s="662"/>
      <c r="DB23" s="662"/>
      <c r="DC23" s="663"/>
      <c r="DD23" s="661" t="s">
        <v>286</v>
      </c>
      <c r="DE23" s="662"/>
      <c r="DF23" s="662"/>
      <c r="DG23" s="662"/>
      <c r="DH23" s="662"/>
      <c r="DI23" s="662"/>
      <c r="DJ23" s="662"/>
      <c r="DK23" s="663"/>
      <c r="DL23" s="709" t="s">
        <v>287</v>
      </c>
      <c r="DM23" s="710"/>
      <c r="DN23" s="710"/>
      <c r="DO23" s="710"/>
      <c r="DP23" s="710"/>
      <c r="DQ23" s="710"/>
      <c r="DR23" s="710"/>
      <c r="DS23" s="710"/>
      <c r="DT23" s="710"/>
      <c r="DU23" s="710"/>
      <c r="DV23" s="711"/>
      <c r="DW23" s="661" t="s">
        <v>288</v>
      </c>
      <c r="DX23" s="662"/>
      <c r="DY23" s="662"/>
      <c r="DZ23" s="662"/>
      <c r="EA23" s="662"/>
      <c r="EB23" s="662"/>
      <c r="EC23" s="663"/>
    </row>
    <row r="24" spans="2:133" ht="11.25" customHeight="1">
      <c r="B24" s="676" t="s">
        <v>289</v>
      </c>
      <c r="C24" s="677"/>
      <c r="D24" s="677"/>
      <c r="E24" s="677"/>
      <c r="F24" s="677"/>
      <c r="G24" s="677"/>
      <c r="H24" s="677"/>
      <c r="I24" s="677"/>
      <c r="J24" s="677"/>
      <c r="K24" s="677"/>
      <c r="L24" s="677"/>
      <c r="M24" s="677"/>
      <c r="N24" s="677"/>
      <c r="O24" s="677"/>
      <c r="P24" s="677"/>
      <c r="Q24" s="678"/>
      <c r="R24" s="679">
        <v>30101</v>
      </c>
      <c r="S24" s="680"/>
      <c r="T24" s="680"/>
      <c r="U24" s="680"/>
      <c r="V24" s="680"/>
      <c r="W24" s="680"/>
      <c r="X24" s="680"/>
      <c r="Y24" s="681"/>
      <c r="Z24" s="682">
        <v>0.7</v>
      </c>
      <c r="AA24" s="682"/>
      <c r="AB24" s="682"/>
      <c r="AC24" s="682"/>
      <c r="AD24" s="683" t="s">
        <v>129</v>
      </c>
      <c r="AE24" s="683"/>
      <c r="AF24" s="683"/>
      <c r="AG24" s="683"/>
      <c r="AH24" s="683"/>
      <c r="AI24" s="683"/>
      <c r="AJ24" s="683"/>
      <c r="AK24" s="683"/>
      <c r="AL24" s="684" t="s">
        <v>129</v>
      </c>
      <c r="AM24" s="685"/>
      <c r="AN24" s="685"/>
      <c r="AO24" s="686"/>
      <c r="AP24" s="697" t="s">
        <v>290</v>
      </c>
      <c r="AQ24" s="698"/>
      <c r="AR24" s="698"/>
      <c r="AS24" s="698"/>
      <c r="AT24" s="698"/>
      <c r="AU24" s="698"/>
      <c r="AV24" s="698"/>
      <c r="AW24" s="698"/>
      <c r="AX24" s="698"/>
      <c r="AY24" s="698"/>
      <c r="AZ24" s="698"/>
      <c r="BA24" s="698"/>
      <c r="BB24" s="698"/>
      <c r="BC24" s="698"/>
      <c r="BD24" s="698"/>
      <c r="BE24" s="698"/>
      <c r="BF24" s="699"/>
      <c r="BG24" s="679" t="s">
        <v>231</v>
      </c>
      <c r="BH24" s="680"/>
      <c r="BI24" s="680"/>
      <c r="BJ24" s="680"/>
      <c r="BK24" s="680"/>
      <c r="BL24" s="680"/>
      <c r="BM24" s="680"/>
      <c r="BN24" s="681"/>
      <c r="BO24" s="682" t="s">
        <v>129</v>
      </c>
      <c r="BP24" s="682"/>
      <c r="BQ24" s="682"/>
      <c r="BR24" s="682"/>
      <c r="BS24" s="688" t="s">
        <v>129</v>
      </c>
      <c r="BT24" s="680"/>
      <c r="BU24" s="680"/>
      <c r="BV24" s="680"/>
      <c r="BW24" s="680"/>
      <c r="BX24" s="680"/>
      <c r="BY24" s="680"/>
      <c r="BZ24" s="680"/>
      <c r="CA24" s="680"/>
      <c r="CB24" s="689"/>
      <c r="CD24" s="690" t="s">
        <v>291</v>
      </c>
      <c r="CE24" s="691"/>
      <c r="CF24" s="691"/>
      <c r="CG24" s="691"/>
      <c r="CH24" s="691"/>
      <c r="CI24" s="691"/>
      <c r="CJ24" s="691"/>
      <c r="CK24" s="691"/>
      <c r="CL24" s="691"/>
      <c r="CM24" s="691"/>
      <c r="CN24" s="691"/>
      <c r="CO24" s="691"/>
      <c r="CP24" s="691"/>
      <c r="CQ24" s="692"/>
      <c r="CR24" s="668">
        <v>1184341</v>
      </c>
      <c r="CS24" s="669"/>
      <c r="CT24" s="669"/>
      <c r="CU24" s="669"/>
      <c r="CV24" s="669"/>
      <c r="CW24" s="669"/>
      <c r="CX24" s="669"/>
      <c r="CY24" s="670"/>
      <c r="CZ24" s="673">
        <v>27.9</v>
      </c>
      <c r="DA24" s="674"/>
      <c r="DB24" s="674"/>
      <c r="DC24" s="693"/>
      <c r="DD24" s="712">
        <v>1015081</v>
      </c>
      <c r="DE24" s="669"/>
      <c r="DF24" s="669"/>
      <c r="DG24" s="669"/>
      <c r="DH24" s="669"/>
      <c r="DI24" s="669"/>
      <c r="DJ24" s="669"/>
      <c r="DK24" s="670"/>
      <c r="DL24" s="712">
        <v>974769</v>
      </c>
      <c r="DM24" s="669"/>
      <c r="DN24" s="669"/>
      <c r="DO24" s="669"/>
      <c r="DP24" s="669"/>
      <c r="DQ24" s="669"/>
      <c r="DR24" s="669"/>
      <c r="DS24" s="669"/>
      <c r="DT24" s="669"/>
      <c r="DU24" s="669"/>
      <c r="DV24" s="670"/>
      <c r="DW24" s="673">
        <v>44.2</v>
      </c>
      <c r="DX24" s="674"/>
      <c r="DY24" s="674"/>
      <c r="DZ24" s="674"/>
      <c r="EA24" s="674"/>
      <c r="EB24" s="674"/>
      <c r="EC24" s="675"/>
    </row>
    <row r="25" spans="2:133" ht="11.25" customHeight="1">
      <c r="B25" s="676" t="s">
        <v>292</v>
      </c>
      <c r="C25" s="677"/>
      <c r="D25" s="677"/>
      <c r="E25" s="677"/>
      <c r="F25" s="677"/>
      <c r="G25" s="677"/>
      <c r="H25" s="677"/>
      <c r="I25" s="677"/>
      <c r="J25" s="677"/>
      <c r="K25" s="677"/>
      <c r="L25" s="677"/>
      <c r="M25" s="677"/>
      <c r="N25" s="677"/>
      <c r="O25" s="677"/>
      <c r="P25" s="677"/>
      <c r="Q25" s="678"/>
      <c r="R25" s="679">
        <v>58567</v>
      </c>
      <c r="S25" s="680"/>
      <c r="T25" s="680"/>
      <c r="U25" s="680"/>
      <c r="V25" s="680"/>
      <c r="W25" s="680"/>
      <c r="X25" s="680"/>
      <c r="Y25" s="681"/>
      <c r="Z25" s="682">
        <v>1.3</v>
      </c>
      <c r="AA25" s="682"/>
      <c r="AB25" s="682"/>
      <c r="AC25" s="682"/>
      <c r="AD25" s="683">
        <v>1404</v>
      </c>
      <c r="AE25" s="683"/>
      <c r="AF25" s="683"/>
      <c r="AG25" s="683"/>
      <c r="AH25" s="683"/>
      <c r="AI25" s="683"/>
      <c r="AJ25" s="683"/>
      <c r="AK25" s="683"/>
      <c r="AL25" s="684">
        <v>0.1</v>
      </c>
      <c r="AM25" s="685"/>
      <c r="AN25" s="685"/>
      <c r="AO25" s="686"/>
      <c r="AP25" s="697" t="s">
        <v>293</v>
      </c>
      <c r="AQ25" s="698"/>
      <c r="AR25" s="698"/>
      <c r="AS25" s="698"/>
      <c r="AT25" s="698"/>
      <c r="AU25" s="698"/>
      <c r="AV25" s="698"/>
      <c r="AW25" s="698"/>
      <c r="AX25" s="698"/>
      <c r="AY25" s="698"/>
      <c r="AZ25" s="698"/>
      <c r="BA25" s="698"/>
      <c r="BB25" s="698"/>
      <c r="BC25" s="698"/>
      <c r="BD25" s="698"/>
      <c r="BE25" s="698"/>
      <c r="BF25" s="699"/>
      <c r="BG25" s="679" t="s">
        <v>129</v>
      </c>
      <c r="BH25" s="680"/>
      <c r="BI25" s="680"/>
      <c r="BJ25" s="680"/>
      <c r="BK25" s="680"/>
      <c r="BL25" s="680"/>
      <c r="BM25" s="680"/>
      <c r="BN25" s="681"/>
      <c r="BO25" s="682" t="s">
        <v>247</v>
      </c>
      <c r="BP25" s="682"/>
      <c r="BQ25" s="682"/>
      <c r="BR25" s="682"/>
      <c r="BS25" s="688" t="s">
        <v>129</v>
      </c>
      <c r="BT25" s="680"/>
      <c r="BU25" s="680"/>
      <c r="BV25" s="680"/>
      <c r="BW25" s="680"/>
      <c r="BX25" s="680"/>
      <c r="BY25" s="680"/>
      <c r="BZ25" s="680"/>
      <c r="CA25" s="680"/>
      <c r="CB25" s="689"/>
      <c r="CD25" s="694" t="s">
        <v>294</v>
      </c>
      <c r="CE25" s="695"/>
      <c r="CF25" s="695"/>
      <c r="CG25" s="695"/>
      <c r="CH25" s="695"/>
      <c r="CI25" s="695"/>
      <c r="CJ25" s="695"/>
      <c r="CK25" s="695"/>
      <c r="CL25" s="695"/>
      <c r="CM25" s="695"/>
      <c r="CN25" s="695"/>
      <c r="CO25" s="695"/>
      <c r="CP25" s="695"/>
      <c r="CQ25" s="696"/>
      <c r="CR25" s="679">
        <v>618919</v>
      </c>
      <c r="CS25" s="715"/>
      <c r="CT25" s="715"/>
      <c r="CU25" s="715"/>
      <c r="CV25" s="715"/>
      <c r="CW25" s="715"/>
      <c r="CX25" s="715"/>
      <c r="CY25" s="716"/>
      <c r="CZ25" s="684">
        <v>14.6</v>
      </c>
      <c r="DA25" s="713"/>
      <c r="DB25" s="713"/>
      <c r="DC25" s="717"/>
      <c r="DD25" s="688">
        <v>605026</v>
      </c>
      <c r="DE25" s="715"/>
      <c r="DF25" s="715"/>
      <c r="DG25" s="715"/>
      <c r="DH25" s="715"/>
      <c r="DI25" s="715"/>
      <c r="DJ25" s="715"/>
      <c r="DK25" s="716"/>
      <c r="DL25" s="688">
        <v>569823</v>
      </c>
      <c r="DM25" s="715"/>
      <c r="DN25" s="715"/>
      <c r="DO25" s="715"/>
      <c r="DP25" s="715"/>
      <c r="DQ25" s="715"/>
      <c r="DR25" s="715"/>
      <c r="DS25" s="715"/>
      <c r="DT25" s="715"/>
      <c r="DU25" s="715"/>
      <c r="DV25" s="716"/>
      <c r="DW25" s="684">
        <v>25.8</v>
      </c>
      <c r="DX25" s="713"/>
      <c r="DY25" s="713"/>
      <c r="DZ25" s="713"/>
      <c r="EA25" s="713"/>
      <c r="EB25" s="713"/>
      <c r="EC25" s="714"/>
    </row>
    <row r="26" spans="2:133" ht="11.25" customHeight="1">
      <c r="B26" s="676" t="s">
        <v>295</v>
      </c>
      <c r="C26" s="677"/>
      <c r="D26" s="677"/>
      <c r="E26" s="677"/>
      <c r="F26" s="677"/>
      <c r="G26" s="677"/>
      <c r="H26" s="677"/>
      <c r="I26" s="677"/>
      <c r="J26" s="677"/>
      <c r="K26" s="677"/>
      <c r="L26" s="677"/>
      <c r="M26" s="677"/>
      <c r="N26" s="677"/>
      <c r="O26" s="677"/>
      <c r="P26" s="677"/>
      <c r="Q26" s="678"/>
      <c r="R26" s="679">
        <v>2232</v>
      </c>
      <c r="S26" s="680"/>
      <c r="T26" s="680"/>
      <c r="U26" s="680"/>
      <c r="V26" s="680"/>
      <c r="W26" s="680"/>
      <c r="X26" s="680"/>
      <c r="Y26" s="681"/>
      <c r="Z26" s="682">
        <v>0</v>
      </c>
      <c r="AA26" s="682"/>
      <c r="AB26" s="682"/>
      <c r="AC26" s="682"/>
      <c r="AD26" s="683" t="s">
        <v>129</v>
      </c>
      <c r="AE26" s="683"/>
      <c r="AF26" s="683"/>
      <c r="AG26" s="683"/>
      <c r="AH26" s="683"/>
      <c r="AI26" s="683"/>
      <c r="AJ26" s="683"/>
      <c r="AK26" s="683"/>
      <c r="AL26" s="684" t="s">
        <v>129</v>
      </c>
      <c r="AM26" s="685"/>
      <c r="AN26" s="685"/>
      <c r="AO26" s="686"/>
      <c r="AP26" s="697" t="s">
        <v>296</v>
      </c>
      <c r="AQ26" s="718"/>
      <c r="AR26" s="718"/>
      <c r="AS26" s="718"/>
      <c r="AT26" s="718"/>
      <c r="AU26" s="718"/>
      <c r="AV26" s="718"/>
      <c r="AW26" s="718"/>
      <c r="AX26" s="718"/>
      <c r="AY26" s="718"/>
      <c r="AZ26" s="718"/>
      <c r="BA26" s="718"/>
      <c r="BB26" s="718"/>
      <c r="BC26" s="718"/>
      <c r="BD26" s="718"/>
      <c r="BE26" s="718"/>
      <c r="BF26" s="699"/>
      <c r="BG26" s="679" t="s">
        <v>231</v>
      </c>
      <c r="BH26" s="680"/>
      <c r="BI26" s="680"/>
      <c r="BJ26" s="680"/>
      <c r="BK26" s="680"/>
      <c r="BL26" s="680"/>
      <c r="BM26" s="680"/>
      <c r="BN26" s="681"/>
      <c r="BO26" s="682" t="s">
        <v>172</v>
      </c>
      <c r="BP26" s="682"/>
      <c r="BQ26" s="682"/>
      <c r="BR26" s="682"/>
      <c r="BS26" s="688" t="s">
        <v>247</v>
      </c>
      <c r="BT26" s="680"/>
      <c r="BU26" s="680"/>
      <c r="BV26" s="680"/>
      <c r="BW26" s="680"/>
      <c r="BX26" s="680"/>
      <c r="BY26" s="680"/>
      <c r="BZ26" s="680"/>
      <c r="CA26" s="680"/>
      <c r="CB26" s="689"/>
      <c r="CD26" s="694" t="s">
        <v>297</v>
      </c>
      <c r="CE26" s="695"/>
      <c r="CF26" s="695"/>
      <c r="CG26" s="695"/>
      <c r="CH26" s="695"/>
      <c r="CI26" s="695"/>
      <c r="CJ26" s="695"/>
      <c r="CK26" s="695"/>
      <c r="CL26" s="695"/>
      <c r="CM26" s="695"/>
      <c r="CN26" s="695"/>
      <c r="CO26" s="695"/>
      <c r="CP26" s="695"/>
      <c r="CQ26" s="696"/>
      <c r="CR26" s="679">
        <v>354731</v>
      </c>
      <c r="CS26" s="680"/>
      <c r="CT26" s="680"/>
      <c r="CU26" s="680"/>
      <c r="CV26" s="680"/>
      <c r="CW26" s="680"/>
      <c r="CX26" s="680"/>
      <c r="CY26" s="681"/>
      <c r="CZ26" s="684">
        <v>8.4</v>
      </c>
      <c r="DA26" s="713"/>
      <c r="DB26" s="713"/>
      <c r="DC26" s="717"/>
      <c r="DD26" s="688">
        <v>351750</v>
      </c>
      <c r="DE26" s="680"/>
      <c r="DF26" s="680"/>
      <c r="DG26" s="680"/>
      <c r="DH26" s="680"/>
      <c r="DI26" s="680"/>
      <c r="DJ26" s="680"/>
      <c r="DK26" s="681"/>
      <c r="DL26" s="688" t="s">
        <v>129</v>
      </c>
      <c r="DM26" s="680"/>
      <c r="DN26" s="680"/>
      <c r="DO26" s="680"/>
      <c r="DP26" s="680"/>
      <c r="DQ26" s="680"/>
      <c r="DR26" s="680"/>
      <c r="DS26" s="680"/>
      <c r="DT26" s="680"/>
      <c r="DU26" s="680"/>
      <c r="DV26" s="681"/>
      <c r="DW26" s="684" t="s">
        <v>129</v>
      </c>
      <c r="DX26" s="713"/>
      <c r="DY26" s="713"/>
      <c r="DZ26" s="713"/>
      <c r="EA26" s="713"/>
      <c r="EB26" s="713"/>
      <c r="EC26" s="714"/>
    </row>
    <row r="27" spans="2:133" ht="11.25" customHeight="1">
      <c r="B27" s="676" t="s">
        <v>298</v>
      </c>
      <c r="C27" s="677"/>
      <c r="D27" s="677"/>
      <c r="E27" s="677"/>
      <c r="F27" s="677"/>
      <c r="G27" s="677"/>
      <c r="H27" s="677"/>
      <c r="I27" s="677"/>
      <c r="J27" s="677"/>
      <c r="K27" s="677"/>
      <c r="L27" s="677"/>
      <c r="M27" s="677"/>
      <c r="N27" s="677"/>
      <c r="O27" s="677"/>
      <c r="P27" s="677"/>
      <c r="Q27" s="678"/>
      <c r="R27" s="679">
        <v>482826</v>
      </c>
      <c r="S27" s="680"/>
      <c r="T27" s="680"/>
      <c r="U27" s="680"/>
      <c r="V27" s="680"/>
      <c r="W27" s="680"/>
      <c r="X27" s="680"/>
      <c r="Y27" s="681"/>
      <c r="Z27" s="682">
        <v>10.6</v>
      </c>
      <c r="AA27" s="682"/>
      <c r="AB27" s="682"/>
      <c r="AC27" s="682"/>
      <c r="AD27" s="683" t="s">
        <v>231</v>
      </c>
      <c r="AE27" s="683"/>
      <c r="AF27" s="683"/>
      <c r="AG27" s="683"/>
      <c r="AH27" s="683"/>
      <c r="AI27" s="683"/>
      <c r="AJ27" s="683"/>
      <c r="AK27" s="683"/>
      <c r="AL27" s="684" t="s">
        <v>129</v>
      </c>
      <c r="AM27" s="685"/>
      <c r="AN27" s="685"/>
      <c r="AO27" s="686"/>
      <c r="AP27" s="676" t="s">
        <v>299</v>
      </c>
      <c r="AQ27" s="677"/>
      <c r="AR27" s="677"/>
      <c r="AS27" s="677"/>
      <c r="AT27" s="677"/>
      <c r="AU27" s="677"/>
      <c r="AV27" s="677"/>
      <c r="AW27" s="677"/>
      <c r="AX27" s="677"/>
      <c r="AY27" s="677"/>
      <c r="AZ27" s="677"/>
      <c r="BA27" s="677"/>
      <c r="BB27" s="677"/>
      <c r="BC27" s="677"/>
      <c r="BD27" s="677"/>
      <c r="BE27" s="677"/>
      <c r="BF27" s="678"/>
      <c r="BG27" s="679">
        <v>318273</v>
      </c>
      <c r="BH27" s="680"/>
      <c r="BI27" s="680"/>
      <c r="BJ27" s="680"/>
      <c r="BK27" s="680"/>
      <c r="BL27" s="680"/>
      <c r="BM27" s="680"/>
      <c r="BN27" s="681"/>
      <c r="BO27" s="682">
        <v>100</v>
      </c>
      <c r="BP27" s="682"/>
      <c r="BQ27" s="682"/>
      <c r="BR27" s="682"/>
      <c r="BS27" s="688" t="s">
        <v>129</v>
      </c>
      <c r="BT27" s="680"/>
      <c r="BU27" s="680"/>
      <c r="BV27" s="680"/>
      <c r="BW27" s="680"/>
      <c r="BX27" s="680"/>
      <c r="BY27" s="680"/>
      <c r="BZ27" s="680"/>
      <c r="CA27" s="680"/>
      <c r="CB27" s="689"/>
      <c r="CD27" s="694" t="s">
        <v>300</v>
      </c>
      <c r="CE27" s="695"/>
      <c r="CF27" s="695"/>
      <c r="CG27" s="695"/>
      <c r="CH27" s="695"/>
      <c r="CI27" s="695"/>
      <c r="CJ27" s="695"/>
      <c r="CK27" s="695"/>
      <c r="CL27" s="695"/>
      <c r="CM27" s="695"/>
      <c r="CN27" s="695"/>
      <c r="CO27" s="695"/>
      <c r="CP27" s="695"/>
      <c r="CQ27" s="696"/>
      <c r="CR27" s="679">
        <v>202988</v>
      </c>
      <c r="CS27" s="715"/>
      <c r="CT27" s="715"/>
      <c r="CU27" s="715"/>
      <c r="CV27" s="715"/>
      <c r="CW27" s="715"/>
      <c r="CX27" s="715"/>
      <c r="CY27" s="716"/>
      <c r="CZ27" s="684">
        <v>4.8</v>
      </c>
      <c r="DA27" s="713"/>
      <c r="DB27" s="713"/>
      <c r="DC27" s="717"/>
      <c r="DD27" s="688">
        <v>61076</v>
      </c>
      <c r="DE27" s="715"/>
      <c r="DF27" s="715"/>
      <c r="DG27" s="715"/>
      <c r="DH27" s="715"/>
      <c r="DI27" s="715"/>
      <c r="DJ27" s="715"/>
      <c r="DK27" s="716"/>
      <c r="DL27" s="688">
        <v>55967</v>
      </c>
      <c r="DM27" s="715"/>
      <c r="DN27" s="715"/>
      <c r="DO27" s="715"/>
      <c r="DP27" s="715"/>
      <c r="DQ27" s="715"/>
      <c r="DR27" s="715"/>
      <c r="DS27" s="715"/>
      <c r="DT27" s="715"/>
      <c r="DU27" s="715"/>
      <c r="DV27" s="716"/>
      <c r="DW27" s="684">
        <v>2.5</v>
      </c>
      <c r="DX27" s="713"/>
      <c r="DY27" s="713"/>
      <c r="DZ27" s="713"/>
      <c r="EA27" s="713"/>
      <c r="EB27" s="713"/>
      <c r="EC27" s="714"/>
    </row>
    <row r="28" spans="2:133" ht="11.25" customHeight="1">
      <c r="B28" s="721" t="s">
        <v>301</v>
      </c>
      <c r="C28" s="722"/>
      <c r="D28" s="722"/>
      <c r="E28" s="722"/>
      <c r="F28" s="722"/>
      <c r="G28" s="722"/>
      <c r="H28" s="722"/>
      <c r="I28" s="722"/>
      <c r="J28" s="722"/>
      <c r="K28" s="722"/>
      <c r="L28" s="722"/>
      <c r="M28" s="722"/>
      <c r="N28" s="722"/>
      <c r="O28" s="722"/>
      <c r="P28" s="722"/>
      <c r="Q28" s="723"/>
      <c r="R28" s="679" t="s">
        <v>231</v>
      </c>
      <c r="S28" s="680"/>
      <c r="T28" s="680"/>
      <c r="U28" s="680"/>
      <c r="V28" s="680"/>
      <c r="W28" s="680"/>
      <c r="X28" s="680"/>
      <c r="Y28" s="681"/>
      <c r="Z28" s="682" t="s">
        <v>231</v>
      </c>
      <c r="AA28" s="682"/>
      <c r="AB28" s="682"/>
      <c r="AC28" s="682"/>
      <c r="AD28" s="683" t="s">
        <v>231</v>
      </c>
      <c r="AE28" s="683"/>
      <c r="AF28" s="683"/>
      <c r="AG28" s="683"/>
      <c r="AH28" s="683"/>
      <c r="AI28" s="683"/>
      <c r="AJ28" s="683"/>
      <c r="AK28" s="683"/>
      <c r="AL28" s="684" t="s">
        <v>239</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302</v>
      </c>
      <c r="CE28" s="695"/>
      <c r="CF28" s="695"/>
      <c r="CG28" s="695"/>
      <c r="CH28" s="695"/>
      <c r="CI28" s="695"/>
      <c r="CJ28" s="695"/>
      <c r="CK28" s="695"/>
      <c r="CL28" s="695"/>
      <c r="CM28" s="695"/>
      <c r="CN28" s="695"/>
      <c r="CO28" s="695"/>
      <c r="CP28" s="695"/>
      <c r="CQ28" s="696"/>
      <c r="CR28" s="679">
        <v>362434</v>
      </c>
      <c r="CS28" s="680"/>
      <c r="CT28" s="680"/>
      <c r="CU28" s="680"/>
      <c r="CV28" s="680"/>
      <c r="CW28" s="680"/>
      <c r="CX28" s="680"/>
      <c r="CY28" s="681"/>
      <c r="CZ28" s="684">
        <v>8.5</v>
      </c>
      <c r="DA28" s="713"/>
      <c r="DB28" s="713"/>
      <c r="DC28" s="717"/>
      <c r="DD28" s="688">
        <v>348979</v>
      </c>
      <c r="DE28" s="680"/>
      <c r="DF28" s="680"/>
      <c r="DG28" s="680"/>
      <c r="DH28" s="680"/>
      <c r="DI28" s="680"/>
      <c r="DJ28" s="680"/>
      <c r="DK28" s="681"/>
      <c r="DL28" s="688">
        <v>348979</v>
      </c>
      <c r="DM28" s="680"/>
      <c r="DN28" s="680"/>
      <c r="DO28" s="680"/>
      <c r="DP28" s="680"/>
      <c r="DQ28" s="680"/>
      <c r="DR28" s="680"/>
      <c r="DS28" s="680"/>
      <c r="DT28" s="680"/>
      <c r="DU28" s="680"/>
      <c r="DV28" s="681"/>
      <c r="DW28" s="684">
        <v>15.8</v>
      </c>
      <c r="DX28" s="713"/>
      <c r="DY28" s="713"/>
      <c r="DZ28" s="713"/>
      <c r="EA28" s="713"/>
      <c r="EB28" s="713"/>
      <c r="EC28" s="714"/>
    </row>
    <row r="29" spans="2:133" ht="11.25" customHeight="1">
      <c r="B29" s="676" t="s">
        <v>303</v>
      </c>
      <c r="C29" s="677"/>
      <c r="D29" s="677"/>
      <c r="E29" s="677"/>
      <c r="F29" s="677"/>
      <c r="G29" s="677"/>
      <c r="H29" s="677"/>
      <c r="I29" s="677"/>
      <c r="J29" s="677"/>
      <c r="K29" s="677"/>
      <c r="L29" s="677"/>
      <c r="M29" s="677"/>
      <c r="N29" s="677"/>
      <c r="O29" s="677"/>
      <c r="P29" s="677"/>
      <c r="Q29" s="678"/>
      <c r="R29" s="679">
        <v>299168</v>
      </c>
      <c r="S29" s="680"/>
      <c r="T29" s="680"/>
      <c r="U29" s="680"/>
      <c r="V29" s="680"/>
      <c r="W29" s="680"/>
      <c r="X29" s="680"/>
      <c r="Y29" s="681"/>
      <c r="Z29" s="682">
        <v>6.6</v>
      </c>
      <c r="AA29" s="682"/>
      <c r="AB29" s="682"/>
      <c r="AC29" s="682"/>
      <c r="AD29" s="683" t="s">
        <v>129</v>
      </c>
      <c r="AE29" s="683"/>
      <c r="AF29" s="683"/>
      <c r="AG29" s="683"/>
      <c r="AH29" s="683"/>
      <c r="AI29" s="683"/>
      <c r="AJ29" s="683"/>
      <c r="AK29" s="683"/>
      <c r="AL29" s="684" t="s">
        <v>129</v>
      </c>
      <c r="AM29" s="685"/>
      <c r="AN29" s="685"/>
      <c r="AO29" s="686"/>
      <c r="AP29" s="658" t="s">
        <v>220</v>
      </c>
      <c r="AQ29" s="659"/>
      <c r="AR29" s="659"/>
      <c r="AS29" s="659"/>
      <c r="AT29" s="659"/>
      <c r="AU29" s="659"/>
      <c r="AV29" s="659"/>
      <c r="AW29" s="659"/>
      <c r="AX29" s="659"/>
      <c r="AY29" s="659"/>
      <c r="AZ29" s="659"/>
      <c r="BA29" s="659"/>
      <c r="BB29" s="659"/>
      <c r="BC29" s="659"/>
      <c r="BD29" s="659"/>
      <c r="BE29" s="659"/>
      <c r="BF29" s="660"/>
      <c r="BG29" s="658" t="s">
        <v>304</v>
      </c>
      <c r="BH29" s="719"/>
      <c r="BI29" s="719"/>
      <c r="BJ29" s="719"/>
      <c r="BK29" s="719"/>
      <c r="BL29" s="719"/>
      <c r="BM29" s="719"/>
      <c r="BN29" s="719"/>
      <c r="BO29" s="719"/>
      <c r="BP29" s="719"/>
      <c r="BQ29" s="720"/>
      <c r="BR29" s="658" t="s">
        <v>305</v>
      </c>
      <c r="BS29" s="719"/>
      <c r="BT29" s="719"/>
      <c r="BU29" s="719"/>
      <c r="BV29" s="719"/>
      <c r="BW29" s="719"/>
      <c r="BX29" s="719"/>
      <c r="BY29" s="719"/>
      <c r="BZ29" s="719"/>
      <c r="CA29" s="719"/>
      <c r="CB29" s="720"/>
      <c r="CD29" s="742" t="s">
        <v>306</v>
      </c>
      <c r="CE29" s="743"/>
      <c r="CF29" s="694" t="s">
        <v>307</v>
      </c>
      <c r="CG29" s="695"/>
      <c r="CH29" s="695"/>
      <c r="CI29" s="695"/>
      <c r="CJ29" s="695"/>
      <c r="CK29" s="695"/>
      <c r="CL29" s="695"/>
      <c r="CM29" s="695"/>
      <c r="CN29" s="695"/>
      <c r="CO29" s="695"/>
      <c r="CP29" s="695"/>
      <c r="CQ29" s="696"/>
      <c r="CR29" s="679">
        <v>362434</v>
      </c>
      <c r="CS29" s="715"/>
      <c r="CT29" s="715"/>
      <c r="CU29" s="715"/>
      <c r="CV29" s="715"/>
      <c r="CW29" s="715"/>
      <c r="CX29" s="715"/>
      <c r="CY29" s="716"/>
      <c r="CZ29" s="684">
        <v>8.5</v>
      </c>
      <c r="DA29" s="713"/>
      <c r="DB29" s="713"/>
      <c r="DC29" s="717"/>
      <c r="DD29" s="688">
        <v>348979</v>
      </c>
      <c r="DE29" s="715"/>
      <c r="DF29" s="715"/>
      <c r="DG29" s="715"/>
      <c r="DH29" s="715"/>
      <c r="DI29" s="715"/>
      <c r="DJ29" s="715"/>
      <c r="DK29" s="716"/>
      <c r="DL29" s="688">
        <v>348979</v>
      </c>
      <c r="DM29" s="715"/>
      <c r="DN29" s="715"/>
      <c r="DO29" s="715"/>
      <c r="DP29" s="715"/>
      <c r="DQ29" s="715"/>
      <c r="DR29" s="715"/>
      <c r="DS29" s="715"/>
      <c r="DT29" s="715"/>
      <c r="DU29" s="715"/>
      <c r="DV29" s="716"/>
      <c r="DW29" s="684">
        <v>15.8</v>
      </c>
      <c r="DX29" s="713"/>
      <c r="DY29" s="713"/>
      <c r="DZ29" s="713"/>
      <c r="EA29" s="713"/>
      <c r="EB29" s="713"/>
      <c r="EC29" s="714"/>
    </row>
    <row r="30" spans="2:133" ht="11.25" customHeight="1">
      <c r="B30" s="676" t="s">
        <v>308</v>
      </c>
      <c r="C30" s="677"/>
      <c r="D30" s="677"/>
      <c r="E30" s="677"/>
      <c r="F30" s="677"/>
      <c r="G30" s="677"/>
      <c r="H30" s="677"/>
      <c r="I30" s="677"/>
      <c r="J30" s="677"/>
      <c r="K30" s="677"/>
      <c r="L30" s="677"/>
      <c r="M30" s="677"/>
      <c r="N30" s="677"/>
      <c r="O30" s="677"/>
      <c r="P30" s="677"/>
      <c r="Q30" s="678"/>
      <c r="R30" s="679">
        <v>4437</v>
      </c>
      <c r="S30" s="680"/>
      <c r="T30" s="680"/>
      <c r="U30" s="680"/>
      <c r="V30" s="680"/>
      <c r="W30" s="680"/>
      <c r="X30" s="680"/>
      <c r="Y30" s="681"/>
      <c r="Z30" s="682">
        <v>0.1</v>
      </c>
      <c r="AA30" s="682"/>
      <c r="AB30" s="682"/>
      <c r="AC30" s="682"/>
      <c r="AD30" s="683">
        <v>1368</v>
      </c>
      <c r="AE30" s="683"/>
      <c r="AF30" s="683"/>
      <c r="AG30" s="683"/>
      <c r="AH30" s="683"/>
      <c r="AI30" s="683"/>
      <c r="AJ30" s="683"/>
      <c r="AK30" s="683"/>
      <c r="AL30" s="684">
        <v>0.1</v>
      </c>
      <c r="AM30" s="685"/>
      <c r="AN30" s="685"/>
      <c r="AO30" s="686"/>
      <c r="AP30" s="727" t="s">
        <v>309</v>
      </c>
      <c r="AQ30" s="728"/>
      <c r="AR30" s="728"/>
      <c r="AS30" s="728"/>
      <c r="AT30" s="733" t="s">
        <v>310</v>
      </c>
      <c r="AU30" s="230"/>
      <c r="AV30" s="230"/>
      <c r="AW30" s="230"/>
      <c r="AX30" s="665" t="s">
        <v>185</v>
      </c>
      <c r="AY30" s="666"/>
      <c r="AZ30" s="666"/>
      <c r="BA30" s="666"/>
      <c r="BB30" s="666"/>
      <c r="BC30" s="666"/>
      <c r="BD30" s="666"/>
      <c r="BE30" s="666"/>
      <c r="BF30" s="667"/>
      <c r="BG30" s="739">
        <v>99.3</v>
      </c>
      <c r="BH30" s="740"/>
      <c r="BI30" s="740"/>
      <c r="BJ30" s="740"/>
      <c r="BK30" s="740"/>
      <c r="BL30" s="740"/>
      <c r="BM30" s="674">
        <v>97.4</v>
      </c>
      <c r="BN30" s="740"/>
      <c r="BO30" s="740"/>
      <c r="BP30" s="740"/>
      <c r="BQ30" s="741"/>
      <c r="BR30" s="739">
        <v>99</v>
      </c>
      <c r="BS30" s="740"/>
      <c r="BT30" s="740"/>
      <c r="BU30" s="740"/>
      <c r="BV30" s="740"/>
      <c r="BW30" s="740"/>
      <c r="BX30" s="674">
        <v>97</v>
      </c>
      <c r="BY30" s="740"/>
      <c r="BZ30" s="740"/>
      <c r="CA30" s="740"/>
      <c r="CB30" s="741"/>
      <c r="CD30" s="744"/>
      <c r="CE30" s="745"/>
      <c r="CF30" s="694" t="s">
        <v>311</v>
      </c>
      <c r="CG30" s="695"/>
      <c r="CH30" s="695"/>
      <c r="CI30" s="695"/>
      <c r="CJ30" s="695"/>
      <c r="CK30" s="695"/>
      <c r="CL30" s="695"/>
      <c r="CM30" s="695"/>
      <c r="CN30" s="695"/>
      <c r="CO30" s="695"/>
      <c r="CP30" s="695"/>
      <c r="CQ30" s="696"/>
      <c r="CR30" s="679">
        <v>337796</v>
      </c>
      <c r="CS30" s="680"/>
      <c r="CT30" s="680"/>
      <c r="CU30" s="680"/>
      <c r="CV30" s="680"/>
      <c r="CW30" s="680"/>
      <c r="CX30" s="680"/>
      <c r="CY30" s="681"/>
      <c r="CZ30" s="684">
        <v>8</v>
      </c>
      <c r="DA30" s="713"/>
      <c r="DB30" s="713"/>
      <c r="DC30" s="717"/>
      <c r="DD30" s="688">
        <v>324341</v>
      </c>
      <c r="DE30" s="680"/>
      <c r="DF30" s="680"/>
      <c r="DG30" s="680"/>
      <c r="DH30" s="680"/>
      <c r="DI30" s="680"/>
      <c r="DJ30" s="680"/>
      <c r="DK30" s="681"/>
      <c r="DL30" s="688">
        <v>324341</v>
      </c>
      <c r="DM30" s="680"/>
      <c r="DN30" s="680"/>
      <c r="DO30" s="680"/>
      <c r="DP30" s="680"/>
      <c r="DQ30" s="680"/>
      <c r="DR30" s="680"/>
      <c r="DS30" s="680"/>
      <c r="DT30" s="680"/>
      <c r="DU30" s="680"/>
      <c r="DV30" s="681"/>
      <c r="DW30" s="684">
        <v>14.7</v>
      </c>
      <c r="DX30" s="713"/>
      <c r="DY30" s="713"/>
      <c r="DZ30" s="713"/>
      <c r="EA30" s="713"/>
      <c r="EB30" s="713"/>
      <c r="EC30" s="714"/>
    </row>
    <row r="31" spans="2:133" ht="11.25" customHeight="1">
      <c r="B31" s="676" t="s">
        <v>312</v>
      </c>
      <c r="C31" s="677"/>
      <c r="D31" s="677"/>
      <c r="E31" s="677"/>
      <c r="F31" s="677"/>
      <c r="G31" s="677"/>
      <c r="H31" s="677"/>
      <c r="I31" s="677"/>
      <c r="J31" s="677"/>
      <c r="K31" s="677"/>
      <c r="L31" s="677"/>
      <c r="M31" s="677"/>
      <c r="N31" s="677"/>
      <c r="O31" s="677"/>
      <c r="P31" s="677"/>
      <c r="Q31" s="678"/>
      <c r="R31" s="679">
        <v>3865</v>
      </c>
      <c r="S31" s="680"/>
      <c r="T31" s="680"/>
      <c r="U31" s="680"/>
      <c r="V31" s="680"/>
      <c r="W31" s="680"/>
      <c r="X31" s="680"/>
      <c r="Y31" s="681"/>
      <c r="Z31" s="682">
        <v>0.1</v>
      </c>
      <c r="AA31" s="682"/>
      <c r="AB31" s="682"/>
      <c r="AC31" s="682"/>
      <c r="AD31" s="683" t="s">
        <v>239</v>
      </c>
      <c r="AE31" s="683"/>
      <c r="AF31" s="683"/>
      <c r="AG31" s="683"/>
      <c r="AH31" s="683"/>
      <c r="AI31" s="683"/>
      <c r="AJ31" s="683"/>
      <c r="AK31" s="683"/>
      <c r="AL31" s="684" t="s">
        <v>231</v>
      </c>
      <c r="AM31" s="685"/>
      <c r="AN31" s="685"/>
      <c r="AO31" s="686"/>
      <c r="AP31" s="729"/>
      <c r="AQ31" s="730"/>
      <c r="AR31" s="730"/>
      <c r="AS31" s="730"/>
      <c r="AT31" s="734"/>
      <c r="AU31" s="229" t="s">
        <v>313</v>
      </c>
      <c r="AV31" s="229"/>
      <c r="AW31" s="229"/>
      <c r="AX31" s="676" t="s">
        <v>314</v>
      </c>
      <c r="AY31" s="677"/>
      <c r="AZ31" s="677"/>
      <c r="BA31" s="677"/>
      <c r="BB31" s="677"/>
      <c r="BC31" s="677"/>
      <c r="BD31" s="677"/>
      <c r="BE31" s="677"/>
      <c r="BF31" s="678"/>
      <c r="BG31" s="736">
        <v>99.3</v>
      </c>
      <c r="BH31" s="715"/>
      <c r="BI31" s="715"/>
      <c r="BJ31" s="715"/>
      <c r="BK31" s="715"/>
      <c r="BL31" s="715"/>
      <c r="BM31" s="685">
        <v>98</v>
      </c>
      <c r="BN31" s="737"/>
      <c r="BO31" s="737"/>
      <c r="BP31" s="737"/>
      <c r="BQ31" s="738"/>
      <c r="BR31" s="736">
        <v>99.1</v>
      </c>
      <c r="BS31" s="715"/>
      <c r="BT31" s="715"/>
      <c r="BU31" s="715"/>
      <c r="BV31" s="715"/>
      <c r="BW31" s="715"/>
      <c r="BX31" s="685">
        <v>98</v>
      </c>
      <c r="BY31" s="737"/>
      <c r="BZ31" s="737"/>
      <c r="CA31" s="737"/>
      <c r="CB31" s="738"/>
      <c r="CD31" s="744"/>
      <c r="CE31" s="745"/>
      <c r="CF31" s="694" t="s">
        <v>315</v>
      </c>
      <c r="CG31" s="695"/>
      <c r="CH31" s="695"/>
      <c r="CI31" s="695"/>
      <c r="CJ31" s="695"/>
      <c r="CK31" s="695"/>
      <c r="CL31" s="695"/>
      <c r="CM31" s="695"/>
      <c r="CN31" s="695"/>
      <c r="CO31" s="695"/>
      <c r="CP31" s="695"/>
      <c r="CQ31" s="696"/>
      <c r="CR31" s="679">
        <v>24638</v>
      </c>
      <c r="CS31" s="715"/>
      <c r="CT31" s="715"/>
      <c r="CU31" s="715"/>
      <c r="CV31" s="715"/>
      <c r="CW31" s="715"/>
      <c r="CX31" s="715"/>
      <c r="CY31" s="716"/>
      <c r="CZ31" s="684">
        <v>0.6</v>
      </c>
      <c r="DA31" s="713"/>
      <c r="DB31" s="713"/>
      <c r="DC31" s="717"/>
      <c r="DD31" s="688">
        <v>24638</v>
      </c>
      <c r="DE31" s="715"/>
      <c r="DF31" s="715"/>
      <c r="DG31" s="715"/>
      <c r="DH31" s="715"/>
      <c r="DI31" s="715"/>
      <c r="DJ31" s="715"/>
      <c r="DK31" s="716"/>
      <c r="DL31" s="688">
        <v>24638</v>
      </c>
      <c r="DM31" s="715"/>
      <c r="DN31" s="715"/>
      <c r="DO31" s="715"/>
      <c r="DP31" s="715"/>
      <c r="DQ31" s="715"/>
      <c r="DR31" s="715"/>
      <c r="DS31" s="715"/>
      <c r="DT31" s="715"/>
      <c r="DU31" s="715"/>
      <c r="DV31" s="716"/>
      <c r="DW31" s="684">
        <v>1.1000000000000001</v>
      </c>
      <c r="DX31" s="713"/>
      <c r="DY31" s="713"/>
      <c r="DZ31" s="713"/>
      <c r="EA31" s="713"/>
      <c r="EB31" s="713"/>
      <c r="EC31" s="714"/>
    </row>
    <row r="32" spans="2:133" ht="11.25" customHeight="1">
      <c r="B32" s="676" t="s">
        <v>316</v>
      </c>
      <c r="C32" s="677"/>
      <c r="D32" s="677"/>
      <c r="E32" s="677"/>
      <c r="F32" s="677"/>
      <c r="G32" s="677"/>
      <c r="H32" s="677"/>
      <c r="I32" s="677"/>
      <c r="J32" s="677"/>
      <c r="K32" s="677"/>
      <c r="L32" s="677"/>
      <c r="M32" s="677"/>
      <c r="N32" s="677"/>
      <c r="O32" s="677"/>
      <c r="P32" s="677"/>
      <c r="Q32" s="678"/>
      <c r="R32" s="679">
        <v>69169</v>
      </c>
      <c r="S32" s="680"/>
      <c r="T32" s="680"/>
      <c r="U32" s="680"/>
      <c r="V32" s="680"/>
      <c r="W32" s="680"/>
      <c r="X32" s="680"/>
      <c r="Y32" s="681"/>
      <c r="Z32" s="682">
        <v>1.5</v>
      </c>
      <c r="AA32" s="682"/>
      <c r="AB32" s="682"/>
      <c r="AC32" s="682"/>
      <c r="AD32" s="683" t="s">
        <v>231</v>
      </c>
      <c r="AE32" s="683"/>
      <c r="AF32" s="683"/>
      <c r="AG32" s="683"/>
      <c r="AH32" s="683"/>
      <c r="AI32" s="683"/>
      <c r="AJ32" s="683"/>
      <c r="AK32" s="683"/>
      <c r="AL32" s="684" t="s">
        <v>129</v>
      </c>
      <c r="AM32" s="685"/>
      <c r="AN32" s="685"/>
      <c r="AO32" s="686"/>
      <c r="AP32" s="731"/>
      <c r="AQ32" s="732"/>
      <c r="AR32" s="732"/>
      <c r="AS32" s="732"/>
      <c r="AT32" s="735"/>
      <c r="AU32" s="231"/>
      <c r="AV32" s="231"/>
      <c r="AW32" s="231"/>
      <c r="AX32" s="724" t="s">
        <v>317</v>
      </c>
      <c r="AY32" s="725"/>
      <c r="AZ32" s="725"/>
      <c r="BA32" s="725"/>
      <c r="BB32" s="725"/>
      <c r="BC32" s="725"/>
      <c r="BD32" s="725"/>
      <c r="BE32" s="725"/>
      <c r="BF32" s="726"/>
      <c r="BG32" s="748">
        <v>99.4</v>
      </c>
      <c r="BH32" s="749"/>
      <c r="BI32" s="749"/>
      <c r="BJ32" s="749"/>
      <c r="BK32" s="749"/>
      <c r="BL32" s="749"/>
      <c r="BM32" s="750">
        <v>96.7</v>
      </c>
      <c r="BN32" s="749"/>
      <c r="BO32" s="749"/>
      <c r="BP32" s="749"/>
      <c r="BQ32" s="751"/>
      <c r="BR32" s="748">
        <v>98.8</v>
      </c>
      <c r="BS32" s="749"/>
      <c r="BT32" s="749"/>
      <c r="BU32" s="749"/>
      <c r="BV32" s="749"/>
      <c r="BW32" s="749"/>
      <c r="BX32" s="750">
        <v>95.9</v>
      </c>
      <c r="BY32" s="749"/>
      <c r="BZ32" s="749"/>
      <c r="CA32" s="749"/>
      <c r="CB32" s="751"/>
      <c r="CD32" s="746"/>
      <c r="CE32" s="747"/>
      <c r="CF32" s="694" t="s">
        <v>318</v>
      </c>
      <c r="CG32" s="695"/>
      <c r="CH32" s="695"/>
      <c r="CI32" s="695"/>
      <c r="CJ32" s="695"/>
      <c r="CK32" s="695"/>
      <c r="CL32" s="695"/>
      <c r="CM32" s="695"/>
      <c r="CN32" s="695"/>
      <c r="CO32" s="695"/>
      <c r="CP32" s="695"/>
      <c r="CQ32" s="696"/>
      <c r="CR32" s="679" t="s">
        <v>239</v>
      </c>
      <c r="CS32" s="680"/>
      <c r="CT32" s="680"/>
      <c r="CU32" s="680"/>
      <c r="CV32" s="680"/>
      <c r="CW32" s="680"/>
      <c r="CX32" s="680"/>
      <c r="CY32" s="681"/>
      <c r="CZ32" s="684" t="s">
        <v>231</v>
      </c>
      <c r="DA32" s="713"/>
      <c r="DB32" s="713"/>
      <c r="DC32" s="717"/>
      <c r="DD32" s="688" t="s">
        <v>231</v>
      </c>
      <c r="DE32" s="680"/>
      <c r="DF32" s="680"/>
      <c r="DG32" s="680"/>
      <c r="DH32" s="680"/>
      <c r="DI32" s="680"/>
      <c r="DJ32" s="680"/>
      <c r="DK32" s="681"/>
      <c r="DL32" s="688" t="s">
        <v>129</v>
      </c>
      <c r="DM32" s="680"/>
      <c r="DN32" s="680"/>
      <c r="DO32" s="680"/>
      <c r="DP32" s="680"/>
      <c r="DQ32" s="680"/>
      <c r="DR32" s="680"/>
      <c r="DS32" s="680"/>
      <c r="DT32" s="680"/>
      <c r="DU32" s="680"/>
      <c r="DV32" s="681"/>
      <c r="DW32" s="684" t="s">
        <v>129</v>
      </c>
      <c r="DX32" s="713"/>
      <c r="DY32" s="713"/>
      <c r="DZ32" s="713"/>
      <c r="EA32" s="713"/>
      <c r="EB32" s="713"/>
      <c r="EC32" s="714"/>
    </row>
    <row r="33" spans="2:133" ht="11.25" customHeight="1">
      <c r="B33" s="676" t="s">
        <v>319</v>
      </c>
      <c r="C33" s="677"/>
      <c r="D33" s="677"/>
      <c r="E33" s="677"/>
      <c r="F33" s="677"/>
      <c r="G33" s="677"/>
      <c r="H33" s="677"/>
      <c r="I33" s="677"/>
      <c r="J33" s="677"/>
      <c r="K33" s="677"/>
      <c r="L33" s="677"/>
      <c r="M33" s="677"/>
      <c r="N33" s="677"/>
      <c r="O33" s="677"/>
      <c r="P33" s="677"/>
      <c r="Q33" s="678"/>
      <c r="R33" s="679">
        <v>207886</v>
      </c>
      <c r="S33" s="680"/>
      <c r="T33" s="680"/>
      <c r="U33" s="680"/>
      <c r="V33" s="680"/>
      <c r="W33" s="680"/>
      <c r="X33" s="680"/>
      <c r="Y33" s="681"/>
      <c r="Z33" s="682">
        <v>4.5999999999999996</v>
      </c>
      <c r="AA33" s="682"/>
      <c r="AB33" s="682"/>
      <c r="AC33" s="682"/>
      <c r="AD33" s="683" t="s">
        <v>172</v>
      </c>
      <c r="AE33" s="683"/>
      <c r="AF33" s="683"/>
      <c r="AG33" s="683"/>
      <c r="AH33" s="683"/>
      <c r="AI33" s="683"/>
      <c r="AJ33" s="683"/>
      <c r="AK33" s="683"/>
      <c r="AL33" s="684" t="s">
        <v>231</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320</v>
      </c>
      <c r="CE33" s="695"/>
      <c r="CF33" s="695"/>
      <c r="CG33" s="695"/>
      <c r="CH33" s="695"/>
      <c r="CI33" s="695"/>
      <c r="CJ33" s="695"/>
      <c r="CK33" s="695"/>
      <c r="CL33" s="695"/>
      <c r="CM33" s="695"/>
      <c r="CN33" s="695"/>
      <c r="CO33" s="695"/>
      <c r="CP33" s="695"/>
      <c r="CQ33" s="696"/>
      <c r="CR33" s="679">
        <v>1862595</v>
      </c>
      <c r="CS33" s="715"/>
      <c r="CT33" s="715"/>
      <c r="CU33" s="715"/>
      <c r="CV33" s="715"/>
      <c r="CW33" s="715"/>
      <c r="CX33" s="715"/>
      <c r="CY33" s="716"/>
      <c r="CZ33" s="684">
        <v>43.9</v>
      </c>
      <c r="DA33" s="713"/>
      <c r="DB33" s="713"/>
      <c r="DC33" s="717"/>
      <c r="DD33" s="688">
        <v>1324962</v>
      </c>
      <c r="DE33" s="715"/>
      <c r="DF33" s="715"/>
      <c r="DG33" s="715"/>
      <c r="DH33" s="715"/>
      <c r="DI33" s="715"/>
      <c r="DJ33" s="715"/>
      <c r="DK33" s="716"/>
      <c r="DL33" s="688">
        <v>1054260</v>
      </c>
      <c r="DM33" s="715"/>
      <c r="DN33" s="715"/>
      <c r="DO33" s="715"/>
      <c r="DP33" s="715"/>
      <c r="DQ33" s="715"/>
      <c r="DR33" s="715"/>
      <c r="DS33" s="715"/>
      <c r="DT33" s="715"/>
      <c r="DU33" s="715"/>
      <c r="DV33" s="716"/>
      <c r="DW33" s="684">
        <v>47.8</v>
      </c>
      <c r="DX33" s="713"/>
      <c r="DY33" s="713"/>
      <c r="DZ33" s="713"/>
      <c r="EA33" s="713"/>
      <c r="EB33" s="713"/>
      <c r="EC33" s="714"/>
    </row>
    <row r="34" spans="2:133" ht="11.25" customHeight="1">
      <c r="B34" s="676" t="s">
        <v>321</v>
      </c>
      <c r="C34" s="677"/>
      <c r="D34" s="677"/>
      <c r="E34" s="677"/>
      <c r="F34" s="677"/>
      <c r="G34" s="677"/>
      <c r="H34" s="677"/>
      <c r="I34" s="677"/>
      <c r="J34" s="677"/>
      <c r="K34" s="677"/>
      <c r="L34" s="677"/>
      <c r="M34" s="677"/>
      <c r="N34" s="677"/>
      <c r="O34" s="677"/>
      <c r="P34" s="677"/>
      <c r="Q34" s="678"/>
      <c r="R34" s="679">
        <v>72256</v>
      </c>
      <c r="S34" s="680"/>
      <c r="T34" s="680"/>
      <c r="U34" s="680"/>
      <c r="V34" s="680"/>
      <c r="W34" s="680"/>
      <c r="X34" s="680"/>
      <c r="Y34" s="681"/>
      <c r="Z34" s="682">
        <v>1.6</v>
      </c>
      <c r="AA34" s="682"/>
      <c r="AB34" s="682"/>
      <c r="AC34" s="682"/>
      <c r="AD34" s="683">
        <v>7</v>
      </c>
      <c r="AE34" s="683"/>
      <c r="AF34" s="683"/>
      <c r="AG34" s="683"/>
      <c r="AH34" s="683"/>
      <c r="AI34" s="683"/>
      <c r="AJ34" s="683"/>
      <c r="AK34" s="683"/>
      <c r="AL34" s="684">
        <v>0</v>
      </c>
      <c r="AM34" s="685"/>
      <c r="AN34" s="685"/>
      <c r="AO34" s="686"/>
      <c r="AP34" s="234"/>
      <c r="AQ34" s="658" t="s">
        <v>322</v>
      </c>
      <c r="AR34" s="659"/>
      <c r="AS34" s="659"/>
      <c r="AT34" s="659"/>
      <c r="AU34" s="659"/>
      <c r="AV34" s="659"/>
      <c r="AW34" s="659"/>
      <c r="AX34" s="659"/>
      <c r="AY34" s="659"/>
      <c r="AZ34" s="659"/>
      <c r="BA34" s="659"/>
      <c r="BB34" s="659"/>
      <c r="BC34" s="659"/>
      <c r="BD34" s="659"/>
      <c r="BE34" s="659"/>
      <c r="BF34" s="660"/>
      <c r="BG34" s="658" t="s">
        <v>323</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324</v>
      </c>
      <c r="CE34" s="695"/>
      <c r="CF34" s="695"/>
      <c r="CG34" s="695"/>
      <c r="CH34" s="695"/>
      <c r="CI34" s="695"/>
      <c r="CJ34" s="695"/>
      <c r="CK34" s="695"/>
      <c r="CL34" s="695"/>
      <c r="CM34" s="695"/>
      <c r="CN34" s="695"/>
      <c r="CO34" s="695"/>
      <c r="CP34" s="695"/>
      <c r="CQ34" s="696"/>
      <c r="CR34" s="679">
        <v>567811</v>
      </c>
      <c r="CS34" s="680"/>
      <c r="CT34" s="680"/>
      <c r="CU34" s="680"/>
      <c r="CV34" s="680"/>
      <c r="CW34" s="680"/>
      <c r="CX34" s="680"/>
      <c r="CY34" s="681"/>
      <c r="CZ34" s="684">
        <v>13.4</v>
      </c>
      <c r="DA34" s="713"/>
      <c r="DB34" s="713"/>
      <c r="DC34" s="717"/>
      <c r="DD34" s="688">
        <v>349444</v>
      </c>
      <c r="DE34" s="680"/>
      <c r="DF34" s="680"/>
      <c r="DG34" s="680"/>
      <c r="DH34" s="680"/>
      <c r="DI34" s="680"/>
      <c r="DJ34" s="680"/>
      <c r="DK34" s="681"/>
      <c r="DL34" s="688">
        <v>219243</v>
      </c>
      <c r="DM34" s="680"/>
      <c r="DN34" s="680"/>
      <c r="DO34" s="680"/>
      <c r="DP34" s="680"/>
      <c r="DQ34" s="680"/>
      <c r="DR34" s="680"/>
      <c r="DS34" s="680"/>
      <c r="DT34" s="680"/>
      <c r="DU34" s="680"/>
      <c r="DV34" s="681"/>
      <c r="DW34" s="684">
        <v>9.9</v>
      </c>
      <c r="DX34" s="713"/>
      <c r="DY34" s="713"/>
      <c r="DZ34" s="713"/>
      <c r="EA34" s="713"/>
      <c r="EB34" s="713"/>
      <c r="EC34" s="714"/>
    </row>
    <row r="35" spans="2:133" ht="11.25" customHeight="1">
      <c r="B35" s="676" t="s">
        <v>325</v>
      </c>
      <c r="C35" s="677"/>
      <c r="D35" s="677"/>
      <c r="E35" s="677"/>
      <c r="F35" s="677"/>
      <c r="G35" s="677"/>
      <c r="H35" s="677"/>
      <c r="I35" s="677"/>
      <c r="J35" s="677"/>
      <c r="K35" s="677"/>
      <c r="L35" s="677"/>
      <c r="M35" s="677"/>
      <c r="N35" s="677"/>
      <c r="O35" s="677"/>
      <c r="P35" s="677"/>
      <c r="Q35" s="678"/>
      <c r="R35" s="679">
        <v>960234</v>
      </c>
      <c r="S35" s="680"/>
      <c r="T35" s="680"/>
      <c r="U35" s="680"/>
      <c r="V35" s="680"/>
      <c r="W35" s="680"/>
      <c r="X35" s="680"/>
      <c r="Y35" s="681"/>
      <c r="Z35" s="682">
        <v>21</v>
      </c>
      <c r="AA35" s="682"/>
      <c r="AB35" s="682"/>
      <c r="AC35" s="682"/>
      <c r="AD35" s="683" t="s">
        <v>231</v>
      </c>
      <c r="AE35" s="683"/>
      <c r="AF35" s="683"/>
      <c r="AG35" s="683"/>
      <c r="AH35" s="683"/>
      <c r="AI35" s="683"/>
      <c r="AJ35" s="683"/>
      <c r="AK35" s="683"/>
      <c r="AL35" s="684" t="s">
        <v>172</v>
      </c>
      <c r="AM35" s="685"/>
      <c r="AN35" s="685"/>
      <c r="AO35" s="686"/>
      <c r="AP35" s="234"/>
      <c r="AQ35" s="752" t="s">
        <v>326</v>
      </c>
      <c r="AR35" s="753"/>
      <c r="AS35" s="753"/>
      <c r="AT35" s="753"/>
      <c r="AU35" s="753"/>
      <c r="AV35" s="753"/>
      <c r="AW35" s="753"/>
      <c r="AX35" s="753"/>
      <c r="AY35" s="754"/>
      <c r="AZ35" s="668">
        <v>646538</v>
      </c>
      <c r="BA35" s="669"/>
      <c r="BB35" s="669"/>
      <c r="BC35" s="669"/>
      <c r="BD35" s="669"/>
      <c r="BE35" s="669"/>
      <c r="BF35" s="755"/>
      <c r="BG35" s="690" t="s">
        <v>327</v>
      </c>
      <c r="BH35" s="691"/>
      <c r="BI35" s="691"/>
      <c r="BJ35" s="691"/>
      <c r="BK35" s="691"/>
      <c r="BL35" s="691"/>
      <c r="BM35" s="691"/>
      <c r="BN35" s="691"/>
      <c r="BO35" s="691"/>
      <c r="BP35" s="691"/>
      <c r="BQ35" s="691"/>
      <c r="BR35" s="691"/>
      <c r="BS35" s="691"/>
      <c r="BT35" s="691"/>
      <c r="BU35" s="692"/>
      <c r="BV35" s="668">
        <v>31058</v>
      </c>
      <c r="BW35" s="669"/>
      <c r="BX35" s="669"/>
      <c r="BY35" s="669"/>
      <c r="BZ35" s="669"/>
      <c r="CA35" s="669"/>
      <c r="CB35" s="755"/>
      <c r="CD35" s="694" t="s">
        <v>328</v>
      </c>
      <c r="CE35" s="695"/>
      <c r="CF35" s="695"/>
      <c r="CG35" s="695"/>
      <c r="CH35" s="695"/>
      <c r="CI35" s="695"/>
      <c r="CJ35" s="695"/>
      <c r="CK35" s="695"/>
      <c r="CL35" s="695"/>
      <c r="CM35" s="695"/>
      <c r="CN35" s="695"/>
      <c r="CO35" s="695"/>
      <c r="CP35" s="695"/>
      <c r="CQ35" s="696"/>
      <c r="CR35" s="679">
        <v>37781</v>
      </c>
      <c r="CS35" s="715"/>
      <c r="CT35" s="715"/>
      <c r="CU35" s="715"/>
      <c r="CV35" s="715"/>
      <c r="CW35" s="715"/>
      <c r="CX35" s="715"/>
      <c r="CY35" s="716"/>
      <c r="CZ35" s="684">
        <v>0.9</v>
      </c>
      <c r="DA35" s="713"/>
      <c r="DB35" s="713"/>
      <c r="DC35" s="717"/>
      <c r="DD35" s="688">
        <v>27133</v>
      </c>
      <c r="DE35" s="715"/>
      <c r="DF35" s="715"/>
      <c r="DG35" s="715"/>
      <c r="DH35" s="715"/>
      <c r="DI35" s="715"/>
      <c r="DJ35" s="715"/>
      <c r="DK35" s="716"/>
      <c r="DL35" s="688">
        <v>1382</v>
      </c>
      <c r="DM35" s="715"/>
      <c r="DN35" s="715"/>
      <c r="DO35" s="715"/>
      <c r="DP35" s="715"/>
      <c r="DQ35" s="715"/>
      <c r="DR35" s="715"/>
      <c r="DS35" s="715"/>
      <c r="DT35" s="715"/>
      <c r="DU35" s="715"/>
      <c r="DV35" s="716"/>
      <c r="DW35" s="684">
        <v>0.1</v>
      </c>
      <c r="DX35" s="713"/>
      <c r="DY35" s="713"/>
      <c r="DZ35" s="713"/>
      <c r="EA35" s="713"/>
      <c r="EB35" s="713"/>
      <c r="EC35" s="714"/>
    </row>
    <row r="36" spans="2:133" ht="11.25" customHeight="1">
      <c r="B36" s="676" t="s">
        <v>329</v>
      </c>
      <c r="C36" s="677"/>
      <c r="D36" s="677"/>
      <c r="E36" s="677"/>
      <c r="F36" s="677"/>
      <c r="G36" s="677"/>
      <c r="H36" s="677"/>
      <c r="I36" s="677"/>
      <c r="J36" s="677"/>
      <c r="K36" s="677"/>
      <c r="L36" s="677"/>
      <c r="M36" s="677"/>
      <c r="N36" s="677"/>
      <c r="O36" s="677"/>
      <c r="P36" s="677"/>
      <c r="Q36" s="678"/>
      <c r="R36" s="679" t="s">
        <v>129</v>
      </c>
      <c r="S36" s="680"/>
      <c r="T36" s="680"/>
      <c r="U36" s="680"/>
      <c r="V36" s="680"/>
      <c r="W36" s="680"/>
      <c r="X36" s="680"/>
      <c r="Y36" s="681"/>
      <c r="Z36" s="682" t="s">
        <v>172</v>
      </c>
      <c r="AA36" s="682"/>
      <c r="AB36" s="682"/>
      <c r="AC36" s="682"/>
      <c r="AD36" s="683" t="s">
        <v>129</v>
      </c>
      <c r="AE36" s="683"/>
      <c r="AF36" s="683"/>
      <c r="AG36" s="683"/>
      <c r="AH36" s="683"/>
      <c r="AI36" s="683"/>
      <c r="AJ36" s="683"/>
      <c r="AK36" s="683"/>
      <c r="AL36" s="684" t="s">
        <v>231</v>
      </c>
      <c r="AM36" s="685"/>
      <c r="AN36" s="685"/>
      <c r="AO36" s="686"/>
      <c r="AQ36" s="756" t="s">
        <v>330</v>
      </c>
      <c r="AR36" s="757"/>
      <c r="AS36" s="757"/>
      <c r="AT36" s="757"/>
      <c r="AU36" s="757"/>
      <c r="AV36" s="757"/>
      <c r="AW36" s="757"/>
      <c r="AX36" s="757"/>
      <c r="AY36" s="758"/>
      <c r="AZ36" s="679">
        <v>369822</v>
      </c>
      <c r="BA36" s="680"/>
      <c r="BB36" s="680"/>
      <c r="BC36" s="680"/>
      <c r="BD36" s="715"/>
      <c r="BE36" s="715"/>
      <c r="BF36" s="738"/>
      <c r="BG36" s="694" t="s">
        <v>331</v>
      </c>
      <c r="BH36" s="695"/>
      <c r="BI36" s="695"/>
      <c r="BJ36" s="695"/>
      <c r="BK36" s="695"/>
      <c r="BL36" s="695"/>
      <c r="BM36" s="695"/>
      <c r="BN36" s="695"/>
      <c r="BO36" s="695"/>
      <c r="BP36" s="695"/>
      <c r="BQ36" s="695"/>
      <c r="BR36" s="695"/>
      <c r="BS36" s="695"/>
      <c r="BT36" s="695"/>
      <c r="BU36" s="696"/>
      <c r="BV36" s="679">
        <v>25262</v>
      </c>
      <c r="BW36" s="680"/>
      <c r="BX36" s="680"/>
      <c r="BY36" s="680"/>
      <c r="BZ36" s="680"/>
      <c r="CA36" s="680"/>
      <c r="CB36" s="689"/>
      <c r="CD36" s="694" t="s">
        <v>332</v>
      </c>
      <c r="CE36" s="695"/>
      <c r="CF36" s="695"/>
      <c r="CG36" s="695"/>
      <c r="CH36" s="695"/>
      <c r="CI36" s="695"/>
      <c r="CJ36" s="695"/>
      <c r="CK36" s="695"/>
      <c r="CL36" s="695"/>
      <c r="CM36" s="695"/>
      <c r="CN36" s="695"/>
      <c r="CO36" s="695"/>
      <c r="CP36" s="695"/>
      <c r="CQ36" s="696"/>
      <c r="CR36" s="679">
        <v>761218</v>
      </c>
      <c r="CS36" s="680"/>
      <c r="CT36" s="680"/>
      <c r="CU36" s="680"/>
      <c r="CV36" s="680"/>
      <c r="CW36" s="680"/>
      <c r="CX36" s="680"/>
      <c r="CY36" s="681"/>
      <c r="CZ36" s="684">
        <v>17.899999999999999</v>
      </c>
      <c r="DA36" s="713"/>
      <c r="DB36" s="713"/>
      <c r="DC36" s="717"/>
      <c r="DD36" s="688">
        <v>529984</v>
      </c>
      <c r="DE36" s="680"/>
      <c r="DF36" s="680"/>
      <c r="DG36" s="680"/>
      <c r="DH36" s="680"/>
      <c r="DI36" s="680"/>
      <c r="DJ36" s="680"/>
      <c r="DK36" s="681"/>
      <c r="DL36" s="688">
        <v>483093</v>
      </c>
      <c r="DM36" s="680"/>
      <c r="DN36" s="680"/>
      <c r="DO36" s="680"/>
      <c r="DP36" s="680"/>
      <c r="DQ36" s="680"/>
      <c r="DR36" s="680"/>
      <c r="DS36" s="680"/>
      <c r="DT36" s="680"/>
      <c r="DU36" s="680"/>
      <c r="DV36" s="681"/>
      <c r="DW36" s="684">
        <v>21.9</v>
      </c>
      <c r="DX36" s="713"/>
      <c r="DY36" s="713"/>
      <c r="DZ36" s="713"/>
      <c r="EA36" s="713"/>
      <c r="EB36" s="713"/>
      <c r="EC36" s="714"/>
    </row>
    <row r="37" spans="2:133" ht="11.25" customHeight="1">
      <c r="B37" s="676" t="s">
        <v>333</v>
      </c>
      <c r="C37" s="677"/>
      <c r="D37" s="677"/>
      <c r="E37" s="677"/>
      <c r="F37" s="677"/>
      <c r="G37" s="677"/>
      <c r="H37" s="677"/>
      <c r="I37" s="677"/>
      <c r="J37" s="677"/>
      <c r="K37" s="677"/>
      <c r="L37" s="677"/>
      <c r="M37" s="677"/>
      <c r="N37" s="677"/>
      <c r="O37" s="677"/>
      <c r="P37" s="677"/>
      <c r="Q37" s="678"/>
      <c r="R37" s="679">
        <v>81734</v>
      </c>
      <c r="S37" s="680"/>
      <c r="T37" s="680"/>
      <c r="U37" s="680"/>
      <c r="V37" s="680"/>
      <c r="W37" s="680"/>
      <c r="X37" s="680"/>
      <c r="Y37" s="681"/>
      <c r="Z37" s="682">
        <v>1.8</v>
      </c>
      <c r="AA37" s="682"/>
      <c r="AB37" s="682"/>
      <c r="AC37" s="682"/>
      <c r="AD37" s="683" t="s">
        <v>129</v>
      </c>
      <c r="AE37" s="683"/>
      <c r="AF37" s="683"/>
      <c r="AG37" s="683"/>
      <c r="AH37" s="683"/>
      <c r="AI37" s="683"/>
      <c r="AJ37" s="683"/>
      <c r="AK37" s="683"/>
      <c r="AL37" s="684" t="s">
        <v>129</v>
      </c>
      <c r="AM37" s="685"/>
      <c r="AN37" s="685"/>
      <c r="AO37" s="686"/>
      <c r="AQ37" s="756" t="s">
        <v>334</v>
      </c>
      <c r="AR37" s="757"/>
      <c r="AS37" s="757"/>
      <c r="AT37" s="757"/>
      <c r="AU37" s="757"/>
      <c r="AV37" s="757"/>
      <c r="AW37" s="757"/>
      <c r="AX37" s="757"/>
      <c r="AY37" s="758"/>
      <c r="AZ37" s="679">
        <v>23961</v>
      </c>
      <c r="BA37" s="680"/>
      <c r="BB37" s="680"/>
      <c r="BC37" s="680"/>
      <c r="BD37" s="715"/>
      <c r="BE37" s="715"/>
      <c r="BF37" s="738"/>
      <c r="BG37" s="694" t="s">
        <v>335</v>
      </c>
      <c r="BH37" s="695"/>
      <c r="BI37" s="695"/>
      <c r="BJ37" s="695"/>
      <c r="BK37" s="695"/>
      <c r="BL37" s="695"/>
      <c r="BM37" s="695"/>
      <c r="BN37" s="695"/>
      <c r="BO37" s="695"/>
      <c r="BP37" s="695"/>
      <c r="BQ37" s="695"/>
      <c r="BR37" s="695"/>
      <c r="BS37" s="695"/>
      <c r="BT37" s="695"/>
      <c r="BU37" s="696"/>
      <c r="BV37" s="679">
        <v>569</v>
      </c>
      <c r="BW37" s="680"/>
      <c r="BX37" s="680"/>
      <c r="BY37" s="680"/>
      <c r="BZ37" s="680"/>
      <c r="CA37" s="680"/>
      <c r="CB37" s="689"/>
      <c r="CD37" s="694" t="s">
        <v>336</v>
      </c>
      <c r="CE37" s="695"/>
      <c r="CF37" s="695"/>
      <c r="CG37" s="695"/>
      <c r="CH37" s="695"/>
      <c r="CI37" s="695"/>
      <c r="CJ37" s="695"/>
      <c r="CK37" s="695"/>
      <c r="CL37" s="695"/>
      <c r="CM37" s="695"/>
      <c r="CN37" s="695"/>
      <c r="CO37" s="695"/>
      <c r="CP37" s="695"/>
      <c r="CQ37" s="696"/>
      <c r="CR37" s="679">
        <v>281535</v>
      </c>
      <c r="CS37" s="715"/>
      <c r="CT37" s="715"/>
      <c r="CU37" s="715"/>
      <c r="CV37" s="715"/>
      <c r="CW37" s="715"/>
      <c r="CX37" s="715"/>
      <c r="CY37" s="716"/>
      <c r="CZ37" s="684">
        <v>6.6</v>
      </c>
      <c r="DA37" s="713"/>
      <c r="DB37" s="713"/>
      <c r="DC37" s="717"/>
      <c r="DD37" s="688">
        <v>156235</v>
      </c>
      <c r="DE37" s="715"/>
      <c r="DF37" s="715"/>
      <c r="DG37" s="715"/>
      <c r="DH37" s="715"/>
      <c r="DI37" s="715"/>
      <c r="DJ37" s="715"/>
      <c r="DK37" s="716"/>
      <c r="DL37" s="688">
        <v>155776</v>
      </c>
      <c r="DM37" s="715"/>
      <c r="DN37" s="715"/>
      <c r="DO37" s="715"/>
      <c r="DP37" s="715"/>
      <c r="DQ37" s="715"/>
      <c r="DR37" s="715"/>
      <c r="DS37" s="715"/>
      <c r="DT37" s="715"/>
      <c r="DU37" s="715"/>
      <c r="DV37" s="716"/>
      <c r="DW37" s="684">
        <v>7.1</v>
      </c>
      <c r="DX37" s="713"/>
      <c r="DY37" s="713"/>
      <c r="DZ37" s="713"/>
      <c r="EA37" s="713"/>
      <c r="EB37" s="713"/>
      <c r="EC37" s="714"/>
    </row>
    <row r="38" spans="2:133" ht="11.25" customHeight="1">
      <c r="B38" s="724" t="s">
        <v>337</v>
      </c>
      <c r="C38" s="725"/>
      <c r="D38" s="725"/>
      <c r="E38" s="725"/>
      <c r="F38" s="725"/>
      <c r="G38" s="725"/>
      <c r="H38" s="725"/>
      <c r="I38" s="725"/>
      <c r="J38" s="725"/>
      <c r="K38" s="725"/>
      <c r="L38" s="725"/>
      <c r="M38" s="725"/>
      <c r="N38" s="725"/>
      <c r="O38" s="725"/>
      <c r="P38" s="725"/>
      <c r="Q38" s="726"/>
      <c r="R38" s="759">
        <v>4566779</v>
      </c>
      <c r="S38" s="760"/>
      <c r="T38" s="760"/>
      <c r="U38" s="760"/>
      <c r="V38" s="760"/>
      <c r="W38" s="760"/>
      <c r="X38" s="760"/>
      <c r="Y38" s="761"/>
      <c r="Z38" s="762">
        <v>100</v>
      </c>
      <c r="AA38" s="762"/>
      <c r="AB38" s="762"/>
      <c r="AC38" s="762"/>
      <c r="AD38" s="763">
        <v>2122641</v>
      </c>
      <c r="AE38" s="763"/>
      <c r="AF38" s="763"/>
      <c r="AG38" s="763"/>
      <c r="AH38" s="763"/>
      <c r="AI38" s="763"/>
      <c r="AJ38" s="763"/>
      <c r="AK38" s="763"/>
      <c r="AL38" s="764">
        <v>100</v>
      </c>
      <c r="AM38" s="750"/>
      <c r="AN38" s="750"/>
      <c r="AO38" s="765"/>
      <c r="AQ38" s="756" t="s">
        <v>338</v>
      </c>
      <c r="AR38" s="757"/>
      <c r="AS38" s="757"/>
      <c r="AT38" s="757"/>
      <c r="AU38" s="757"/>
      <c r="AV38" s="757"/>
      <c r="AW38" s="757"/>
      <c r="AX38" s="757"/>
      <c r="AY38" s="758"/>
      <c r="AZ38" s="679">
        <v>2345</v>
      </c>
      <c r="BA38" s="680"/>
      <c r="BB38" s="680"/>
      <c r="BC38" s="680"/>
      <c r="BD38" s="715"/>
      <c r="BE38" s="715"/>
      <c r="BF38" s="738"/>
      <c r="BG38" s="694" t="s">
        <v>339</v>
      </c>
      <c r="BH38" s="695"/>
      <c r="BI38" s="695"/>
      <c r="BJ38" s="695"/>
      <c r="BK38" s="695"/>
      <c r="BL38" s="695"/>
      <c r="BM38" s="695"/>
      <c r="BN38" s="695"/>
      <c r="BO38" s="695"/>
      <c r="BP38" s="695"/>
      <c r="BQ38" s="695"/>
      <c r="BR38" s="695"/>
      <c r="BS38" s="695"/>
      <c r="BT38" s="695"/>
      <c r="BU38" s="696"/>
      <c r="BV38" s="679">
        <v>785</v>
      </c>
      <c r="BW38" s="680"/>
      <c r="BX38" s="680"/>
      <c r="BY38" s="680"/>
      <c r="BZ38" s="680"/>
      <c r="CA38" s="680"/>
      <c r="CB38" s="689"/>
      <c r="CD38" s="694" t="s">
        <v>340</v>
      </c>
      <c r="CE38" s="695"/>
      <c r="CF38" s="695"/>
      <c r="CG38" s="695"/>
      <c r="CH38" s="695"/>
      <c r="CI38" s="695"/>
      <c r="CJ38" s="695"/>
      <c r="CK38" s="695"/>
      <c r="CL38" s="695"/>
      <c r="CM38" s="695"/>
      <c r="CN38" s="695"/>
      <c r="CO38" s="695"/>
      <c r="CP38" s="695"/>
      <c r="CQ38" s="696"/>
      <c r="CR38" s="679">
        <v>276716</v>
      </c>
      <c r="CS38" s="680"/>
      <c r="CT38" s="680"/>
      <c r="CU38" s="680"/>
      <c r="CV38" s="680"/>
      <c r="CW38" s="680"/>
      <c r="CX38" s="680"/>
      <c r="CY38" s="681"/>
      <c r="CZ38" s="684">
        <v>6.5</v>
      </c>
      <c r="DA38" s="713"/>
      <c r="DB38" s="713"/>
      <c r="DC38" s="717"/>
      <c r="DD38" s="688">
        <v>237650</v>
      </c>
      <c r="DE38" s="680"/>
      <c r="DF38" s="680"/>
      <c r="DG38" s="680"/>
      <c r="DH38" s="680"/>
      <c r="DI38" s="680"/>
      <c r="DJ38" s="680"/>
      <c r="DK38" s="681"/>
      <c r="DL38" s="688">
        <v>227120</v>
      </c>
      <c r="DM38" s="680"/>
      <c r="DN38" s="680"/>
      <c r="DO38" s="680"/>
      <c r="DP38" s="680"/>
      <c r="DQ38" s="680"/>
      <c r="DR38" s="680"/>
      <c r="DS38" s="680"/>
      <c r="DT38" s="680"/>
      <c r="DU38" s="680"/>
      <c r="DV38" s="681"/>
      <c r="DW38" s="684">
        <v>10.3</v>
      </c>
      <c r="DX38" s="713"/>
      <c r="DY38" s="713"/>
      <c r="DZ38" s="713"/>
      <c r="EA38" s="713"/>
      <c r="EB38" s="713"/>
      <c r="EC38" s="714"/>
    </row>
    <row r="39" spans="2:133" ht="11.25" customHeight="1">
      <c r="AQ39" s="756" t="s">
        <v>341</v>
      </c>
      <c r="AR39" s="757"/>
      <c r="AS39" s="757"/>
      <c r="AT39" s="757"/>
      <c r="AU39" s="757"/>
      <c r="AV39" s="757"/>
      <c r="AW39" s="757"/>
      <c r="AX39" s="757"/>
      <c r="AY39" s="758"/>
      <c r="AZ39" s="679" t="s">
        <v>247</v>
      </c>
      <c r="BA39" s="680"/>
      <c r="BB39" s="680"/>
      <c r="BC39" s="680"/>
      <c r="BD39" s="715"/>
      <c r="BE39" s="715"/>
      <c r="BF39" s="738"/>
      <c r="BG39" s="770" t="s">
        <v>342</v>
      </c>
      <c r="BH39" s="771"/>
      <c r="BI39" s="771"/>
      <c r="BJ39" s="771"/>
      <c r="BK39" s="771"/>
      <c r="BL39" s="235"/>
      <c r="BM39" s="695" t="s">
        <v>343</v>
      </c>
      <c r="BN39" s="695"/>
      <c r="BO39" s="695"/>
      <c r="BP39" s="695"/>
      <c r="BQ39" s="695"/>
      <c r="BR39" s="695"/>
      <c r="BS39" s="695"/>
      <c r="BT39" s="695"/>
      <c r="BU39" s="696"/>
      <c r="BV39" s="679">
        <v>87</v>
      </c>
      <c r="BW39" s="680"/>
      <c r="BX39" s="680"/>
      <c r="BY39" s="680"/>
      <c r="BZ39" s="680"/>
      <c r="CA39" s="680"/>
      <c r="CB39" s="689"/>
      <c r="CD39" s="694" t="s">
        <v>344</v>
      </c>
      <c r="CE39" s="695"/>
      <c r="CF39" s="695"/>
      <c r="CG39" s="695"/>
      <c r="CH39" s="695"/>
      <c r="CI39" s="695"/>
      <c r="CJ39" s="695"/>
      <c r="CK39" s="695"/>
      <c r="CL39" s="695"/>
      <c r="CM39" s="695"/>
      <c r="CN39" s="695"/>
      <c r="CO39" s="695"/>
      <c r="CP39" s="695"/>
      <c r="CQ39" s="696"/>
      <c r="CR39" s="679">
        <v>57247</v>
      </c>
      <c r="CS39" s="715"/>
      <c r="CT39" s="715"/>
      <c r="CU39" s="715"/>
      <c r="CV39" s="715"/>
      <c r="CW39" s="715"/>
      <c r="CX39" s="715"/>
      <c r="CY39" s="716"/>
      <c r="CZ39" s="684">
        <v>1.3</v>
      </c>
      <c r="DA39" s="713"/>
      <c r="DB39" s="713"/>
      <c r="DC39" s="717"/>
      <c r="DD39" s="688">
        <v>57247</v>
      </c>
      <c r="DE39" s="715"/>
      <c r="DF39" s="715"/>
      <c r="DG39" s="715"/>
      <c r="DH39" s="715"/>
      <c r="DI39" s="715"/>
      <c r="DJ39" s="715"/>
      <c r="DK39" s="716"/>
      <c r="DL39" s="688" t="s">
        <v>231</v>
      </c>
      <c r="DM39" s="715"/>
      <c r="DN39" s="715"/>
      <c r="DO39" s="715"/>
      <c r="DP39" s="715"/>
      <c r="DQ39" s="715"/>
      <c r="DR39" s="715"/>
      <c r="DS39" s="715"/>
      <c r="DT39" s="715"/>
      <c r="DU39" s="715"/>
      <c r="DV39" s="716"/>
      <c r="DW39" s="684" t="s">
        <v>239</v>
      </c>
      <c r="DX39" s="713"/>
      <c r="DY39" s="713"/>
      <c r="DZ39" s="713"/>
      <c r="EA39" s="713"/>
      <c r="EB39" s="713"/>
      <c r="EC39" s="714"/>
    </row>
    <row r="40" spans="2:133" ht="11.25" customHeight="1">
      <c r="AQ40" s="756" t="s">
        <v>345</v>
      </c>
      <c r="AR40" s="757"/>
      <c r="AS40" s="757"/>
      <c r="AT40" s="757"/>
      <c r="AU40" s="757"/>
      <c r="AV40" s="757"/>
      <c r="AW40" s="757"/>
      <c r="AX40" s="757"/>
      <c r="AY40" s="758"/>
      <c r="AZ40" s="679">
        <v>39257</v>
      </c>
      <c r="BA40" s="680"/>
      <c r="BB40" s="680"/>
      <c r="BC40" s="680"/>
      <c r="BD40" s="715"/>
      <c r="BE40" s="715"/>
      <c r="BF40" s="738"/>
      <c r="BG40" s="770"/>
      <c r="BH40" s="771"/>
      <c r="BI40" s="771"/>
      <c r="BJ40" s="771"/>
      <c r="BK40" s="771"/>
      <c r="BL40" s="235"/>
      <c r="BM40" s="695" t="s">
        <v>346</v>
      </c>
      <c r="BN40" s="695"/>
      <c r="BO40" s="695"/>
      <c r="BP40" s="695"/>
      <c r="BQ40" s="695"/>
      <c r="BR40" s="695"/>
      <c r="BS40" s="695"/>
      <c r="BT40" s="695"/>
      <c r="BU40" s="696"/>
      <c r="BV40" s="679" t="s">
        <v>129</v>
      </c>
      <c r="BW40" s="680"/>
      <c r="BX40" s="680"/>
      <c r="BY40" s="680"/>
      <c r="BZ40" s="680"/>
      <c r="CA40" s="680"/>
      <c r="CB40" s="689"/>
      <c r="CD40" s="694" t="s">
        <v>347</v>
      </c>
      <c r="CE40" s="695"/>
      <c r="CF40" s="695"/>
      <c r="CG40" s="695"/>
      <c r="CH40" s="695"/>
      <c r="CI40" s="695"/>
      <c r="CJ40" s="695"/>
      <c r="CK40" s="695"/>
      <c r="CL40" s="695"/>
      <c r="CM40" s="695"/>
      <c r="CN40" s="695"/>
      <c r="CO40" s="695"/>
      <c r="CP40" s="695"/>
      <c r="CQ40" s="696"/>
      <c r="CR40" s="679">
        <v>161822</v>
      </c>
      <c r="CS40" s="680"/>
      <c r="CT40" s="680"/>
      <c r="CU40" s="680"/>
      <c r="CV40" s="680"/>
      <c r="CW40" s="680"/>
      <c r="CX40" s="680"/>
      <c r="CY40" s="681"/>
      <c r="CZ40" s="684">
        <v>3.8</v>
      </c>
      <c r="DA40" s="713"/>
      <c r="DB40" s="713"/>
      <c r="DC40" s="717"/>
      <c r="DD40" s="688">
        <v>123504</v>
      </c>
      <c r="DE40" s="680"/>
      <c r="DF40" s="680"/>
      <c r="DG40" s="680"/>
      <c r="DH40" s="680"/>
      <c r="DI40" s="680"/>
      <c r="DJ40" s="680"/>
      <c r="DK40" s="681"/>
      <c r="DL40" s="688">
        <v>123422</v>
      </c>
      <c r="DM40" s="680"/>
      <c r="DN40" s="680"/>
      <c r="DO40" s="680"/>
      <c r="DP40" s="680"/>
      <c r="DQ40" s="680"/>
      <c r="DR40" s="680"/>
      <c r="DS40" s="680"/>
      <c r="DT40" s="680"/>
      <c r="DU40" s="680"/>
      <c r="DV40" s="681"/>
      <c r="DW40" s="684">
        <v>5.6</v>
      </c>
      <c r="DX40" s="713"/>
      <c r="DY40" s="713"/>
      <c r="DZ40" s="713"/>
      <c r="EA40" s="713"/>
      <c r="EB40" s="713"/>
      <c r="EC40" s="714"/>
    </row>
    <row r="41" spans="2:133" ht="11.25" customHeight="1">
      <c r="AQ41" s="766" t="s">
        <v>348</v>
      </c>
      <c r="AR41" s="767"/>
      <c r="AS41" s="767"/>
      <c r="AT41" s="767"/>
      <c r="AU41" s="767"/>
      <c r="AV41" s="767"/>
      <c r="AW41" s="767"/>
      <c r="AX41" s="767"/>
      <c r="AY41" s="768"/>
      <c r="AZ41" s="759">
        <v>211153</v>
      </c>
      <c r="BA41" s="760"/>
      <c r="BB41" s="760"/>
      <c r="BC41" s="760"/>
      <c r="BD41" s="749"/>
      <c r="BE41" s="749"/>
      <c r="BF41" s="751"/>
      <c r="BG41" s="772"/>
      <c r="BH41" s="773"/>
      <c r="BI41" s="773"/>
      <c r="BJ41" s="773"/>
      <c r="BK41" s="773"/>
      <c r="BL41" s="236"/>
      <c r="BM41" s="704" t="s">
        <v>349</v>
      </c>
      <c r="BN41" s="704"/>
      <c r="BO41" s="704"/>
      <c r="BP41" s="704"/>
      <c r="BQ41" s="704"/>
      <c r="BR41" s="704"/>
      <c r="BS41" s="704"/>
      <c r="BT41" s="704"/>
      <c r="BU41" s="705"/>
      <c r="BV41" s="759">
        <v>290</v>
      </c>
      <c r="BW41" s="760"/>
      <c r="BX41" s="760"/>
      <c r="BY41" s="760"/>
      <c r="BZ41" s="760"/>
      <c r="CA41" s="760"/>
      <c r="CB41" s="769"/>
      <c r="CD41" s="694" t="s">
        <v>350</v>
      </c>
      <c r="CE41" s="695"/>
      <c r="CF41" s="695"/>
      <c r="CG41" s="695"/>
      <c r="CH41" s="695"/>
      <c r="CI41" s="695"/>
      <c r="CJ41" s="695"/>
      <c r="CK41" s="695"/>
      <c r="CL41" s="695"/>
      <c r="CM41" s="695"/>
      <c r="CN41" s="695"/>
      <c r="CO41" s="695"/>
      <c r="CP41" s="695"/>
      <c r="CQ41" s="696"/>
      <c r="CR41" s="679" t="s">
        <v>129</v>
      </c>
      <c r="CS41" s="715"/>
      <c r="CT41" s="715"/>
      <c r="CU41" s="715"/>
      <c r="CV41" s="715"/>
      <c r="CW41" s="715"/>
      <c r="CX41" s="715"/>
      <c r="CY41" s="716"/>
      <c r="CZ41" s="684" t="s">
        <v>231</v>
      </c>
      <c r="DA41" s="713"/>
      <c r="DB41" s="713"/>
      <c r="DC41" s="717"/>
      <c r="DD41" s="688" t="s">
        <v>231</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c r="B42" s="229" t="s">
        <v>351</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352</v>
      </c>
      <c r="CE42" s="677"/>
      <c r="CF42" s="677"/>
      <c r="CG42" s="677"/>
      <c r="CH42" s="677"/>
      <c r="CI42" s="677"/>
      <c r="CJ42" s="677"/>
      <c r="CK42" s="677"/>
      <c r="CL42" s="677"/>
      <c r="CM42" s="677"/>
      <c r="CN42" s="677"/>
      <c r="CO42" s="677"/>
      <c r="CP42" s="677"/>
      <c r="CQ42" s="678"/>
      <c r="CR42" s="679">
        <v>1197040</v>
      </c>
      <c r="CS42" s="680"/>
      <c r="CT42" s="680"/>
      <c r="CU42" s="680"/>
      <c r="CV42" s="680"/>
      <c r="CW42" s="680"/>
      <c r="CX42" s="680"/>
      <c r="CY42" s="681"/>
      <c r="CZ42" s="684">
        <v>28.2</v>
      </c>
      <c r="DA42" s="685"/>
      <c r="DB42" s="685"/>
      <c r="DC42" s="780"/>
      <c r="DD42" s="688">
        <v>145456</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c r="B43" s="239" t="s">
        <v>353</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354</v>
      </c>
      <c r="CE43" s="677"/>
      <c r="CF43" s="677"/>
      <c r="CG43" s="677"/>
      <c r="CH43" s="677"/>
      <c r="CI43" s="677"/>
      <c r="CJ43" s="677"/>
      <c r="CK43" s="677"/>
      <c r="CL43" s="677"/>
      <c r="CM43" s="677"/>
      <c r="CN43" s="677"/>
      <c r="CO43" s="677"/>
      <c r="CP43" s="677"/>
      <c r="CQ43" s="678"/>
      <c r="CR43" s="679">
        <v>18700</v>
      </c>
      <c r="CS43" s="715"/>
      <c r="CT43" s="715"/>
      <c r="CU43" s="715"/>
      <c r="CV43" s="715"/>
      <c r="CW43" s="715"/>
      <c r="CX43" s="715"/>
      <c r="CY43" s="716"/>
      <c r="CZ43" s="684">
        <v>0.4</v>
      </c>
      <c r="DA43" s="713"/>
      <c r="DB43" s="713"/>
      <c r="DC43" s="717"/>
      <c r="DD43" s="688">
        <v>18700</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c r="B44" s="240" t="s">
        <v>355</v>
      </c>
      <c r="CD44" s="791" t="s">
        <v>306</v>
      </c>
      <c r="CE44" s="792"/>
      <c r="CF44" s="676" t="s">
        <v>356</v>
      </c>
      <c r="CG44" s="677"/>
      <c r="CH44" s="677"/>
      <c r="CI44" s="677"/>
      <c r="CJ44" s="677"/>
      <c r="CK44" s="677"/>
      <c r="CL44" s="677"/>
      <c r="CM44" s="677"/>
      <c r="CN44" s="677"/>
      <c r="CO44" s="677"/>
      <c r="CP44" s="677"/>
      <c r="CQ44" s="678"/>
      <c r="CR44" s="679">
        <v>1075784</v>
      </c>
      <c r="CS44" s="680"/>
      <c r="CT44" s="680"/>
      <c r="CU44" s="680"/>
      <c r="CV44" s="680"/>
      <c r="CW44" s="680"/>
      <c r="CX44" s="680"/>
      <c r="CY44" s="681"/>
      <c r="CZ44" s="684">
        <v>25.3</v>
      </c>
      <c r="DA44" s="685"/>
      <c r="DB44" s="685"/>
      <c r="DC44" s="780"/>
      <c r="DD44" s="688">
        <v>104520</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c r="CD45" s="793"/>
      <c r="CE45" s="794"/>
      <c r="CF45" s="676" t="s">
        <v>357</v>
      </c>
      <c r="CG45" s="677"/>
      <c r="CH45" s="677"/>
      <c r="CI45" s="677"/>
      <c r="CJ45" s="677"/>
      <c r="CK45" s="677"/>
      <c r="CL45" s="677"/>
      <c r="CM45" s="677"/>
      <c r="CN45" s="677"/>
      <c r="CO45" s="677"/>
      <c r="CP45" s="677"/>
      <c r="CQ45" s="678"/>
      <c r="CR45" s="679">
        <v>590896</v>
      </c>
      <c r="CS45" s="715"/>
      <c r="CT45" s="715"/>
      <c r="CU45" s="715"/>
      <c r="CV45" s="715"/>
      <c r="CW45" s="715"/>
      <c r="CX45" s="715"/>
      <c r="CY45" s="716"/>
      <c r="CZ45" s="684">
        <v>13.9</v>
      </c>
      <c r="DA45" s="713"/>
      <c r="DB45" s="713"/>
      <c r="DC45" s="717"/>
      <c r="DD45" s="688">
        <v>84065</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c r="CD46" s="793"/>
      <c r="CE46" s="794"/>
      <c r="CF46" s="676" t="s">
        <v>358</v>
      </c>
      <c r="CG46" s="677"/>
      <c r="CH46" s="677"/>
      <c r="CI46" s="677"/>
      <c r="CJ46" s="677"/>
      <c r="CK46" s="677"/>
      <c r="CL46" s="677"/>
      <c r="CM46" s="677"/>
      <c r="CN46" s="677"/>
      <c r="CO46" s="677"/>
      <c r="CP46" s="677"/>
      <c r="CQ46" s="678"/>
      <c r="CR46" s="679">
        <v>467660</v>
      </c>
      <c r="CS46" s="680"/>
      <c r="CT46" s="680"/>
      <c r="CU46" s="680"/>
      <c r="CV46" s="680"/>
      <c r="CW46" s="680"/>
      <c r="CX46" s="680"/>
      <c r="CY46" s="681"/>
      <c r="CZ46" s="684">
        <v>11</v>
      </c>
      <c r="DA46" s="685"/>
      <c r="DB46" s="685"/>
      <c r="DC46" s="780"/>
      <c r="DD46" s="688">
        <v>18827</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c r="CD47" s="793"/>
      <c r="CE47" s="794"/>
      <c r="CF47" s="676" t="s">
        <v>359</v>
      </c>
      <c r="CG47" s="677"/>
      <c r="CH47" s="677"/>
      <c r="CI47" s="677"/>
      <c r="CJ47" s="677"/>
      <c r="CK47" s="677"/>
      <c r="CL47" s="677"/>
      <c r="CM47" s="677"/>
      <c r="CN47" s="677"/>
      <c r="CO47" s="677"/>
      <c r="CP47" s="677"/>
      <c r="CQ47" s="678"/>
      <c r="CR47" s="679">
        <v>121256</v>
      </c>
      <c r="CS47" s="715"/>
      <c r="CT47" s="715"/>
      <c r="CU47" s="715"/>
      <c r="CV47" s="715"/>
      <c r="CW47" s="715"/>
      <c r="CX47" s="715"/>
      <c r="CY47" s="716"/>
      <c r="CZ47" s="684">
        <v>2.9</v>
      </c>
      <c r="DA47" s="713"/>
      <c r="DB47" s="713"/>
      <c r="DC47" s="717"/>
      <c r="DD47" s="688">
        <v>40936</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c r="CD48" s="795"/>
      <c r="CE48" s="796"/>
      <c r="CF48" s="676" t="s">
        <v>360</v>
      </c>
      <c r="CG48" s="677"/>
      <c r="CH48" s="677"/>
      <c r="CI48" s="677"/>
      <c r="CJ48" s="677"/>
      <c r="CK48" s="677"/>
      <c r="CL48" s="677"/>
      <c r="CM48" s="677"/>
      <c r="CN48" s="677"/>
      <c r="CO48" s="677"/>
      <c r="CP48" s="677"/>
      <c r="CQ48" s="678"/>
      <c r="CR48" s="679" t="s">
        <v>231</v>
      </c>
      <c r="CS48" s="680"/>
      <c r="CT48" s="680"/>
      <c r="CU48" s="680"/>
      <c r="CV48" s="680"/>
      <c r="CW48" s="680"/>
      <c r="CX48" s="680"/>
      <c r="CY48" s="681"/>
      <c r="CZ48" s="684" t="s">
        <v>231</v>
      </c>
      <c r="DA48" s="685"/>
      <c r="DB48" s="685"/>
      <c r="DC48" s="780"/>
      <c r="DD48" s="688" t="s">
        <v>129</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c r="CD49" s="724" t="s">
        <v>361</v>
      </c>
      <c r="CE49" s="725"/>
      <c r="CF49" s="725"/>
      <c r="CG49" s="725"/>
      <c r="CH49" s="725"/>
      <c r="CI49" s="725"/>
      <c r="CJ49" s="725"/>
      <c r="CK49" s="725"/>
      <c r="CL49" s="725"/>
      <c r="CM49" s="725"/>
      <c r="CN49" s="725"/>
      <c r="CO49" s="725"/>
      <c r="CP49" s="725"/>
      <c r="CQ49" s="726"/>
      <c r="CR49" s="759">
        <v>4243976</v>
      </c>
      <c r="CS49" s="749"/>
      <c r="CT49" s="749"/>
      <c r="CU49" s="749"/>
      <c r="CV49" s="749"/>
      <c r="CW49" s="749"/>
      <c r="CX49" s="749"/>
      <c r="CY49" s="781"/>
      <c r="CZ49" s="764">
        <v>100</v>
      </c>
      <c r="DA49" s="782"/>
      <c r="DB49" s="782"/>
      <c r="DC49" s="783"/>
      <c r="DD49" s="784">
        <v>2485499</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row r="51" spans="82:133" hidden="1"/>
    <row r="52" spans="82:133" hidden="1"/>
    <row r="53" spans="82:133" hidden="1"/>
  </sheetData>
  <sheetProtection algorithmName="SHA-512" hashValue="Ykunf5xp/dnI5Qh+QtyQSebvbj8K/uxl3lg43PKnNgzVYAgtDsl48CiZyPdld260ZxBYO7/IUN4KUrWwgbWvaw==" saltValue="xRBEp3s44CLeDCxvEb1yU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362</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363</v>
      </c>
      <c r="DK2" s="827"/>
      <c r="DL2" s="827"/>
      <c r="DM2" s="827"/>
      <c r="DN2" s="827"/>
      <c r="DO2" s="828"/>
      <c r="DP2" s="249"/>
      <c r="DQ2" s="826" t="s">
        <v>364</v>
      </c>
      <c r="DR2" s="827"/>
      <c r="DS2" s="827"/>
      <c r="DT2" s="827"/>
      <c r="DU2" s="827"/>
      <c r="DV2" s="827"/>
      <c r="DW2" s="827"/>
      <c r="DX2" s="827"/>
      <c r="DY2" s="827"/>
      <c r="DZ2" s="828"/>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829" t="s">
        <v>365</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366</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820" t="s">
        <v>367</v>
      </c>
      <c r="B5" s="821"/>
      <c r="C5" s="821"/>
      <c r="D5" s="821"/>
      <c r="E5" s="821"/>
      <c r="F5" s="821"/>
      <c r="G5" s="821"/>
      <c r="H5" s="821"/>
      <c r="I5" s="821"/>
      <c r="J5" s="821"/>
      <c r="K5" s="821"/>
      <c r="L5" s="821"/>
      <c r="M5" s="821"/>
      <c r="N5" s="821"/>
      <c r="O5" s="821"/>
      <c r="P5" s="822"/>
      <c r="Q5" s="797" t="s">
        <v>368</v>
      </c>
      <c r="R5" s="798"/>
      <c r="S5" s="798"/>
      <c r="T5" s="798"/>
      <c r="U5" s="799"/>
      <c r="V5" s="797" t="s">
        <v>369</v>
      </c>
      <c r="W5" s="798"/>
      <c r="X5" s="798"/>
      <c r="Y5" s="798"/>
      <c r="Z5" s="799"/>
      <c r="AA5" s="797" t="s">
        <v>370</v>
      </c>
      <c r="AB5" s="798"/>
      <c r="AC5" s="798"/>
      <c r="AD5" s="798"/>
      <c r="AE5" s="798"/>
      <c r="AF5" s="830" t="s">
        <v>371</v>
      </c>
      <c r="AG5" s="798"/>
      <c r="AH5" s="798"/>
      <c r="AI5" s="798"/>
      <c r="AJ5" s="809"/>
      <c r="AK5" s="798" t="s">
        <v>372</v>
      </c>
      <c r="AL5" s="798"/>
      <c r="AM5" s="798"/>
      <c r="AN5" s="798"/>
      <c r="AO5" s="799"/>
      <c r="AP5" s="797" t="s">
        <v>373</v>
      </c>
      <c r="AQ5" s="798"/>
      <c r="AR5" s="798"/>
      <c r="AS5" s="798"/>
      <c r="AT5" s="799"/>
      <c r="AU5" s="797" t="s">
        <v>374</v>
      </c>
      <c r="AV5" s="798"/>
      <c r="AW5" s="798"/>
      <c r="AX5" s="798"/>
      <c r="AY5" s="809"/>
      <c r="AZ5" s="256"/>
      <c r="BA5" s="256"/>
      <c r="BB5" s="256"/>
      <c r="BC5" s="256"/>
      <c r="BD5" s="256"/>
      <c r="BE5" s="257"/>
      <c r="BF5" s="257"/>
      <c r="BG5" s="257"/>
      <c r="BH5" s="257"/>
      <c r="BI5" s="257"/>
      <c r="BJ5" s="257"/>
      <c r="BK5" s="257"/>
      <c r="BL5" s="257"/>
      <c r="BM5" s="257"/>
      <c r="BN5" s="257"/>
      <c r="BO5" s="257"/>
      <c r="BP5" s="257"/>
      <c r="BQ5" s="820" t="s">
        <v>375</v>
      </c>
      <c r="BR5" s="821"/>
      <c r="BS5" s="821"/>
      <c r="BT5" s="821"/>
      <c r="BU5" s="821"/>
      <c r="BV5" s="821"/>
      <c r="BW5" s="821"/>
      <c r="BX5" s="821"/>
      <c r="BY5" s="821"/>
      <c r="BZ5" s="821"/>
      <c r="CA5" s="821"/>
      <c r="CB5" s="821"/>
      <c r="CC5" s="821"/>
      <c r="CD5" s="821"/>
      <c r="CE5" s="821"/>
      <c r="CF5" s="821"/>
      <c r="CG5" s="822"/>
      <c r="CH5" s="797" t="s">
        <v>376</v>
      </c>
      <c r="CI5" s="798"/>
      <c r="CJ5" s="798"/>
      <c r="CK5" s="798"/>
      <c r="CL5" s="799"/>
      <c r="CM5" s="797" t="s">
        <v>377</v>
      </c>
      <c r="CN5" s="798"/>
      <c r="CO5" s="798"/>
      <c r="CP5" s="798"/>
      <c r="CQ5" s="799"/>
      <c r="CR5" s="797" t="s">
        <v>378</v>
      </c>
      <c r="CS5" s="798"/>
      <c r="CT5" s="798"/>
      <c r="CU5" s="798"/>
      <c r="CV5" s="799"/>
      <c r="CW5" s="797" t="s">
        <v>379</v>
      </c>
      <c r="CX5" s="798"/>
      <c r="CY5" s="798"/>
      <c r="CZ5" s="798"/>
      <c r="DA5" s="799"/>
      <c r="DB5" s="797" t="s">
        <v>380</v>
      </c>
      <c r="DC5" s="798"/>
      <c r="DD5" s="798"/>
      <c r="DE5" s="798"/>
      <c r="DF5" s="799"/>
      <c r="DG5" s="803" t="s">
        <v>381</v>
      </c>
      <c r="DH5" s="804"/>
      <c r="DI5" s="804"/>
      <c r="DJ5" s="804"/>
      <c r="DK5" s="805"/>
      <c r="DL5" s="803" t="s">
        <v>382</v>
      </c>
      <c r="DM5" s="804"/>
      <c r="DN5" s="804"/>
      <c r="DO5" s="804"/>
      <c r="DP5" s="805"/>
      <c r="DQ5" s="797" t="s">
        <v>383</v>
      </c>
      <c r="DR5" s="798"/>
      <c r="DS5" s="798"/>
      <c r="DT5" s="798"/>
      <c r="DU5" s="799"/>
      <c r="DV5" s="797" t="s">
        <v>374</v>
      </c>
      <c r="DW5" s="798"/>
      <c r="DX5" s="798"/>
      <c r="DY5" s="798"/>
      <c r="DZ5" s="809"/>
      <c r="EA5" s="254"/>
    </row>
    <row r="6" spans="1:131" s="255" customFormat="1" ht="26.25" customHeight="1" thickBot="1">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c r="A7" s="258">
        <v>1</v>
      </c>
      <c r="B7" s="811" t="s">
        <v>384</v>
      </c>
      <c r="C7" s="812"/>
      <c r="D7" s="812"/>
      <c r="E7" s="812"/>
      <c r="F7" s="812"/>
      <c r="G7" s="812"/>
      <c r="H7" s="812"/>
      <c r="I7" s="812"/>
      <c r="J7" s="812"/>
      <c r="K7" s="812"/>
      <c r="L7" s="812"/>
      <c r="M7" s="812"/>
      <c r="N7" s="812"/>
      <c r="O7" s="812"/>
      <c r="P7" s="813"/>
      <c r="Q7" s="814">
        <v>4566</v>
      </c>
      <c r="R7" s="815"/>
      <c r="S7" s="815"/>
      <c r="T7" s="815"/>
      <c r="U7" s="815"/>
      <c r="V7" s="815">
        <v>4243</v>
      </c>
      <c r="W7" s="815"/>
      <c r="X7" s="815"/>
      <c r="Y7" s="815"/>
      <c r="Z7" s="815"/>
      <c r="AA7" s="815">
        <v>323</v>
      </c>
      <c r="AB7" s="815"/>
      <c r="AC7" s="815"/>
      <c r="AD7" s="815"/>
      <c r="AE7" s="816"/>
      <c r="AF7" s="817">
        <v>252</v>
      </c>
      <c r="AG7" s="818"/>
      <c r="AH7" s="818"/>
      <c r="AI7" s="818"/>
      <c r="AJ7" s="819"/>
      <c r="AK7" s="854">
        <v>69</v>
      </c>
      <c r="AL7" s="855"/>
      <c r="AM7" s="855"/>
      <c r="AN7" s="855"/>
      <c r="AO7" s="855"/>
      <c r="AP7" s="855">
        <v>5622</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578</v>
      </c>
      <c r="BT7" s="859"/>
      <c r="BU7" s="859"/>
      <c r="BV7" s="859"/>
      <c r="BW7" s="859"/>
      <c r="BX7" s="859"/>
      <c r="BY7" s="859"/>
      <c r="BZ7" s="859"/>
      <c r="CA7" s="859"/>
      <c r="CB7" s="859"/>
      <c r="CC7" s="859"/>
      <c r="CD7" s="859"/>
      <c r="CE7" s="859"/>
      <c r="CF7" s="859"/>
      <c r="CG7" s="860"/>
      <c r="CH7" s="851">
        <v>-3</v>
      </c>
      <c r="CI7" s="852"/>
      <c r="CJ7" s="852"/>
      <c r="CK7" s="852"/>
      <c r="CL7" s="853"/>
      <c r="CM7" s="851">
        <v>47</v>
      </c>
      <c r="CN7" s="852"/>
      <c r="CO7" s="852"/>
      <c r="CP7" s="852"/>
      <c r="CQ7" s="853"/>
      <c r="CR7" s="851">
        <v>9</v>
      </c>
      <c r="CS7" s="852"/>
      <c r="CT7" s="852"/>
      <c r="CU7" s="852"/>
      <c r="CV7" s="853"/>
      <c r="CW7" s="851">
        <v>0</v>
      </c>
      <c r="CX7" s="852"/>
      <c r="CY7" s="852"/>
      <c r="CZ7" s="852"/>
      <c r="DA7" s="853"/>
      <c r="DB7" s="851" t="s">
        <v>579</v>
      </c>
      <c r="DC7" s="852"/>
      <c r="DD7" s="852"/>
      <c r="DE7" s="852"/>
      <c r="DF7" s="853"/>
      <c r="DG7" s="851" t="s">
        <v>579</v>
      </c>
      <c r="DH7" s="852"/>
      <c r="DI7" s="852"/>
      <c r="DJ7" s="852"/>
      <c r="DK7" s="853"/>
      <c r="DL7" s="851" t="s">
        <v>571</v>
      </c>
      <c r="DM7" s="852"/>
      <c r="DN7" s="852"/>
      <c r="DO7" s="852"/>
      <c r="DP7" s="853"/>
      <c r="DQ7" s="851" t="s">
        <v>571</v>
      </c>
      <c r="DR7" s="852"/>
      <c r="DS7" s="852"/>
      <c r="DT7" s="852"/>
      <c r="DU7" s="853"/>
      <c r="DV7" s="832"/>
      <c r="DW7" s="833"/>
      <c r="DX7" s="833"/>
      <c r="DY7" s="833"/>
      <c r="DZ7" s="834"/>
      <c r="EA7" s="254"/>
    </row>
    <row r="8" spans="1:131" s="255" customFormat="1" ht="26.25" customHeight="1">
      <c r="A8" s="261">
        <v>2</v>
      </c>
      <c r="B8" s="835" t="s">
        <v>595</v>
      </c>
      <c r="C8" s="836"/>
      <c r="D8" s="836"/>
      <c r="E8" s="836"/>
      <c r="F8" s="836"/>
      <c r="G8" s="836"/>
      <c r="H8" s="836"/>
      <c r="I8" s="836"/>
      <c r="J8" s="836"/>
      <c r="K8" s="836"/>
      <c r="L8" s="836"/>
      <c r="M8" s="836"/>
      <c r="N8" s="836"/>
      <c r="O8" s="836"/>
      <c r="P8" s="837"/>
      <c r="Q8" s="838">
        <v>3</v>
      </c>
      <c r="R8" s="839"/>
      <c r="S8" s="839"/>
      <c r="T8" s="839"/>
      <c r="U8" s="839"/>
      <c r="V8" s="839">
        <v>3</v>
      </c>
      <c r="W8" s="839"/>
      <c r="X8" s="839"/>
      <c r="Y8" s="839"/>
      <c r="Z8" s="839"/>
      <c r="AA8" s="839" t="s">
        <v>571</v>
      </c>
      <c r="AB8" s="839"/>
      <c r="AC8" s="839"/>
      <c r="AD8" s="839"/>
      <c r="AE8" s="840"/>
      <c r="AF8" s="841" t="s">
        <v>385</v>
      </c>
      <c r="AG8" s="842"/>
      <c r="AH8" s="842"/>
      <c r="AI8" s="842"/>
      <c r="AJ8" s="843"/>
      <c r="AK8" s="844">
        <v>1</v>
      </c>
      <c r="AL8" s="845"/>
      <c r="AM8" s="845"/>
      <c r="AN8" s="845"/>
      <c r="AO8" s="845"/>
      <c r="AP8" s="845" t="s">
        <v>571</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580</v>
      </c>
      <c r="BT8" s="849"/>
      <c r="BU8" s="849"/>
      <c r="BV8" s="849"/>
      <c r="BW8" s="849"/>
      <c r="BX8" s="849"/>
      <c r="BY8" s="849"/>
      <c r="BZ8" s="849"/>
      <c r="CA8" s="849"/>
      <c r="CB8" s="849"/>
      <c r="CC8" s="849"/>
      <c r="CD8" s="849"/>
      <c r="CE8" s="849"/>
      <c r="CF8" s="849"/>
      <c r="CG8" s="850"/>
      <c r="CH8" s="861">
        <v>-1</v>
      </c>
      <c r="CI8" s="862"/>
      <c r="CJ8" s="862"/>
      <c r="CK8" s="862"/>
      <c r="CL8" s="863"/>
      <c r="CM8" s="861">
        <v>23</v>
      </c>
      <c r="CN8" s="862"/>
      <c r="CO8" s="862"/>
      <c r="CP8" s="862"/>
      <c r="CQ8" s="863"/>
      <c r="CR8" s="861">
        <v>25</v>
      </c>
      <c r="CS8" s="862"/>
      <c r="CT8" s="862"/>
      <c r="CU8" s="862"/>
      <c r="CV8" s="863"/>
      <c r="CW8" s="861" t="s">
        <v>581</v>
      </c>
      <c r="CX8" s="862"/>
      <c r="CY8" s="862"/>
      <c r="CZ8" s="862"/>
      <c r="DA8" s="863"/>
      <c r="DB8" s="861" t="s">
        <v>579</v>
      </c>
      <c r="DC8" s="862"/>
      <c r="DD8" s="862"/>
      <c r="DE8" s="862"/>
      <c r="DF8" s="863"/>
      <c r="DG8" s="861" t="s">
        <v>579</v>
      </c>
      <c r="DH8" s="862"/>
      <c r="DI8" s="862"/>
      <c r="DJ8" s="862"/>
      <c r="DK8" s="863"/>
      <c r="DL8" s="861" t="s">
        <v>571</v>
      </c>
      <c r="DM8" s="862"/>
      <c r="DN8" s="862"/>
      <c r="DO8" s="862"/>
      <c r="DP8" s="863"/>
      <c r="DQ8" s="861" t="s">
        <v>571</v>
      </c>
      <c r="DR8" s="862"/>
      <c r="DS8" s="862"/>
      <c r="DT8" s="862"/>
      <c r="DU8" s="863"/>
      <c r="DV8" s="864"/>
      <c r="DW8" s="865"/>
      <c r="DX8" s="865"/>
      <c r="DY8" s="865"/>
      <c r="DZ8" s="866"/>
      <c r="EA8" s="254"/>
    </row>
    <row r="9" spans="1:131" s="255" customFormat="1" ht="26.25" customHeight="1">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386</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c r="A23" s="264" t="s">
        <v>387</v>
      </c>
      <c r="B23" s="870" t="s">
        <v>388</v>
      </c>
      <c r="C23" s="871"/>
      <c r="D23" s="871"/>
      <c r="E23" s="871"/>
      <c r="F23" s="871"/>
      <c r="G23" s="871"/>
      <c r="H23" s="871"/>
      <c r="I23" s="871"/>
      <c r="J23" s="871"/>
      <c r="K23" s="871"/>
      <c r="L23" s="871"/>
      <c r="M23" s="871"/>
      <c r="N23" s="871"/>
      <c r="O23" s="871"/>
      <c r="P23" s="872"/>
      <c r="Q23" s="873">
        <v>4568</v>
      </c>
      <c r="R23" s="874"/>
      <c r="S23" s="874"/>
      <c r="T23" s="874"/>
      <c r="U23" s="874"/>
      <c r="V23" s="874">
        <v>4246</v>
      </c>
      <c r="W23" s="874"/>
      <c r="X23" s="874"/>
      <c r="Y23" s="874"/>
      <c r="Z23" s="874"/>
      <c r="AA23" s="874">
        <f>SUM(AA7:AE22)</f>
        <v>323</v>
      </c>
      <c r="AB23" s="874"/>
      <c r="AC23" s="874"/>
      <c r="AD23" s="874"/>
      <c r="AE23" s="875"/>
      <c r="AF23" s="876">
        <v>252</v>
      </c>
      <c r="AG23" s="874"/>
      <c r="AH23" s="874"/>
      <c r="AI23" s="874"/>
      <c r="AJ23" s="877"/>
      <c r="AK23" s="878"/>
      <c r="AL23" s="879"/>
      <c r="AM23" s="879"/>
      <c r="AN23" s="879"/>
      <c r="AO23" s="879"/>
      <c r="AP23" s="874">
        <f>SUM(AP7:AT22)</f>
        <v>5622</v>
      </c>
      <c r="AQ23" s="874"/>
      <c r="AR23" s="874"/>
      <c r="AS23" s="874"/>
      <c r="AT23" s="874"/>
      <c r="AU23" s="880"/>
      <c r="AV23" s="880"/>
      <c r="AW23" s="880"/>
      <c r="AX23" s="880"/>
      <c r="AY23" s="881"/>
      <c r="AZ23" s="889" t="s">
        <v>129</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c r="A24" s="888" t="s">
        <v>389</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c r="A25" s="829" t="s">
        <v>390</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c r="A26" s="820" t="s">
        <v>367</v>
      </c>
      <c r="B26" s="821"/>
      <c r="C26" s="821"/>
      <c r="D26" s="821"/>
      <c r="E26" s="821"/>
      <c r="F26" s="821"/>
      <c r="G26" s="821"/>
      <c r="H26" s="821"/>
      <c r="I26" s="821"/>
      <c r="J26" s="821"/>
      <c r="K26" s="821"/>
      <c r="L26" s="821"/>
      <c r="M26" s="821"/>
      <c r="N26" s="821"/>
      <c r="O26" s="821"/>
      <c r="P26" s="822"/>
      <c r="Q26" s="797" t="s">
        <v>391</v>
      </c>
      <c r="R26" s="798"/>
      <c r="S26" s="798"/>
      <c r="T26" s="798"/>
      <c r="U26" s="799"/>
      <c r="V26" s="797" t="s">
        <v>392</v>
      </c>
      <c r="W26" s="798"/>
      <c r="X26" s="798"/>
      <c r="Y26" s="798"/>
      <c r="Z26" s="799"/>
      <c r="AA26" s="797" t="s">
        <v>393</v>
      </c>
      <c r="AB26" s="798"/>
      <c r="AC26" s="798"/>
      <c r="AD26" s="798"/>
      <c r="AE26" s="798"/>
      <c r="AF26" s="892" t="s">
        <v>394</v>
      </c>
      <c r="AG26" s="893"/>
      <c r="AH26" s="893"/>
      <c r="AI26" s="893"/>
      <c r="AJ26" s="894"/>
      <c r="AK26" s="798" t="s">
        <v>395</v>
      </c>
      <c r="AL26" s="798"/>
      <c r="AM26" s="798"/>
      <c r="AN26" s="798"/>
      <c r="AO26" s="799"/>
      <c r="AP26" s="797" t="s">
        <v>396</v>
      </c>
      <c r="AQ26" s="798"/>
      <c r="AR26" s="798"/>
      <c r="AS26" s="798"/>
      <c r="AT26" s="799"/>
      <c r="AU26" s="797" t="s">
        <v>397</v>
      </c>
      <c r="AV26" s="798"/>
      <c r="AW26" s="798"/>
      <c r="AX26" s="798"/>
      <c r="AY26" s="799"/>
      <c r="AZ26" s="797" t="s">
        <v>398</v>
      </c>
      <c r="BA26" s="798"/>
      <c r="BB26" s="798"/>
      <c r="BC26" s="798"/>
      <c r="BD26" s="799"/>
      <c r="BE26" s="797" t="s">
        <v>374</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c r="A28" s="266">
        <v>1</v>
      </c>
      <c r="B28" s="811" t="s">
        <v>399</v>
      </c>
      <c r="C28" s="812"/>
      <c r="D28" s="812"/>
      <c r="E28" s="812"/>
      <c r="F28" s="812"/>
      <c r="G28" s="812"/>
      <c r="H28" s="812"/>
      <c r="I28" s="812"/>
      <c r="J28" s="812"/>
      <c r="K28" s="812"/>
      <c r="L28" s="812"/>
      <c r="M28" s="812"/>
      <c r="N28" s="812"/>
      <c r="O28" s="812"/>
      <c r="P28" s="813"/>
      <c r="Q28" s="902">
        <v>415</v>
      </c>
      <c r="R28" s="903"/>
      <c r="S28" s="903"/>
      <c r="T28" s="903"/>
      <c r="U28" s="903"/>
      <c r="V28" s="903">
        <v>384</v>
      </c>
      <c r="W28" s="903"/>
      <c r="X28" s="903"/>
      <c r="Y28" s="903"/>
      <c r="Z28" s="903"/>
      <c r="AA28" s="903">
        <v>31</v>
      </c>
      <c r="AB28" s="903"/>
      <c r="AC28" s="903"/>
      <c r="AD28" s="903"/>
      <c r="AE28" s="904"/>
      <c r="AF28" s="905">
        <v>31</v>
      </c>
      <c r="AG28" s="903"/>
      <c r="AH28" s="903"/>
      <c r="AI28" s="903"/>
      <c r="AJ28" s="906"/>
      <c r="AK28" s="907">
        <v>39</v>
      </c>
      <c r="AL28" s="898"/>
      <c r="AM28" s="898"/>
      <c r="AN28" s="898"/>
      <c r="AO28" s="898"/>
      <c r="AP28" s="898" t="s">
        <v>509</v>
      </c>
      <c r="AQ28" s="898"/>
      <c r="AR28" s="898"/>
      <c r="AS28" s="898"/>
      <c r="AT28" s="898"/>
      <c r="AU28" s="898" t="s">
        <v>509</v>
      </c>
      <c r="AV28" s="898"/>
      <c r="AW28" s="898"/>
      <c r="AX28" s="898"/>
      <c r="AY28" s="898"/>
      <c r="AZ28" s="899"/>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c r="A29" s="266">
        <v>2</v>
      </c>
      <c r="B29" s="835" t="s">
        <v>400</v>
      </c>
      <c r="C29" s="836"/>
      <c r="D29" s="836"/>
      <c r="E29" s="836"/>
      <c r="F29" s="836"/>
      <c r="G29" s="836"/>
      <c r="H29" s="836"/>
      <c r="I29" s="836"/>
      <c r="J29" s="836"/>
      <c r="K29" s="836"/>
      <c r="L29" s="836"/>
      <c r="M29" s="836"/>
      <c r="N29" s="836"/>
      <c r="O29" s="836"/>
      <c r="P29" s="837"/>
      <c r="Q29" s="838">
        <v>546</v>
      </c>
      <c r="R29" s="839"/>
      <c r="S29" s="839"/>
      <c r="T29" s="839"/>
      <c r="U29" s="839"/>
      <c r="V29" s="839">
        <v>536</v>
      </c>
      <c r="W29" s="839"/>
      <c r="X29" s="839"/>
      <c r="Y29" s="839"/>
      <c r="Z29" s="839"/>
      <c r="AA29" s="839">
        <v>10</v>
      </c>
      <c r="AB29" s="839"/>
      <c r="AC29" s="839"/>
      <c r="AD29" s="839"/>
      <c r="AE29" s="840"/>
      <c r="AF29" s="841">
        <v>10</v>
      </c>
      <c r="AG29" s="842"/>
      <c r="AH29" s="842"/>
      <c r="AI29" s="842"/>
      <c r="AJ29" s="843"/>
      <c r="AK29" s="910">
        <v>80</v>
      </c>
      <c r="AL29" s="911"/>
      <c r="AM29" s="911"/>
      <c r="AN29" s="911"/>
      <c r="AO29" s="911"/>
      <c r="AP29" s="911" t="s">
        <v>509</v>
      </c>
      <c r="AQ29" s="911"/>
      <c r="AR29" s="911"/>
      <c r="AS29" s="911"/>
      <c r="AT29" s="911"/>
      <c r="AU29" s="911" t="s">
        <v>509</v>
      </c>
      <c r="AV29" s="911"/>
      <c r="AW29" s="911"/>
      <c r="AX29" s="911"/>
      <c r="AY29" s="911"/>
      <c r="AZ29" s="912"/>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c r="A30" s="266">
        <v>3</v>
      </c>
      <c r="B30" s="835" t="s">
        <v>401</v>
      </c>
      <c r="C30" s="836"/>
      <c r="D30" s="836"/>
      <c r="E30" s="836"/>
      <c r="F30" s="836"/>
      <c r="G30" s="836"/>
      <c r="H30" s="836"/>
      <c r="I30" s="836"/>
      <c r="J30" s="836"/>
      <c r="K30" s="836"/>
      <c r="L30" s="836"/>
      <c r="M30" s="836"/>
      <c r="N30" s="836"/>
      <c r="O30" s="836"/>
      <c r="P30" s="837"/>
      <c r="Q30" s="838">
        <v>78</v>
      </c>
      <c r="R30" s="839"/>
      <c r="S30" s="839"/>
      <c r="T30" s="839"/>
      <c r="U30" s="839"/>
      <c r="V30" s="839">
        <v>78</v>
      </c>
      <c r="W30" s="839"/>
      <c r="X30" s="839"/>
      <c r="Y30" s="839"/>
      <c r="Z30" s="839"/>
      <c r="AA30" s="839" t="s">
        <v>509</v>
      </c>
      <c r="AB30" s="839"/>
      <c r="AC30" s="839"/>
      <c r="AD30" s="839"/>
      <c r="AE30" s="840"/>
      <c r="AF30" s="841" t="s">
        <v>129</v>
      </c>
      <c r="AG30" s="842"/>
      <c r="AH30" s="842"/>
      <c r="AI30" s="842"/>
      <c r="AJ30" s="843"/>
      <c r="AK30" s="910">
        <v>33</v>
      </c>
      <c r="AL30" s="911"/>
      <c r="AM30" s="911"/>
      <c r="AN30" s="911"/>
      <c r="AO30" s="911"/>
      <c r="AP30" s="911" t="s">
        <v>509</v>
      </c>
      <c r="AQ30" s="911"/>
      <c r="AR30" s="911"/>
      <c r="AS30" s="911"/>
      <c r="AT30" s="911"/>
      <c r="AU30" s="911" t="s">
        <v>509</v>
      </c>
      <c r="AV30" s="911"/>
      <c r="AW30" s="911"/>
      <c r="AX30" s="911"/>
      <c r="AY30" s="911"/>
      <c r="AZ30" s="912"/>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c r="A31" s="266">
        <v>4</v>
      </c>
      <c r="B31" s="835" t="s">
        <v>402</v>
      </c>
      <c r="C31" s="836"/>
      <c r="D31" s="836"/>
      <c r="E31" s="836"/>
      <c r="F31" s="836"/>
      <c r="G31" s="836"/>
      <c r="H31" s="836"/>
      <c r="I31" s="836"/>
      <c r="J31" s="836"/>
      <c r="K31" s="836"/>
      <c r="L31" s="836"/>
      <c r="M31" s="836"/>
      <c r="N31" s="836"/>
      <c r="O31" s="836"/>
      <c r="P31" s="837"/>
      <c r="Q31" s="838">
        <v>31</v>
      </c>
      <c r="R31" s="839"/>
      <c r="S31" s="839"/>
      <c r="T31" s="839"/>
      <c r="U31" s="839"/>
      <c r="V31" s="839">
        <v>31</v>
      </c>
      <c r="W31" s="839"/>
      <c r="X31" s="839"/>
      <c r="Y31" s="839"/>
      <c r="Z31" s="839"/>
      <c r="AA31" s="839" t="s">
        <v>509</v>
      </c>
      <c r="AB31" s="839"/>
      <c r="AC31" s="839"/>
      <c r="AD31" s="839"/>
      <c r="AE31" s="840"/>
      <c r="AF31" s="841" t="s">
        <v>129</v>
      </c>
      <c r="AG31" s="842"/>
      <c r="AH31" s="842"/>
      <c r="AI31" s="842"/>
      <c r="AJ31" s="843"/>
      <c r="AK31" s="910">
        <v>1</v>
      </c>
      <c r="AL31" s="911"/>
      <c r="AM31" s="911"/>
      <c r="AN31" s="911"/>
      <c r="AO31" s="911"/>
      <c r="AP31" s="911" t="s">
        <v>509</v>
      </c>
      <c r="AQ31" s="911"/>
      <c r="AR31" s="911"/>
      <c r="AS31" s="911"/>
      <c r="AT31" s="911"/>
      <c r="AU31" s="911" t="s">
        <v>509</v>
      </c>
      <c r="AV31" s="911"/>
      <c r="AW31" s="911"/>
      <c r="AX31" s="911"/>
      <c r="AY31" s="911"/>
      <c r="AZ31" s="912"/>
      <c r="BA31" s="912"/>
      <c r="BB31" s="912"/>
      <c r="BC31" s="912"/>
      <c r="BD31" s="912"/>
      <c r="BE31" s="908"/>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c r="A32" s="266">
        <v>5</v>
      </c>
      <c r="B32" s="835" t="s">
        <v>403</v>
      </c>
      <c r="C32" s="836"/>
      <c r="D32" s="836"/>
      <c r="E32" s="836"/>
      <c r="F32" s="836"/>
      <c r="G32" s="836"/>
      <c r="H32" s="836"/>
      <c r="I32" s="836"/>
      <c r="J32" s="836"/>
      <c r="K32" s="836"/>
      <c r="L32" s="836"/>
      <c r="M32" s="836"/>
      <c r="N32" s="836"/>
      <c r="O32" s="836"/>
      <c r="P32" s="837"/>
      <c r="Q32" s="838">
        <v>7</v>
      </c>
      <c r="R32" s="839"/>
      <c r="S32" s="839"/>
      <c r="T32" s="839"/>
      <c r="U32" s="839"/>
      <c r="V32" s="839">
        <v>7</v>
      </c>
      <c r="W32" s="839"/>
      <c r="X32" s="839"/>
      <c r="Y32" s="839"/>
      <c r="Z32" s="839"/>
      <c r="AA32" s="839" t="s">
        <v>509</v>
      </c>
      <c r="AB32" s="839"/>
      <c r="AC32" s="839"/>
      <c r="AD32" s="839"/>
      <c r="AE32" s="840"/>
      <c r="AF32" s="841" t="s">
        <v>404</v>
      </c>
      <c r="AG32" s="842"/>
      <c r="AH32" s="842"/>
      <c r="AI32" s="842"/>
      <c r="AJ32" s="843"/>
      <c r="AK32" s="910">
        <v>3</v>
      </c>
      <c r="AL32" s="911"/>
      <c r="AM32" s="911"/>
      <c r="AN32" s="911"/>
      <c r="AO32" s="911"/>
      <c r="AP32" s="911" t="s">
        <v>509</v>
      </c>
      <c r="AQ32" s="911"/>
      <c r="AR32" s="911"/>
      <c r="AS32" s="911"/>
      <c r="AT32" s="911"/>
      <c r="AU32" s="911" t="s">
        <v>509</v>
      </c>
      <c r="AV32" s="911"/>
      <c r="AW32" s="911"/>
      <c r="AX32" s="911"/>
      <c r="AY32" s="911"/>
      <c r="AZ32" s="912"/>
      <c r="BA32" s="912"/>
      <c r="BB32" s="912"/>
      <c r="BC32" s="912"/>
      <c r="BD32" s="912"/>
      <c r="BE32" s="908"/>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c r="A33" s="266">
        <v>6</v>
      </c>
      <c r="B33" s="835" t="s">
        <v>405</v>
      </c>
      <c r="C33" s="836"/>
      <c r="D33" s="836"/>
      <c r="E33" s="836"/>
      <c r="F33" s="836"/>
      <c r="G33" s="836"/>
      <c r="H33" s="836"/>
      <c r="I33" s="836"/>
      <c r="J33" s="836"/>
      <c r="K33" s="836"/>
      <c r="L33" s="836"/>
      <c r="M33" s="836"/>
      <c r="N33" s="836"/>
      <c r="O33" s="836"/>
      <c r="P33" s="837"/>
      <c r="Q33" s="838">
        <v>1531</v>
      </c>
      <c r="R33" s="839"/>
      <c r="S33" s="839"/>
      <c r="T33" s="839"/>
      <c r="U33" s="839"/>
      <c r="V33" s="839">
        <v>1530</v>
      </c>
      <c r="W33" s="839"/>
      <c r="X33" s="839"/>
      <c r="Y33" s="839"/>
      <c r="Z33" s="839"/>
      <c r="AA33" s="839">
        <v>1</v>
      </c>
      <c r="AB33" s="839"/>
      <c r="AC33" s="839"/>
      <c r="AD33" s="839"/>
      <c r="AE33" s="840"/>
      <c r="AF33" s="841">
        <v>89</v>
      </c>
      <c r="AG33" s="842"/>
      <c r="AH33" s="842"/>
      <c r="AI33" s="842"/>
      <c r="AJ33" s="843"/>
      <c r="AK33" s="910">
        <v>247</v>
      </c>
      <c r="AL33" s="911"/>
      <c r="AM33" s="911"/>
      <c r="AN33" s="911"/>
      <c r="AO33" s="911"/>
      <c r="AP33" s="911">
        <v>1930</v>
      </c>
      <c r="AQ33" s="911"/>
      <c r="AR33" s="911"/>
      <c r="AS33" s="911"/>
      <c r="AT33" s="911"/>
      <c r="AU33" s="911">
        <v>1283</v>
      </c>
      <c r="AV33" s="911"/>
      <c r="AW33" s="911"/>
      <c r="AX33" s="911"/>
      <c r="AY33" s="911"/>
      <c r="AZ33" s="912"/>
      <c r="BA33" s="912"/>
      <c r="BB33" s="912"/>
      <c r="BC33" s="912"/>
      <c r="BD33" s="912"/>
      <c r="BE33" s="908" t="s">
        <v>406</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c r="A34" s="266">
        <v>7</v>
      </c>
      <c r="B34" s="835" t="s">
        <v>407</v>
      </c>
      <c r="C34" s="836"/>
      <c r="D34" s="836"/>
      <c r="E34" s="836"/>
      <c r="F34" s="836"/>
      <c r="G34" s="836"/>
      <c r="H34" s="836"/>
      <c r="I34" s="836"/>
      <c r="J34" s="836"/>
      <c r="K34" s="836"/>
      <c r="L34" s="836"/>
      <c r="M34" s="836"/>
      <c r="N34" s="836"/>
      <c r="O34" s="836"/>
      <c r="P34" s="837"/>
      <c r="Q34" s="838">
        <v>180</v>
      </c>
      <c r="R34" s="839"/>
      <c r="S34" s="839"/>
      <c r="T34" s="839"/>
      <c r="U34" s="839"/>
      <c r="V34" s="839">
        <v>164</v>
      </c>
      <c r="W34" s="839"/>
      <c r="X34" s="839"/>
      <c r="Y34" s="839"/>
      <c r="Z34" s="839"/>
      <c r="AA34" s="839">
        <v>16</v>
      </c>
      <c r="AB34" s="839"/>
      <c r="AC34" s="839"/>
      <c r="AD34" s="839"/>
      <c r="AE34" s="840"/>
      <c r="AF34" s="841">
        <v>16</v>
      </c>
      <c r="AG34" s="842"/>
      <c r="AH34" s="842"/>
      <c r="AI34" s="842"/>
      <c r="AJ34" s="843"/>
      <c r="AK34" s="910">
        <v>24</v>
      </c>
      <c r="AL34" s="911"/>
      <c r="AM34" s="911"/>
      <c r="AN34" s="911"/>
      <c r="AO34" s="911"/>
      <c r="AP34" s="911">
        <v>1191</v>
      </c>
      <c r="AQ34" s="911"/>
      <c r="AR34" s="911"/>
      <c r="AS34" s="911"/>
      <c r="AT34" s="911"/>
      <c r="AU34" s="911">
        <v>634</v>
      </c>
      <c r="AV34" s="911"/>
      <c r="AW34" s="911"/>
      <c r="AX34" s="911"/>
      <c r="AY34" s="911"/>
      <c r="AZ34" s="912"/>
      <c r="BA34" s="912"/>
      <c r="BB34" s="912"/>
      <c r="BC34" s="912"/>
      <c r="BD34" s="912"/>
      <c r="BE34" s="908" t="s">
        <v>408</v>
      </c>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409</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c r="A63" s="264" t="s">
        <v>387</v>
      </c>
      <c r="B63" s="870" t="s">
        <v>410</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145</v>
      </c>
      <c r="AG63" s="922"/>
      <c r="AH63" s="922"/>
      <c r="AI63" s="922"/>
      <c r="AJ63" s="923"/>
      <c r="AK63" s="924"/>
      <c r="AL63" s="919"/>
      <c r="AM63" s="919"/>
      <c r="AN63" s="919"/>
      <c r="AO63" s="919"/>
      <c r="AP63" s="922">
        <f>SUM(AP28:AT62)</f>
        <v>3121</v>
      </c>
      <c r="AQ63" s="922"/>
      <c r="AR63" s="922"/>
      <c r="AS63" s="922"/>
      <c r="AT63" s="922"/>
      <c r="AU63" s="922">
        <f>SUM(AU28:AY62)</f>
        <v>1917</v>
      </c>
      <c r="AV63" s="922"/>
      <c r="AW63" s="922"/>
      <c r="AX63" s="922"/>
      <c r="AY63" s="922"/>
      <c r="AZ63" s="926"/>
      <c r="BA63" s="926"/>
      <c r="BB63" s="926"/>
      <c r="BC63" s="926"/>
      <c r="BD63" s="926"/>
      <c r="BE63" s="927"/>
      <c r="BF63" s="927"/>
      <c r="BG63" s="927"/>
      <c r="BH63" s="927"/>
      <c r="BI63" s="928"/>
      <c r="BJ63" s="929" t="s">
        <v>129</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c r="A65" s="252" t="s">
        <v>411</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c r="A66" s="820" t="s">
        <v>412</v>
      </c>
      <c r="B66" s="821"/>
      <c r="C66" s="821"/>
      <c r="D66" s="821"/>
      <c r="E66" s="821"/>
      <c r="F66" s="821"/>
      <c r="G66" s="821"/>
      <c r="H66" s="821"/>
      <c r="I66" s="821"/>
      <c r="J66" s="821"/>
      <c r="K66" s="821"/>
      <c r="L66" s="821"/>
      <c r="M66" s="821"/>
      <c r="N66" s="821"/>
      <c r="O66" s="821"/>
      <c r="P66" s="822"/>
      <c r="Q66" s="797" t="s">
        <v>391</v>
      </c>
      <c r="R66" s="798"/>
      <c r="S66" s="798"/>
      <c r="T66" s="798"/>
      <c r="U66" s="799"/>
      <c r="V66" s="797" t="s">
        <v>413</v>
      </c>
      <c r="W66" s="798"/>
      <c r="X66" s="798"/>
      <c r="Y66" s="798"/>
      <c r="Z66" s="799"/>
      <c r="AA66" s="797" t="s">
        <v>393</v>
      </c>
      <c r="AB66" s="798"/>
      <c r="AC66" s="798"/>
      <c r="AD66" s="798"/>
      <c r="AE66" s="799"/>
      <c r="AF66" s="932" t="s">
        <v>394</v>
      </c>
      <c r="AG66" s="893"/>
      <c r="AH66" s="893"/>
      <c r="AI66" s="893"/>
      <c r="AJ66" s="933"/>
      <c r="AK66" s="797" t="s">
        <v>395</v>
      </c>
      <c r="AL66" s="821"/>
      <c r="AM66" s="821"/>
      <c r="AN66" s="821"/>
      <c r="AO66" s="822"/>
      <c r="AP66" s="797" t="s">
        <v>414</v>
      </c>
      <c r="AQ66" s="798"/>
      <c r="AR66" s="798"/>
      <c r="AS66" s="798"/>
      <c r="AT66" s="799"/>
      <c r="AU66" s="797" t="s">
        <v>415</v>
      </c>
      <c r="AV66" s="798"/>
      <c r="AW66" s="798"/>
      <c r="AX66" s="798"/>
      <c r="AY66" s="799"/>
      <c r="AZ66" s="797" t="s">
        <v>374</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c r="A68" s="258">
        <v>1</v>
      </c>
      <c r="B68" s="949" t="s">
        <v>582</v>
      </c>
      <c r="C68" s="950"/>
      <c r="D68" s="950"/>
      <c r="E68" s="950"/>
      <c r="F68" s="950"/>
      <c r="G68" s="950"/>
      <c r="H68" s="950"/>
      <c r="I68" s="950"/>
      <c r="J68" s="950"/>
      <c r="K68" s="950"/>
      <c r="L68" s="950"/>
      <c r="M68" s="950"/>
      <c r="N68" s="950"/>
      <c r="O68" s="950"/>
      <c r="P68" s="951"/>
      <c r="Q68" s="952">
        <v>938</v>
      </c>
      <c r="R68" s="946"/>
      <c r="S68" s="946"/>
      <c r="T68" s="946"/>
      <c r="U68" s="946"/>
      <c r="V68" s="946">
        <v>650</v>
      </c>
      <c r="W68" s="946"/>
      <c r="X68" s="946"/>
      <c r="Y68" s="946"/>
      <c r="Z68" s="946"/>
      <c r="AA68" s="946">
        <v>288</v>
      </c>
      <c r="AB68" s="946"/>
      <c r="AC68" s="946"/>
      <c r="AD68" s="946"/>
      <c r="AE68" s="946"/>
      <c r="AF68" s="946">
        <v>17</v>
      </c>
      <c r="AG68" s="946"/>
      <c r="AH68" s="946"/>
      <c r="AI68" s="946"/>
      <c r="AJ68" s="946"/>
      <c r="AK68" s="946" t="s">
        <v>591</v>
      </c>
      <c r="AL68" s="946"/>
      <c r="AM68" s="946"/>
      <c r="AN68" s="946"/>
      <c r="AO68" s="946"/>
      <c r="AP68" s="946">
        <v>215</v>
      </c>
      <c r="AQ68" s="946"/>
      <c r="AR68" s="946"/>
      <c r="AS68" s="946"/>
      <c r="AT68" s="946"/>
      <c r="AU68" s="946">
        <v>61</v>
      </c>
      <c r="AV68" s="946"/>
      <c r="AW68" s="946"/>
      <c r="AX68" s="946"/>
      <c r="AY68" s="946"/>
      <c r="AZ68" s="947" t="s">
        <v>587</v>
      </c>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c r="A69" s="261">
        <v>2</v>
      </c>
      <c r="B69" s="953" t="s">
        <v>582</v>
      </c>
      <c r="C69" s="954"/>
      <c r="D69" s="954"/>
      <c r="E69" s="954"/>
      <c r="F69" s="954"/>
      <c r="G69" s="954"/>
      <c r="H69" s="954"/>
      <c r="I69" s="954"/>
      <c r="J69" s="954"/>
      <c r="K69" s="954"/>
      <c r="L69" s="954"/>
      <c r="M69" s="954"/>
      <c r="N69" s="954"/>
      <c r="O69" s="954"/>
      <c r="P69" s="955"/>
      <c r="Q69" s="956">
        <v>4</v>
      </c>
      <c r="R69" s="911"/>
      <c r="S69" s="911"/>
      <c r="T69" s="911"/>
      <c r="U69" s="911"/>
      <c r="V69" s="911">
        <v>4</v>
      </c>
      <c r="W69" s="911"/>
      <c r="X69" s="911"/>
      <c r="Y69" s="911"/>
      <c r="Z69" s="911"/>
      <c r="AA69" s="911">
        <v>0</v>
      </c>
      <c r="AB69" s="911"/>
      <c r="AC69" s="911"/>
      <c r="AD69" s="911"/>
      <c r="AE69" s="911"/>
      <c r="AF69" s="911">
        <v>0</v>
      </c>
      <c r="AG69" s="911"/>
      <c r="AH69" s="911"/>
      <c r="AI69" s="911"/>
      <c r="AJ69" s="911"/>
      <c r="AK69" s="911" t="s">
        <v>592</v>
      </c>
      <c r="AL69" s="911"/>
      <c r="AM69" s="911"/>
      <c r="AN69" s="911"/>
      <c r="AO69" s="911"/>
      <c r="AP69" s="911" t="s">
        <v>592</v>
      </c>
      <c r="AQ69" s="911"/>
      <c r="AR69" s="911"/>
      <c r="AS69" s="911"/>
      <c r="AT69" s="911"/>
      <c r="AU69" s="911" t="s">
        <v>592</v>
      </c>
      <c r="AV69" s="911"/>
      <c r="AW69" s="911"/>
      <c r="AX69" s="911"/>
      <c r="AY69" s="911"/>
      <c r="AZ69" s="957" t="s">
        <v>588</v>
      </c>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c r="A70" s="261">
        <v>3</v>
      </c>
      <c r="B70" s="953" t="s">
        <v>583</v>
      </c>
      <c r="C70" s="954"/>
      <c r="D70" s="954"/>
      <c r="E70" s="954"/>
      <c r="F70" s="954"/>
      <c r="G70" s="954"/>
      <c r="H70" s="954"/>
      <c r="I70" s="954"/>
      <c r="J70" s="954"/>
      <c r="K70" s="954"/>
      <c r="L70" s="954"/>
      <c r="M70" s="954"/>
      <c r="N70" s="954"/>
      <c r="O70" s="954"/>
      <c r="P70" s="955"/>
      <c r="Q70" s="956">
        <v>145</v>
      </c>
      <c r="R70" s="911"/>
      <c r="S70" s="911"/>
      <c r="T70" s="911"/>
      <c r="U70" s="911"/>
      <c r="V70" s="911">
        <v>137</v>
      </c>
      <c r="W70" s="911"/>
      <c r="X70" s="911"/>
      <c r="Y70" s="911"/>
      <c r="Z70" s="911"/>
      <c r="AA70" s="911">
        <v>9</v>
      </c>
      <c r="AB70" s="911"/>
      <c r="AC70" s="911"/>
      <c r="AD70" s="911"/>
      <c r="AE70" s="911"/>
      <c r="AF70" s="911">
        <v>9</v>
      </c>
      <c r="AG70" s="911"/>
      <c r="AH70" s="911"/>
      <c r="AI70" s="911"/>
      <c r="AJ70" s="911"/>
      <c r="AK70" s="911" t="s">
        <v>592</v>
      </c>
      <c r="AL70" s="911"/>
      <c r="AM70" s="911"/>
      <c r="AN70" s="911"/>
      <c r="AO70" s="911"/>
      <c r="AP70" s="911" t="s">
        <v>592</v>
      </c>
      <c r="AQ70" s="911"/>
      <c r="AR70" s="911"/>
      <c r="AS70" s="911"/>
      <c r="AT70" s="911"/>
      <c r="AU70" s="911" t="s">
        <v>592</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c r="A71" s="261">
        <v>4</v>
      </c>
      <c r="B71" s="953" t="s">
        <v>584</v>
      </c>
      <c r="C71" s="954"/>
      <c r="D71" s="954"/>
      <c r="E71" s="954"/>
      <c r="F71" s="954"/>
      <c r="G71" s="954"/>
      <c r="H71" s="954"/>
      <c r="I71" s="954"/>
      <c r="J71" s="954"/>
      <c r="K71" s="954"/>
      <c r="L71" s="954"/>
      <c r="M71" s="954"/>
      <c r="N71" s="954"/>
      <c r="O71" s="954"/>
      <c r="P71" s="955"/>
      <c r="Q71" s="956">
        <v>4831</v>
      </c>
      <c r="R71" s="911"/>
      <c r="S71" s="911"/>
      <c r="T71" s="911"/>
      <c r="U71" s="911"/>
      <c r="V71" s="911">
        <v>3696</v>
      </c>
      <c r="W71" s="911"/>
      <c r="X71" s="911"/>
      <c r="Y71" s="911"/>
      <c r="Z71" s="911"/>
      <c r="AA71" s="911">
        <v>1135</v>
      </c>
      <c r="AB71" s="911"/>
      <c r="AC71" s="911"/>
      <c r="AD71" s="911"/>
      <c r="AE71" s="911"/>
      <c r="AF71" s="911">
        <v>1135</v>
      </c>
      <c r="AG71" s="911"/>
      <c r="AH71" s="911"/>
      <c r="AI71" s="911"/>
      <c r="AJ71" s="911"/>
      <c r="AK71" s="911">
        <v>3</v>
      </c>
      <c r="AL71" s="911"/>
      <c r="AM71" s="911"/>
      <c r="AN71" s="911"/>
      <c r="AO71" s="911"/>
      <c r="AP71" s="911" t="s">
        <v>592</v>
      </c>
      <c r="AQ71" s="911"/>
      <c r="AR71" s="911"/>
      <c r="AS71" s="911"/>
      <c r="AT71" s="911"/>
      <c r="AU71" s="911" t="s">
        <v>592</v>
      </c>
      <c r="AV71" s="911"/>
      <c r="AW71" s="911"/>
      <c r="AX71" s="911"/>
      <c r="AY71" s="911"/>
      <c r="AZ71" s="957" t="s">
        <v>587</v>
      </c>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c r="A72" s="261">
        <v>5</v>
      </c>
      <c r="B72" s="953" t="s">
        <v>584</v>
      </c>
      <c r="C72" s="954"/>
      <c r="D72" s="954"/>
      <c r="E72" s="954"/>
      <c r="F72" s="954"/>
      <c r="G72" s="954"/>
      <c r="H72" s="954"/>
      <c r="I72" s="954"/>
      <c r="J72" s="954"/>
      <c r="K72" s="954"/>
      <c r="L72" s="954"/>
      <c r="M72" s="954"/>
      <c r="N72" s="954"/>
      <c r="O72" s="954"/>
      <c r="P72" s="955"/>
      <c r="Q72" s="956">
        <v>9</v>
      </c>
      <c r="R72" s="911"/>
      <c r="S72" s="911"/>
      <c r="T72" s="911"/>
      <c r="U72" s="911"/>
      <c r="V72" s="911">
        <v>9</v>
      </c>
      <c r="W72" s="911"/>
      <c r="X72" s="911"/>
      <c r="Y72" s="911"/>
      <c r="Z72" s="911"/>
      <c r="AA72" s="911">
        <v>0</v>
      </c>
      <c r="AB72" s="911"/>
      <c r="AC72" s="911"/>
      <c r="AD72" s="911"/>
      <c r="AE72" s="911"/>
      <c r="AF72" s="911">
        <v>0</v>
      </c>
      <c r="AG72" s="911"/>
      <c r="AH72" s="911"/>
      <c r="AI72" s="911"/>
      <c r="AJ72" s="911"/>
      <c r="AK72" s="911" t="s">
        <v>592</v>
      </c>
      <c r="AL72" s="911"/>
      <c r="AM72" s="911"/>
      <c r="AN72" s="911"/>
      <c r="AO72" s="911"/>
      <c r="AP72" s="911" t="s">
        <v>592</v>
      </c>
      <c r="AQ72" s="911"/>
      <c r="AR72" s="911"/>
      <c r="AS72" s="911"/>
      <c r="AT72" s="911"/>
      <c r="AU72" s="911" t="s">
        <v>592</v>
      </c>
      <c r="AV72" s="911"/>
      <c r="AW72" s="911"/>
      <c r="AX72" s="911"/>
      <c r="AY72" s="911"/>
      <c r="AZ72" s="957" t="s">
        <v>589</v>
      </c>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c r="A73" s="261">
        <v>6</v>
      </c>
      <c r="B73" s="953" t="s">
        <v>585</v>
      </c>
      <c r="C73" s="954"/>
      <c r="D73" s="954"/>
      <c r="E73" s="954"/>
      <c r="F73" s="954"/>
      <c r="G73" s="954"/>
      <c r="H73" s="954"/>
      <c r="I73" s="954"/>
      <c r="J73" s="954"/>
      <c r="K73" s="954"/>
      <c r="L73" s="954"/>
      <c r="M73" s="954"/>
      <c r="N73" s="954"/>
      <c r="O73" s="954"/>
      <c r="P73" s="955"/>
      <c r="Q73" s="956">
        <v>54</v>
      </c>
      <c r="R73" s="911"/>
      <c r="S73" s="911"/>
      <c r="T73" s="911"/>
      <c r="U73" s="911"/>
      <c r="V73" s="911">
        <v>50</v>
      </c>
      <c r="W73" s="911"/>
      <c r="X73" s="911"/>
      <c r="Y73" s="911"/>
      <c r="Z73" s="911"/>
      <c r="AA73" s="911">
        <v>4</v>
      </c>
      <c r="AB73" s="911"/>
      <c r="AC73" s="911"/>
      <c r="AD73" s="911"/>
      <c r="AE73" s="911"/>
      <c r="AF73" s="911">
        <v>4</v>
      </c>
      <c r="AG73" s="911"/>
      <c r="AH73" s="911"/>
      <c r="AI73" s="911"/>
      <c r="AJ73" s="911"/>
      <c r="AK73" s="911" t="s">
        <v>593</v>
      </c>
      <c r="AL73" s="911"/>
      <c r="AM73" s="911"/>
      <c r="AN73" s="911"/>
      <c r="AO73" s="911"/>
      <c r="AP73" s="911" t="s">
        <v>592</v>
      </c>
      <c r="AQ73" s="911"/>
      <c r="AR73" s="911"/>
      <c r="AS73" s="911"/>
      <c r="AT73" s="911"/>
      <c r="AU73" s="911" t="s">
        <v>592</v>
      </c>
      <c r="AV73" s="911"/>
      <c r="AW73" s="911"/>
      <c r="AX73" s="911"/>
      <c r="AY73" s="911"/>
      <c r="AZ73" s="957" t="s">
        <v>587</v>
      </c>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c r="A74" s="261">
        <v>7</v>
      </c>
      <c r="B74" s="953" t="s">
        <v>585</v>
      </c>
      <c r="C74" s="954"/>
      <c r="D74" s="954"/>
      <c r="E74" s="954"/>
      <c r="F74" s="954"/>
      <c r="G74" s="954"/>
      <c r="H74" s="954"/>
      <c r="I74" s="954"/>
      <c r="J74" s="954"/>
      <c r="K74" s="954"/>
      <c r="L74" s="954"/>
      <c r="M74" s="954"/>
      <c r="N74" s="954"/>
      <c r="O74" s="954"/>
      <c r="P74" s="955"/>
      <c r="Q74" s="956">
        <v>145430</v>
      </c>
      <c r="R74" s="911"/>
      <c r="S74" s="911"/>
      <c r="T74" s="911"/>
      <c r="U74" s="911"/>
      <c r="V74" s="911">
        <v>141225</v>
      </c>
      <c r="W74" s="911"/>
      <c r="X74" s="911"/>
      <c r="Y74" s="911"/>
      <c r="Z74" s="911"/>
      <c r="AA74" s="911">
        <v>4204</v>
      </c>
      <c r="AB74" s="911"/>
      <c r="AC74" s="911"/>
      <c r="AD74" s="911"/>
      <c r="AE74" s="911"/>
      <c r="AF74" s="911">
        <v>4204</v>
      </c>
      <c r="AG74" s="911"/>
      <c r="AH74" s="911"/>
      <c r="AI74" s="911"/>
      <c r="AJ74" s="911"/>
      <c r="AK74" s="911" t="s">
        <v>592</v>
      </c>
      <c r="AL74" s="911"/>
      <c r="AM74" s="911"/>
      <c r="AN74" s="911"/>
      <c r="AO74" s="911"/>
      <c r="AP74" s="911" t="s">
        <v>592</v>
      </c>
      <c r="AQ74" s="911"/>
      <c r="AR74" s="911"/>
      <c r="AS74" s="911"/>
      <c r="AT74" s="911"/>
      <c r="AU74" s="911" t="s">
        <v>592</v>
      </c>
      <c r="AV74" s="911"/>
      <c r="AW74" s="911"/>
      <c r="AX74" s="911"/>
      <c r="AY74" s="911"/>
      <c r="AZ74" s="957" t="s">
        <v>590</v>
      </c>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c r="A75" s="261">
        <v>8</v>
      </c>
      <c r="B75" s="953" t="s">
        <v>586</v>
      </c>
      <c r="C75" s="954"/>
      <c r="D75" s="954"/>
      <c r="E75" s="954"/>
      <c r="F75" s="954"/>
      <c r="G75" s="954"/>
      <c r="H75" s="954"/>
      <c r="I75" s="954"/>
      <c r="J75" s="954"/>
      <c r="K75" s="954"/>
      <c r="L75" s="954"/>
      <c r="M75" s="954"/>
      <c r="N75" s="954"/>
      <c r="O75" s="954"/>
      <c r="P75" s="955"/>
      <c r="Q75" s="959">
        <v>23</v>
      </c>
      <c r="R75" s="960"/>
      <c r="S75" s="960"/>
      <c r="T75" s="960"/>
      <c r="U75" s="910"/>
      <c r="V75" s="961">
        <v>21</v>
      </c>
      <c r="W75" s="960"/>
      <c r="X75" s="960"/>
      <c r="Y75" s="960"/>
      <c r="Z75" s="910"/>
      <c r="AA75" s="961">
        <v>2</v>
      </c>
      <c r="AB75" s="960"/>
      <c r="AC75" s="960"/>
      <c r="AD75" s="960"/>
      <c r="AE75" s="910"/>
      <c r="AF75" s="961">
        <v>2</v>
      </c>
      <c r="AG75" s="960"/>
      <c r="AH75" s="960"/>
      <c r="AI75" s="960"/>
      <c r="AJ75" s="910"/>
      <c r="AK75" s="961" t="s">
        <v>594</v>
      </c>
      <c r="AL75" s="960"/>
      <c r="AM75" s="960"/>
      <c r="AN75" s="960"/>
      <c r="AO75" s="910"/>
      <c r="AP75" s="911" t="s">
        <v>592</v>
      </c>
      <c r="AQ75" s="911"/>
      <c r="AR75" s="911"/>
      <c r="AS75" s="911"/>
      <c r="AT75" s="911"/>
      <c r="AU75" s="911" t="s">
        <v>592</v>
      </c>
      <c r="AV75" s="911"/>
      <c r="AW75" s="911"/>
      <c r="AX75" s="911"/>
      <c r="AY75" s="911"/>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c r="A76" s="261">
        <v>9</v>
      </c>
      <c r="B76" s="953"/>
      <c r="C76" s="954"/>
      <c r="D76" s="954"/>
      <c r="E76" s="954"/>
      <c r="F76" s="954"/>
      <c r="G76" s="954"/>
      <c r="H76" s="954"/>
      <c r="I76" s="954"/>
      <c r="J76" s="954"/>
      <c r="K76" s="954"/>
      <c r="L76" s="954"/>
      <c r="M76" s="954"/>
      <c r="N76" s="954"/>
      <c r="O76" s="954"/>
      <c r="P76" s="955"/>
      <c r="Q76" s="959"/>
      <c r="R76" s="960"/>
      <c r="S76" s="960"/>
      <c r="T76" s="960"/>
      <c r="U76" s="910"/>
      <c r="V76" s="961"/>
      <c r="W76" s="960"/>
      <c r="X76" s="960"/>
      <c r="Y76" s="960"/>
      <c r="Z76" s="910"/>
      <c r="AA76" s="961"/>
      <c r="AB76" s="960"/>
      <c r="AC76" s="960"/>
      <c r="AD76" s="960"/>
      <c r="AE76" s="910"/>
      <c r="AF76" s="961"/>
      <c r="AG76" s="960"/>
      <c r="AH76" s="960"/>
      <c r="AI76" s="960"/>
      <c r="AJ76" s="910"/>
      <c r="AK76" s="961"/>
      <c r="AL76" s="960"/>
      <c r="AM76" s="960"/>
      <c r="AN76" s="960"/>
      <c r="AO76" s="910"/>
      <c r="AP76" s="961"/>
      <c r="AQ76" s="960"/>
      <c r="AR76" s="960"/>
      <c r="AS76" s="960"/>
      <c r="AT76" s="910"/>
      <c r="AU76" s="961"/>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c r="A88" s="264" t="s">
        <v>387</v>
      </c>
      <c r="B88" s="870" t="s">
        <v>416</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f>SUM(AF68:AJ87)</f>
        <v>5371</v>
      </c>
      <c r="AG88" s="922"/>
      <c r="AH88" s="922"/>
      <c r="AI88" s="922"/>
      <c r="AJ88" s="922"/>
      <c r="AK88" s="919"/>
      <c r="AL88" s="919"/>
      <c r="AM88" s="919"/>
      <c r="AN88" s="919"/>
      <c r="AO88" s="919"/>
      <c r="AP88" s="922">
        <f t="shared" ref="AP88" si="0">SUM(AP68:AT87)</f>
        <v>215</v>
      </c>
      <c r="AQ88" s="922"/>
      <c r="AR88" s="922"/>
      <c r="AS88" s="922"/>
      <c r="AT88" s="922"/>
      <c r="AU88" s="922">
        <f t="shared" ref="AU88" si="1">SUM(AU68:AY87)</f>
        <v>61</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387</v>
      </c>
      <c r="BR102" s="870" t="s">
        <v>417</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f>SUM(CR7:CV88)</f>
        <v>34</v>
      </c>
      <c r="CS102" s="930"/>
      <c r="CT102" s="930"/>
      <c r="CU102" s="930"/>
      <c r="CV102" s="973"/>
      <c r="CW102" s="972">
        <f>SUM(CW7:DA88)</f>
        <v>0</v>
      </c>
      <c r="CX102" s="930"/>
      <c r="CY102" s="930"/>
      <c r="CZ102" s="930"/>
      <c r="DA102" s="973"/>
      <c r="DB102" s="972"/>
      <c r="DC102" s="930"/>
      <c r="DD102" s="930"/>
      <c r="DE102" s="930"/>
      <c r="DF102" s="973"/>
      <c r="DG102" s="972"/>
      <c r="DH102" s="930"/>
      <c r="DI102" s="930"/>
      <c r="DJ102" s="930"/>
      <c r="DK102" s="973"/>
      <c r="DL102" s="972"/>
      <c r="DM102" s="930"/>
      <c r="DN102" s="930"/>
      <c r="DO102" s="930"/>
      <c r="DP102" s="973"/>
      <c r="DQ102" s="972"/>
      <c r="DR102" s="930"/>
      <c r="DS102" s="930"/>
      <c r="DT102" s="930"/>
      <c r="DU102" s="973"/>
      <c r="DV102" s="996"/>
      <c r="DW102" s="997"/>
      <c r="DX102" s="997"/>
      <c r="DY102" s="997"/>
      <c r="DZ102" s="998"/>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418</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419</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420</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421</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01" t="s">
        <v>422</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423</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c r="A109" s="994" t="s">
        <v>424</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425</v>
      </c>
      <c r="AB109" s="975"/>
      <c r="AC109" s="975"/>
      <c r="AD109" s="975"/>
      <c r="AE109" s="976"/>
      <c r="AF109" s="974" t="s">
        <v>305</v>
      </c>
      <c r="AG109" s="975"/>
      <c r="AH109" s="975"/>
      <c r="AI109" s="975"/>
      <c r="AJ109" s="976"/>
      <c r="AK109" s="974" t="s">
        <v>304</v>
      </c>
      <c r="AL109" s="975"/>
      <c r="AM109" s="975"/>
      <c r="AN109" s="975"/>
      <c r="AO109" s="976"/>
      <c r="AP109" s="974" t="s">
        <v>426</v>
      </c>
      <c r="AQ109" s="975"/>
      <c r="AR109" s="975"/>
      <c r="AS109" s="975"/>
      <c r="AT109" s="977"/>
      <c r="AU109" s="994" t="s">
        <v>424</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425</v>
      </c>
      <c r="BR109" s="975"/>
      <c r="BS109" s="975"/>
      <c r="BT109" s="975"/>
      <c r="BU109" s="976"/>
      <c r="BV109" s="974" t="s">
        <v>305</v>
      </c>
      <c r="BW109" s="975"/>
      <c r="BX109" s="975"/>
      <c r="BY109" s="975"/>
      <c r="BZ109" s="976"/>
      <c r="CA109" s="974" t="s">
        <v>304</v>
      </c>
      <c r="CB109" s="975"/>
      <c r="CC109" s="975"/>
      <c r="CD109" s="975"/>
      <c r="CE109" s="976"/>
      <c r="CF109" s="995" t="s">
        <v>426</v>
      </c>
      <c r="CG109" s="995"/>
      <c r="CH109" s="995"/>
      <c r="CI109" s="995"/>
      <c r="CJ109" s="995"/>
      <c r="CK109" s="974" t="s">
        <v>427</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425</v>
      </c>
      <c r="DH109" s="975"/>
      <c r="DI109" s="975"/>
      <c r="DJ109" s="975"/>
      <c r="DK109" s="976"/>
      <c r="DL109" s="974" t="s">
        <v>305</v>
      </c>
      <c r="DM109" s="975"/>
      <c r="DN109" s="975"/>
      <c r="DO109" s="975"/>
      <c r="DP109" s="976"/>
      <c r="DQ109" s="974" t="s">
        <v>304</v>
      </c>
      <c r="DR109" s="975"/>
      <c r="DS109" s="975"/>
      <c r="DT109" s="975"/>
      <c r="DU109" s="976"/>
      <c r="DV109" s="974" t="s">
        <v>426</v>
      </c>
      <c r="DW109" s="975"/>
      <c r="DX109" s="975"/>
      <c r="DY109" s="975"/>
      <c r="DZ109" s="977"/>
    </row>
    <row r="110" spans="1:131" s="246" customFormat="1" ht="26.25" customHeight="1">
      <c r="A110" s="978" t="s">
        <v>428</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331564</v>
      </c>
      <c r="AB110" s="982"/>
      <c r="AC110" s="982"/>
      <c r="AD110" s="982"/>
      <c r="AE110" s="983"/>
      <c r="AF110" s="984">
        <v>339938</v>
      </c>
      <c r="AG110" s="982"/>
      <c r="AH110" s="982"/>
      <c r="AI110" s="982"/>
      <c r="AJ110" s="983"/>
      <c r="AK110" s="984">
        <v>362434</v>
      </c>
      <c r="AL110" s="982"/>
      <c r="AM110" s="982"/>
      <c r="AN110" s="982"/>
      <c r="AO110" s="983"/>
      <c r="AP110" s="985">
        <v>19.899999999999999</v>
      </c>
      <c r="AQ110" s="986"/>
      <c r="AR110" s="986"/>
      <c r="AS110" s="986"/>
      <c r="AT110" s="987"/>
      <c r="AU110" s="988" t="s">
        <v>72</v>
      </c>
      <c r="AV110" s="989"/>
      <c r="AW110" s="989"/>
      <c r="AX110" s="989"/>
      <c r="AY110" s="989"/>
      <c r="AZ110" s="1030" t="s">
        <v>429</v>
      </c>
      <c r="BA110" s="979"/>
      <c r="BB110" s="979"/>
      <c r="BC110" s="979"/>
      <c r="BD110" s="979"/>
      <c r="BE110" s="979"/>
      <c r="BF110" s="979"/>
      <c r="BG110" s="979"/>
      <c r="BH110" s="979"/>
      <c r="BI110" s="979"/>
      <c r="BJ110" s="979"/>
      <c r="BK110" s="979"/>
      <c r="BL110" s="979"/>
      <c r="BM110" s="979"/>
      <c r="BN110" s="979"/>
      <c r="BO110" s="979"/>
      <c r="BP110" s="980"/>
      <c r="BQ110" s="1016">
        <v>4305972</v>
      </c>
      <c r="BR110" s="1017"/>
      <c r="BS110" s="1017"/>
      <c r="BT110" s="1017"/>
      <c r="BU110" s="1017"/>
      <c r="BV110" s="1017">
        <v>4999245</v>
      </c>
      <c r="BW110" s="1017"/>
      <c r="BX110" s="1017"/>
      <c r="BY110" s="1017"/>
      <c r="BZ110" s="1017"/>
      <c r="CA110" s="1017">
        <v>5621683</v>
      </c>
      <c r="CB110" s="1017"/>
      <c r="CC110" s="1017"/>
      <c r="CD110" s="1017"/>
      <c r="CE110" s="1017"/>
      <c r="CF110" s="1031">
        <v>309</v>
      </c>
      <c r="CG110" s="1032"/>
      <c r="CH110" s="1032"/>
      <c r="CI110" s="1032"/>
      <c r="CJ110" s="1032"/>
      <c r="CK110" s="1033" t="s">
        <v>430</v>
      </c>
      <c r="CL110" s="1034"/>
      <c r="CM110" s="1013" t="s">
        <v>431</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129</v>
      </c>
      <c r="DH110" s="1017"/>
      <c r="DI110" s="1017"/>
      <c r="DJ110" s="1017"/>
      <c r="DK110" s="1017"/>
      <c r="DL110" s="1017" t="s">
        <v>129</v>
      </c>
      <c r="DM110" s="1017"/>
      <c r="DN110" s="1017"/>
      <c r="DO110" s="1017"/>
      <c r="DP110" s="1017"/>
      <c r="DQ110" s="1017" t="s">
        <v>129</v>
      </c>
      <c r="DR110" s="1017"/>
      <c r="DS110" s="1017"/>
      <c r="DT110" s="1017"/>
      <c r="DU110" s="1017"/>
      <c r="DV110" s="1018" t="s">
        <v>432</v>
      </c>
      <c r="DW110" s="1018"/>
      <c r="DX110" s="1018"/>
      <c r="DY110" s="1018"/>
      <c r="DZ110" s="1019"/>
    </row>
    <row r="111" spans="1:131" s="246" customFormat="1" ht="26.25" customHeight="1">
      <c r="A111" s="1020" t="s">
        <v>433</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129</v>
      </c>
      <c r="AB111" s="1024"/>
      <c r="AC111" s="1024"/>
      <c r="AD111" s="1024"/>
      <c r="AE111" s="1025"/>
      <c r="AF111" s="1026" t="s">
        <v>434</v>
      </c>
      <c r="AG111" s="1024"/>
      <c r="AH111" s="1024"/>
      <c r="AI111" s="1024"/>
      <c r="AJ111" s="1025"/>
      <c r="AK111" s="1026" t="s">
        <v>434</v>
      </c>
      <c r="AL111" s="1024"/>
      <c r="AM111" s="1024"/>
      <c r="AN111" s="1024"/>
      <c r="AO111" s="1025"/>
      <c r="AP111" s="1027" t="s">
        <v>434</v>
      </c>
      <c r="AQ111" s="1028"/>
      <c r="AR111" s="1028"/>
      <c r="AS111" s="1028"/>
      <c r="AT111" s="1029"/>
      <c r="AU111" s="990"/>
      <c r="AV111" s="991"/>
      <c r="AW111" s="991"/>
      <c r="AX111" s="991"/>
      <c r="AY111" s="991"/>
      <c r="AZ111" s="1039" t="s">
        <v>435</v>
      </c>
      <c r="BA111" s="1040"/>
      <c r="BB111" s="1040"/>
      <c r="BC111" s="1040"/>
      <c r="BD111" s="1040"/>
      <c r="BE111" s="1040"/>
      <c r="BF111" s="1040"/>
      <c r="BG111" s="1040"/>
      <c r="BH111" s="1040"/>
      <c r="BI111" s="1040"/>
      <c r="BJ111" s="1040"/>
      <c r="BK111" s="1040"/>
      <c r="BL111" s="1040"/>
      <c r="BM111" s="1040"/>
      <c r="BN111" s="1040"/>
      <c r="BO111" s="1040"/>
      <c r="BP111" s="1041"/>
      <c r="BQ111" s="1009" t="s">
        <v>129</v>
      </c>
      <c r="BR111" s="1010"/>
      <c r="BS111" s="1010"/>
      <c r="BT111" s="1010"/>
      <c r="BU111" s="1010"/>
      <c r="BV111" s="1010">
        <v>200000</v>
      </c>
      <c r="BW111" s="1010"/>
      <c r="BX111" s="1010"/>
      <c r="BY111" s="1010"/>
      <c r="BZ111" s="1010"/>
      <c r="CA111" s="1010">
        <v>35260</v>
      </c>
      <c r="CB111" s="1010"/>
      <c r="CC111" s="1010"/>
      <c r="CD111" s="1010"/>
      <c r="CE111" s="1010"/>
      <c r="CF111" s="1004">
        <v>1.9</v>
      </c>
      <c r="CG111" s="1005"/>
      <c r="CH111" s="1005"/>
      <c r="CI111" s="1005"/>
      <c r="CJ111" s="1005"/>
      <c r="CK111" s="1035"/>
      <c r="CL111" s="1036"/>
      <c r="CM111" s="1006" t="s">
        <v>436</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129</v>
      </c>
      <c r="DH111" s="1010"/>
      <c r="DI111" s="1010"/>
      <c r="DJ111" s="1010"/>
      <c r="DK111" s="1010"/>
      <c r="DL111" s="1010" t="s">
        <v>129</v>
      </c>
      <c r="DM111" s="1010"/>
      <c r="DN111" s="1010"/>
      <c r="DO111" s="1010"/>
      <c r="DP111" s="1010"/>
      <c r="DQ111" s="1010" t="s">
        <v>437</v>
      </c>
      <c r="DR111" s="1010"/>
      <c r="DS111" s="1010"/>
      <c r="DT111" s="1010"/>
      <c r="DU111" s="1010"/>
      <c r="DV111" s="1011" t="s">
        <v>129</v>
      </c>
      <c r="DW111" s="1011"/>
      <c r="DX111" s="1011"/>
      <c r="DY111" s="1011"/>
      <c r="DZ111" s="1012"/>
    </row>
    <row r="112" spans="1:131" s="246" customFormat="1" ht="26.25" customHeight="1">
      <c r="A112" s="1042" t="s">
        <v>438</v>
      </c>
      <c r="B112" s="1043"/>
      <c r="C112" s="1040" t="s">
        <v>439</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437</v>
      </c>
      <c r="AB112" s="1049"/>
      <c r="AC112" s="1049"/>
      <c r="AD112" s="1049"/>
      <c r="AE112" s="1050"/>
      <c r="AF112" s="1051" t="s">
        <v>437</v>
      </c>
      <c r="AG112" s="1049"/>
      <c r="AH112" s="1049"/>
      <c r="AI112" s="1049"/>
      <c r="AJ112" s="1050"/>
      <c r="AK112" s="1051" t="s">
        <v>437</v>
      </c>
      <c r="AL112" s="1049"/>
      <c r="AM112" s="1049"/>
      <c r="AN112" s="1049"/>
      <c r="AO112" s="1050"/>
      <c r="AP112" s="1052" t="s">
        <v>437</v>
      </c>
      <c r="AQ112" s="1053"/>
      <c r="AR112" s="1053"/>
      <c r="AS112" s="1053"/>
      <c r="AT112" s="1054"/>
      <c r="AU112" s="990"/>
      <c r="AV112" s="991"/>
      <c r="AW112" s="991"/>
      <c r="AX112" s="991"/>
      <c r="AY112" s="991"/>
      <c r="AZ112" s="1039" t="s">
        <v>440</v>
      </c>
      <c r="BA112" s="1040"/>
      <c r="BB112" s="1040"/>
      <c r="BC112" s="1040"/>
      <c r="BD112" s="1040"/>
      <c r="BE112" s="1040"/>
      <c r="BF112" s="1040"/>
      <c r="BG112" s="1040"/>
      <c r="BH112" s="1040"/>
      <c r="BI112" s="1040"/>
      <c r="BJ112" s="1040"/>
      <c r="BK112" s="1040"/>
      <c r="BL112" s="1040"/>
      <c r="BM112" s="1040"/>
      <c r="BN112" s="1040"/>
      <c r="BO112" s="1040"/>
      <c r="BP112" s="1041"/>
      <c r="BQ112" s="1009">
        <v>1910169</v>
      </c>
      <c r="BR112" s="1010"/>
      <c r="BS112" s="1010"/>
      <c r="BT112" s="1010"/>
      <c r="BU112" s="1010"/>
      <c r="BV112" s="1010">
        <v>2026191</v>
      </c>
      <c r="BW112" s="1010"/>
      <c r="BX112" s="1010"/>
      <c r="BY112" s="1010"/>
      <c r="BZ112" s="1010"/>
      <c r="CA112" s="1010">
        <v>1917025</v>
      </c>
      <c r="CB112" s="1010"/>
      <c r="CC112" s="1010"/>
      <c r="CD112" s="1010"/>
      <c r="CE112" s="1010"/>
      <c r="CF112" s="1004">
        <v>105.4</v>
      </c>
      <c r="CG112" s="1005"/>
      <c r="CH112" s="1005"/>
      <c r="CI112" s="1005"/>
      <c r="CJ112" s="1005"/>
      <c r="CK112" s="1035"/>
      <c r="CL112" s="1036"/>
      <c r="CM112" s="1006" t="s">
        <v>441</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129</v>
      </c>
      <c r="DH112" s="1010"/>
      <c r="DI112" s="1010"/>
      <c r="DJ112" s="1010"/>
      <c r="DK112" s="1010"/>
      <c r="DL112" s="1010" t="s">
        <v>437</v>
      </c>
      <c r="DM112" s="1010"/>
      <c r="DN112" s="1010"/>
      <c r="DO112" s="1010"/>
      <c r="DP112" s="1010"/>
      <c r="DQ112" s="1010" t="s">
        <v>437</v>
      </c>
      <c r="DR112" s="1010"/>
      <c r="DS112" s="1010"/>
      <c r="DT112" s="1010"/>
      <c r="DU112" s="1010"/>
      <c r="DV112" s="1011" t="s">
        <v>437</v>
      </c>
      <c r="DW112" s="1011"/>
      <c r="DX112" s="1011"/>
      <c r="DY112" s="1011"/>
      <c r="DZ112" s="1012"/>
    </row>
    <row r="113" spans="1:130" s="246" customFormat="1" ht="26.25" customHeight="1">
      <c r="A113" s="1044"/>
      <c r="B113" s="1045"/>
      <c r="C113" s="1040" t="s">
        <v>442</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152039</v>
      </c>
      <c r="AB113" s="1024"/>
      <c r="AC113" s="1024"/>
      <c r="AD113" s="1024"/>
      <c r="AE113" s="1025"/>
      <c r="AF113" s="1026">
        <v>154325</v>
      </c>
      <c r="AG113" s="1024"/>
      <c r="AH113" s="1024"/>
      <c r="AI113" s="1024"/>
      <c r="AJ113" s="1025"/>
      <c r="AK113" s="1026">
        <v>168625</v>
      </c>
      <c r="AL113" s="1024"/>
      <c r="AM113" s="1024"/>
      <c r="AN113" s="1024"/>
      <c r="AO113" s="1025"/>
      <c r="AP113" s="1027">
        <v>9.3000000000000007</v>
      </c>
      <c r="AQ113" s="1028"/>
      <c r="AR113" s="1028"/>
      <c r="AS113" s="1028"/>
      <c r="AT113" s="1029"/>
      <c r="AU113" s="990"/>
      <c r="AV113" s="991"/>
      <c r="AW113" s="991"/>
      <c r="AX113" s="991"/>
      <c r="AY113" s="991"/>
      <c r="AZ113" s="1039" t="s">
        <v>443</v>
      </c>
      <c r="BA113" s="1040"/>
      <c r="BB113" s="1040"/>
      <c r="BC113" s="1040"/>
      <c r="BD113" s="1040"/>
      <c r="BE113" s="1040"/>
      <c r="BF113" s="1040"/>
      <c r="BG113" s="1040"/>
      <c r="BH113" s="1040"/>
      <c r="BI113" s="1040"/>
      <c r="BJ113" s="1040"/>
      <c r="BK113" s="1040"/>
      <c r="BL113" s="1040"/>
      <c r="BM113" s="1040"/>
      <c r="BN113" s="1040"/>
      <c r="BO113" s="1040"/>
      <c r="BP113" s="1041"/>
      <c r="BQ113" s="1009">
        <v>69102</v>
      </c>
      <c r="BR113" s="1010"/>
      <c r="BS113" s="1010"/>
      <c r="BT113" s="1010"/>
      <c r="BU113" s="1010"/>
      <c r="BV113" s="1010">
        <v>65704</v>
      </c>
      <c r="BW113" s="1010"/>
      <c r="BX113" s="1010"/>
      <c r="BY113" s="1010"/>
      <c r="BZ113" s="1010"/>
      <c r="CA113" s="1010">
        <v>61195</v>
      </c>
      <c r="CB113" s="1010"/>
      <c r="CC113" s="1010"/>
      <c r="CD113" s="1010"/>
      <c r="CE113" s="1010"/>
      <c r="CF113" s="1004">
        <v>3.4</v>
      </c>
      <c r="CG113" s="1005"/>
      <c r="CH113" s="1005"/>
      <c r="CI113" s="1005"/>
      <c r="CJ113" s="1005"/>
      <c r="CK113" s="1035"/>
      <c r="CL113" s="1036"/>
      <c r="CM113" s="1006" t="s">
        <v>444</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437</v>
      </c>
      <c r="DH113" s="1049"/>
      <c r="DI113" s="1049"/>
      <c r="DJ113" s="1049"/>
      <c r="DK113" s="1050"/>
      <c r="DL113" s="1051" t="s">
        <v>129</v>
      </c>
      <c r="DM113" s="1049"/>
      <c r="DN113" s="1049"/>
      <c r="DO113" s="1049"/>
      <c r="DP113" s="1050"/>
      <c r="DQ113" s="1051" t="s">
        <v>129</v>
      </c>
      <c r="DR113" s="1049"/>
      <c r="DS113" s="1049"/>
      <c r="DT113" s="1049"/>
      <c r="DU113" s="1050"/>
      <c r="DV113" s="1052" t="s">
        <v>437</v>
      </c>
      <c r="DW113" s="1053"/>
      <c r="DX113" s="1053"/>
      <c r="DY113" s="1053"/>
      <c r="DZ113" s="1054"/>
    </row>
    <row r="114" spans="1:130" s="246" customFormat="1" ht="26.25" customHeight="1">
      <c r="A114" s="1044"/>
      <c r="B114" s="1045"/>
      <c r="C114" s="1040" t="s">
        <v>445</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2563</v>
      </c>
      <c r="AB114" s="1049"/>
      <c r="AC114" s="1049"/>
      <c r="AD114" s="1049"/>
      <c r="AE114" s="1050"/>
      <c r="AF114" s="1051">
        <v>3704</v>
      </c>
      <c r="AG114" s="1049"/>
      <c r="AH114" s="1049"/>
      <c r="AI114" s="1049"/>
      <c r="AJ114" s="1050"/>
      <c r="AK114" s="1051">
        <v>4798</v>
      </c>
      <c r="AL114" s="1049"/>
      <c r="AM114" s="1049"/>
      <c r="AN114" s="1049"/>
      <c r="AO114" s="1050"/>
      <c r="AP114" s="1052">
        <v>0.3</v>
      </c>
      <c r="AQ114" s="1053"/>
      <c r="AR114" s="1053"/>
      <c r="AS114" s="1053"/>
      <c r="AT114" s="1054"/>
      <c r="AU114" s="990"/>
      <c r="AV114" s="991"/>
      <c r="AW114" s="991"/>
      <c r="AX114" s="991"/>
      <c r="AY114" s="991"/>
      <c r="AZ114" s="1039" t="s">
        <v>446</v>
      </c>
      <c r="BA114" s="1040"/>
      <c r="BB114" s="1040"/>
      <c r="BC114" s="1040"/>
      <c r="BD114" s="1040"/>
      <c r="BE114" s="1040"/>
      <c r="BF114" s="1040"/>
      <c r="BG114" s="1040"/>
      <c r="BH114" s="1040"/>
      <c r="BI114" s="1040"/>
      <c r="BJ114" s="1040"/>
      <c r="BK114" s="1040"/>
      <c r="BL114" s="1040"/>
      <c r="BM114" s="1040"/>
      <c r="BN114" s="1040"/>
      <c r="BO114" s="1040"/>
      <c r="BP114" s="1041"/>
      <c r="BQ114" s="1009">
        <v>385202</v>
      </c>
      <c r="BR114" s="1010"/>
      <c r="BS114" s="1010"/>
      <c r="BT114" s="1010"/>
      <c r="BU114" s="1010"/>
      <c r="BV114" s="1010">
        <v>618766</v>
      </c>
      <c r="BW114" s="1010"/>
      <c r="BX114" s="1010"/>
      <c r="BY114" s="1010"/>
      <c r="BZ114" s="1010"/>
      <c r="CA114" s="1010">
        <v>239808</v>
      </c>
      <c r="CB114" s="1010"/>
      <c r="CC114" s="1010"/>
      <c r="CD114" s="1010"/>
      <c r="CE114" s="1010"/>
      <c r="CF114" s="1004">
        <v>13.2</v>
      </c>
      <c r="CG114" s="1005"/>
      <c r="CH114" s="1005"/>
      <c r="CI114" s="1005"/>
      <c r="CJ114" s="1005"/>
      <c r="CK114" s="1035"/>
      <c r="CL114" s="1036"/>
      <c r="CM114" s="1006" t="s">
        <v>447</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129</v>
      </c>
      <c r="DH114" s="1049"/>
      <c r="DI114" s="1049"/>
      <c r="DJ114" s="1049"/>
      <c r="DK114" s="1050"/>
      <c r="DL114" s="1051" t="s">
        <v>129</v>
      </c>
      <c r="DM114" s="1049"/>
      <c r="DN114" s="1049"/>
      <c r="DO114" s="1049"/>
      <c r="DP114" s="1050"/>
      <c r="DQ114" s="1051" t="s">
        <v>437</v>
      </c>
      <c r="DR114" s="1049"/>
      <c r="DS114" s="1049"/>
      <c r="DT114" s="1049"/>
      <c r="DU114" s="1050"/>
      <c r="DV114" s="1052" t="s">
        <v>437</v>
      </c>
      <c r="DW114" s="1053"/>
      <c r="DX114" s="1053"/>
      <c r="DY114" s="1053"/>
      <c r="DZ114" s="1054"/>
    </row>
    <row r="115" spans="1:130" s="246" customFormat="1" ht="26.25" customHeight="1">
      <c r="A115" s="1044"/>
      <c r="B115" s="1045"/>
      <c r="C115" s="1040" t="s">
        <v>448</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t="s">
        <v>437</v>
      </c>
      <c r="AB115" s="1024"/>
      <c r="AC115" s="1024"/>
      <c r="AD115" s="1024"/>
      <c r="AE115" s="1025"/>
      <c r="AF115" s="1026" t="s">
        <v>129</v>
      </c>
      <c r="AG115" s="1024"/>
      <c r="AH115" s="1024"/>
      <c r="AI115" s="1024"/>
      <c r="AJ115" s="1025"/>
      <c r="AK115" s="1026" t="s">
        <v>129</v>
      </c>
      <c r="AL115" s="1024"/>
      <c r="AM115" s="1024"/>
      <c r="AN115" s="1024"/>
      <c r="AO115" s="1025"/>
      <c r="AP115" s="1027" t="s">
        <v>129</v>
      </c>
      <c r="AQ115" s="1028"/>
      <c r="AR115" s="1028"/>
      <c r="AS115" s="1028"/>
      <c r="AT115" s="1029"/>
      <c r="AU115" s="990"/>
      <c r="AV115" s="991"/>
      <c r="AW115" s="991"/>
      <c r="AX115" s="991"/>
      <c r="AY115" s="991"/>
      <c r="AZ115" s="1039" t="s">
        <v>449</v>
      </c>
      <c r="BA115" s="1040"/>
      <c r="BB115" s="1040"/>
      <c r="BC115" s="1040"/>
      <c r="BD115" s="1040"/>
      <c r="BE115" s="1040"/>
      <c r="BF115" s="1040"/>
      <c r="BG115" s="1040"/>
      <c r="BH115" s="1040"/>
      <c r="BI115" s="1040"/>
      <c r="BJ115" s="1040"/>
      <c r="BK115" s="1040"/>
      <c r="BL115" s="1040"/>
      <c r="BM115" s="1040"/>
      <c r="BN115" s="1040"/>
      <c r="BO115" s="1040"/>
      <c r="BP115" s="1041"/>
      <c r="BQ115" s="1009" t="s">
        <v>129</v>
      </c>
      <c r="BR115" s="1010"/>
      <c r="BS115" s="1010"/>
      <c r="BT115" s="1010"/>
      <c r="BU115" s="1010"/>
      <c r="BV115" s="1010" t="s">
        <v>437</v>
      </c>
      <c r="BW115" s="1010"/>
      <c r="BX115" s="1010"/>
      <c r="BY115" s="1010"/>
      <c r="BZ115" s="1010"/>
      <c r="CA115" s="1010" t="s">
        <v>437</v>
      </c>
      <c r="CB115" s="1010"/>
      <c r="CC115" s="1010"/>
      <c r="CD115" s="1010"/>
      <c r="CE115" s="1010"/>
      <c r="CF115" s="1004" t="s">
        <v>129</v>
      </c>
      <c r="CG115" s="1005"/>
      <c r="CH115" s="1005"/>
      <c r="CI115" s="1005"/>
      <c r="CJ115" s="1005"/>
      <c r="CK115" s="1035"/>
      <c r="CL115" s="1036"/>
      <c r="CM115" s="1039" t="s">
        <v>450</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437</v>
      </c>
      <c r="DH115" s="1049"/>
      <c r="DI115" s="1049"/>
      <c r="DJ115" s="1049"/>
      <c r="DK115" s="1050"/>
      <c r="DL115" s="1051" t="s">
        <v>129</v>
      </c>
      <c r="DM115" s="1049"/>
      <c r="DN115" s="1049"/>
      <c r="DO115" s="1049"/>
      <c r="DP115" s="1050"/>
      <c r="DQ115" s="1051" t="s">
        <v>437</v>
      </c>
      <c r="DR115" s="1049"/>
      <c r="DS115" s="1049"/>
      <c r="DT115" s="1049"/>
      <c r="DU115" s="1050"/>
      <c r="DV115" s="1052" t="s">
        <v>437</v>
      </c>
      <c r="DW115" s="1053"/>
      <c r="DX115" s="1053"/>
      <c r="DY115" s="1053"/>
      <c r="DZ115" s="1054"/>
    </row>
    <row r="116" spans="1:130" s="246" customFormat="1" ht="26.25" customHeight="1">
      <c r="A116" s="1046"/>
      <c r="B116" s="1047"/>
      <c r="C116" s="1055" t="s">
        <v>451</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437</v>
      </c>
      <c r="AB116" s="1049"/>
      <c r="AC116" s="1049"/>
      <c r="AD116" s="1049"/>
      <c r="AE116" s="1050"/>
      <c r="AF116" s="1051" t="s">
        <v>437</v>
      </c>
      <c r="AG116" s="1049"/>
      <c r="AH116" s="1049"/>
      <c r="AI116" s="1049"/>
      <c r="AJ116" s="1050"/>
      <c r="AK116" s="1051" t="s">
        <v>129</v>
      </c>
      <c r="AL116" s="1049"/>
      <c r="AM116" s="1049"/>
      <c r="AN116" s="1049"/>
      <c r="AO116" s="1050"/>
      <c r="AP116" s="1052" t="s">
        <v>437</v>
      </c>
      <c r="AQ116" s="1053"/>
      <c r="AR116" s="1053"/>
      <c r="AS116" s="1053"/>
      <c r="AT116" s="1054"/>
      <c r="AU116" s="990"/>
      <c r="AV116" s="991"/>
      <c r="AW116" s="991"/>
      <c r="AX116" s="991"/>
      <c r="AY116" s="991"/>
      <c r="AZ116" s="1057" t="s">
        <v>452</v>
      </c>
      <c r="BA116" s="1058"/>
      <c r="BB116" s="1058"/>
      <c r="BC116" s="1058"/>
      <c r="BD116" s="1058"/>
      <c r="BE116" s="1058"/>
      <c r="BF116" s="1058"/>
      <c r="BG116" s="1058"/>
      <c r="BH116" s="1058"/>
      <c r="BI116" s="1058"/>
      <c r="BJ116" s="1058"/>
      <c r="BK116" s="1058"/>
      <c r="BL116" s="1058"/>
      <c r="BM116" s="1058"/>
      <c r="BN116" s="1058"/>
      <c r="BO116" s="1058"/>
      <c r="BP116" s="1059"/>
      <c r="BQ116" s="1009" t="s">
        <v>437</v>
      </c>
      <c r="BR116" s="1010"/>
      <c r="BS116" s="1010"/>
      <c r="BT116" s="1010"/>
      <c r="BU116" s="1010"/>
      <c r="BV116" s="1010" t="s">
        <v>129</v>
      </c>
      <c r="BW116" s="1010"/>
      <c r="BX116" s="1010"/>
      <c r="BY116" s="1010"/>
      <c r="BZ116" s="1010"/>
      <c r="CA116" s="1010" t="s">
        <v>437</v>
      </c>
      <c r="CB116" s="1010"/>
      <c r="CC116" s="1010"/>
      <c r="CD116" s="1010"/>
      <c r="CE116" s="1010"/>
      <c r="CF116" s="1004" t="s">
        <v>437</v>
      </c>
      <c r="CG116" s="1005"/>
      <c r="CH116" s="1005"/>
      <c r="CI116" s="1005"/>
      <c r="CJ116" s="1005"/>
      <c r="CK116" s="1035"/>
      <c r="CL116" s="1036"/>
      <c r="CM116" s="1006" t="s">
        <v>453</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129</v>
      </c>
      <c r="DH116" s="1049"/>
      <c r="DI116" s="1049"/>
      <c r="DJ116" s="1049"/>
      <c r="DK116" s="1050"/>
      <c r="DL116" s="1051" t="s">
        <v>129</v>
      </c>
      <c r="DM116" s="1049"/>
      <c r="DN116" s="1049"/>
      <c r="DO116" s="1049"/>
      <c r="DP116" s="1050"/>
      <c r="DQ116" s="1051" t="s">
        <v>437</v>
      </c>
      <c r="DR116" s="1049"/>
      <c r="DS116" s="1049"/>
      <c r="DT116" s="1049"/>
      <c r="DU116" s="1050"/>
      <c r="DV116" s="1052" t="s">
        <v>437</v>
      </c>
      <c r="DW116" s="1053"/>
      <c r="DX116" s="1053"/>
      <c r="DY116" s="1053"/>
      <c r="DZ116" s="1054"/>
    </row>
    <row r="117" spans="1:130" s="246" customFormat="1" ht="26.25" customHeight="1">
      <c r="A117" s="994" t="s">
        <v>185</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454</v>
      </c>
      <c r="Z117" s="976"/>
      <c r="AA117" s="1066">
        <v>486166</v>
      </c>
      <c r="AB117" s="1067"/>
      <c r="AC117" s="1067"/>
      <c r="AD117" s="1067"/>
      <c r="AE117" s="1068"/>
      <c r="AF117" s="1069">
        <v>497967</v>
      </c>
      <c r="AG117" s="1067"/>
      <c r="AH117" s="1067"/>
      <c r="AI117" s="1067"/>
      <c r="AJ117" s="1068"/>
      <c r="AK117" s="1069">
        <v>535857</v>
      </c>
      <c r="AL117" s="1067"/>
      <c r="AM117" s="1067"/>
      <c r="AN117" s="1067"/>
      <c r="AO117" s="1068"/>
      <c r="AP117" s="1070"/>
      <c r="AQ117" s="1071"/>
      <c r="AR117" s="1071"/>
      <c r="AS117" s="1071"/>
      <c r="AT117" s="1072"/>
      <c r="AU117" s="990"/>
      <c r="AV117" s="991"/>
      <c r="AW117" s="991"/>
      <c r="AX117" s="991"/>
      <c r="AY117" s="991"/>
      <c r="AZ117" s="1057" t="s">
        <v>455</v>
      </c>
      <c r="BA117" s="1058"/>
      <c r="BB117" s="1058"/>
      <c r="BC117" s="1058"/>
      <c r="BD117" s="1058"/>
      <c r="BE117" s="1058"/>
      <c r="BF117" s="1058"/>
      <c r="BG117" s="1058"/>
      <c r="BH117" s="1058"/>
      <c r="BI117" s="1058"/>
      <c r="BJ117" s="1058"/>
      <c r="BK117" s="1058"/>
      <c r="BL117" s="1058"/>
      <c r="BM117" s="1058"/>
      <c r="BN117" s="1058"/>
      <c r="BO117" s="1058"/>
      <c r="BP117" s="1059"/>
      <c r="BQ117" s="1009" t="s">
        <v>404</v>
      </c>
      <c r="BR117" s="1010"/>
      <c r="BS117" s="1010"/>
      <c r="BT117" s="1010"/>
      <c r="BU117" s="1010"/>
      <c r="BV117" s="1010" t="s">
        <v>129</v>
      </c>
      <c r="BW117" s="1010"/>
      <c r="BX117" s="1010"/>
      <c r="BY117" s="1010"/>
      <c r="BZ117" s="1010"/>
      <c r="CA117" s="1010" t="s">
        <v>404</v>
      </c>
      <c r="CB117" s="1010"/>
      <c r="CC117" s="1010"/>
      <c r="CD117" s="1010"/>
      <c r="CE117" s="1010"/>
      <c r="CF117" s="1004" t="s">
        <v>404</v>
      </c>
      <c r="CG117" s="1005"/>
      <c r="CH117" s="1005"/>
      <c r="CI117" s="1005"/>
      <c r="CJ117" s="1005"/>
      <c r="CK117" s="1035"/>
      <c r="CL117" s="1036"/>
      <c r="CM117" s="1006" t="s">
        <v>456</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404</v>
      </c>
      <c r="DH117" s="1049"/>
      <c r="DI117" s="1049"/>
      <c r="DJ117" s="1049"/>
      <c r="DK117" s="1050"/>
      <c r="DL117" s="1051">
        <v>200000</v>
      </c>
      <c r="DM117" s="1049"/>
      <c r="DN117" s="1049"/>
      <c r="DO117" s="1049"/>
      <c r="DP117" s="1050"/>
      <c r="DQ117" s="1051" t="s">
        <v>404</v>
      </c>
      <c r="DR117" s="1049"/>
      <c r="DS117" s="1049"/>
      <c r="DT117" s="1049"/>
      <c r="DU117" s="1050"/>
      <c r="DV117" s="1052" t="s">
        <v>404</v>
      </c>
      <c r="DW117" s="1053"/>
      <c r="DX117" s="1053"/>
      <c r="DY117" s="1053"/>
      <c r="DZ117" s="1054"/>
    </row>
    <row r="118" spans="1:130" s="246" customFormat="1" ht="26.25" customHeight="1">
      <c r="A118" s="994" t="s">
        <v>427</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425</v>
      </c>
      <c r="AB118" s="975"/>
      <c r="AC118" s="975"/>
      <c r="AD118" s="975"/>
      <c r="AE118" s="976"/>
      <c r="AF118" s="974" t="s">
        <v>305</v>
      </c>
      <c r="AG118" s="975"/>
      <c r="AH118" s="975"/>
      <c r="AI118" s="975"/>
      <c r="AJ118" s="976"/>
      <c r="AK118" s="974" t="s">
        <v>304</v>
      </c>
      <c r="AL118" s="975"/>
      <c r="AM118" s="975"/>
      <c r="AN118" s="975"/>
      <c r="AO118" s="976"/>
      <c r="AP118" s="1061" t="s">
        <v>426</v>
      </c>
      <c r="AQ118" s="1062"/>
      <c r="AR118" s="1062"/>
      <c r="AS118" s="1062"/>
      <c r="AT118" s="1063"/>
      <c r="AU118" s="990"/>
      <c r="AV118" s="991"/>
      <c r="AW118" s="991"/>
      <c r="AX118" s="991"/>
      <c r="AY118" s="991"/>
      <c r="AZ118" s="1064" t="s">
        <v>457</v>
      </c>
      <c r="BA118" s="1055"/>
      <c r="BB118" s="1055"/>
      <c r="BC118" s="1055"/>
      <c r="BD118" s="1055"/>
      <c r="BE118" s="1055"/>
      <c r="BF118" s="1055"/>
      <c r="BG118" s="1055"/>
      <c r="BH118" s="1055"/>
      <c r="BI118" s="1055"/>
      <c r="BJ118" s="1055"/>
      <c r="BK118" s="1055"/>
      <c r="BL118" s="1055"/>
      <c r="BM118" s="1055"/>
      <c r="BN118" s="1055"/>
      <c r="BO118" s="1055"/>
      <c r="BP118" s="1056"/>
      <c r="BQ118" s="1087" t="s">
        <v>129</v>
      </c>
      <c r="BR118" s="1088"/>
      <c r="BS118" s="1088"/>
      <c r="BT118" s="1088"/>
      <c r="BU118" s="1088"/>
      <c r="BV118" s="1088" t="s">
        <v>129</v>
      </c>
      <c r="BW118" s="1088"/>
      <c r="BX118" s="1088"/>
      <c r="BY118" s="1088"/>
      <c r="BZ118" s="1088"/>
      <c r="CA118" s="1088" t="s">
        <v>129</v>
      </c>
      <c r="CB118" s="1088"/>
      <c r="CC118" s="1088"/>
      <c r="CD118" s="1088"/>
      <c r="CE118" s="1088"/>
      <c r="CF118" s="1004" t="s">
        <v>404</v>
      </c>
      <c r="CG118" s="1005"/>
      <c r="CH118" s="1005"/>
      <c r="CI118" s="1005"/>
      <c r="CJ118" s="1005"/>
      <c r="CK118" s="1035"/>
      <c r="CL118" s="1036"/>
      <c r="CM118" s="1006" t="s">
        <v>458</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129</v>
      </c>
      <c r="DH118" s="1049"/>
      <c r="DI118" s="1049"/>
      <c r="DJ118" s="1049"/>
      <c r="DK118" s="1050"/>
      <c r="DL118" s="1051" t="s">
        <v>129</v>
      </c>
      <c r="DM118" s="1049"/>
      <c r="DN118" s="1049"/>
      <c r="DO118" s="1049"/>
      <c r="DP118" s="1050"/>
      <c r="DQ118" s="1051" t="s">
        <v>129</v>
      </c>
      <c r="DR118" s="1049"/>
      <c r="DS118" s="1049"/>
      <c r="DT118" s="1049"/>
      <c r="DU118" s="1050"/>
      <c r="DV118" s="1052" t="s">
        <v>129</v>
      </c>
      <c r="DW118" s="1053"/>
      <c r="DX118" s="1053"/>
      <c r="DY118" s="1053"/>
      <c r="DZ118" s="1054"/>
    </row>
    <row r="119" spans="1:130" s="246" customFormat="1" ht="26.25" customHeight="1">
      <c r="A119" s="1148" t="s">
        <v>430</v>
      </c>
      <c r="B119" s="1034"/>
      <c r="C119" s="1013" t="s">
        <v>431</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129</v>
      </c>
      <c r="AB119" s="982"/>
      <c r="AC119" s="982"/>
      <c r="AD119" s="982"/>
      <c r="AE119" s="983"/>
      <c r="AF119" s="984" t="s">
        <v>129</v>
      </c>
      <c r="AG119" s="982"/>
      <c r="AH119" s="982"/>
      <c r="AI119" s="982"/>
      <c r="AJ119" s="983"/>
      <c r="AK119" s="984" t="s">
        <v>129</v>
      </c>
      <c r="AL119" s="982"/>
      <c r="AM119" s="982"/>
      <c r="AN119" s="982"/>
      <c r="AO119" s="983"/>
      <c r="AP119" s="985" t="s">
        <v>404</v>
      </c>
      <c r="AQ119" s="986"/>
      <c r="AR119" s="986"/>
      <c r="AS119" s="986"/>
      <c r="AT119" s="987"/>
      <c r="AU119" s="992"/>
      <c r="AV119" s="993"/>
      <c r="AW119" s="993"/>
      <c r="AX119" s="993"/>
      <c r="AY119" s="993"/>
      <c r="AZ119" s="277" t="s">
        <v>185</v>
      </c>
      <c r="BA119" s="277"/>
      <c r="BB119" s="277"/>
      <c r="BC119" s="277"/>
      <c r="BD119" s="277"/>
      <c r="BE119" s="277"/>
      <c r="BF119" s="277"/>
      <c r="BG119" s="277"/>
      <c r="BH119" s="277"/>
      <c r="BI119" s="277"/>
      <c r="BJ119" s="277"/>
      <c r="BK119" s="277"/>
      <c r="BL119" s="277"/>
      <c r="BM119" s="277"/>
      <c r="BN119" s="277"/>
      <c r="BO119" s="1065" t="s">
        <v>459</v>
      </c>
      <c r="BP119" s="1096"/>
      <c r="BQ119" s="1087">
        <v>6670445</v>
      </c>
      <c r="BR119" s="1088"/>
      <c r="BS119" s="1088"/>
      <c r="BT119" s="1088"/>
      <c r="BU119" s="1088"/>
      <c r="BV119" s="1088">
        <v>7909906</v>
      </c>
      <c r="BW119" s="1088"/>
      <c r="BX119" s="1088"/>
      <c r="BY119" s="1088"/>
      <c r="BZ119" s="1088"/>
      <c r="CA119" s="1088">
        <v>7874971</v>
      </c>
      <c r="CB119" s="1088"/>
      <c r="CC119" s="1088"/>
      <c r="CD119" s="1088"/>
      <c r="CE119" s="1088"/>
      <c r="CF119" s="1089"/>
      <c r="CG119" s="1090"/>
      <c r="CH119" s="1090"/>
      <c r="CI119" s="1090"/>
      <c r="CJ119" s="1091"/>
      <c r="CK119" s="1037"/>
      <c r="CL119" s="1038"/>
      <c r="CM119" s="1092" t="s">
        <v>460</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129</v>
      </c>
      <c r="DH119" s="1074"/>
      <c r="DI119" s="1074"/>
      <c r="DJ119" s="1074"/>
      <c r="DK119" s="1075"/>
      <c r="DL119" s="1073" t="s">
        <v>404</v>
      </c>
      <c r="DM119" s="1074"/>
      <c r="DN119" s="1074"/>
      <c r="DO119" s="1074"/>
      <c r="DP119" s="1075"/>
      <c r="DQ119" s="1073">
        <v>35260</v>
      </c>
      <c r="DR119" s="1074"/>
      <c r="DS119" s="1074"/>
      <c r="DT119" s="1074"/>
      <c r="DU119" s="1075"/>
      <c r="DV119" s="1076">
        <v>1.9</v>
      </c>
      <c r="DW119" s="1077"/>
      <c r="DX119" s="1077"/>
      <c r="DY119" s="1077"/>
      <c r="DZ119" s="1078"/>
    </row>
    <row r="120" spans="1:130" s="246" customFormat="1" ht="26.25" customHeight="1">
      <c r="A120" s="1149"/>
      <c r="B120" s="1036"/>
      <c r="C120" s="1006" t="s">
        <v>436</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129</v>
      </c>
      <c r="AB120" s="1049"/>
      <c r="AC120" s="1049"/>
      <c r="AD120" s="1049"/>
      <c r="AE120" s="1050"/>
      <c r="AF120" s="1051" t="s">
        <v>129</v>
      </c>
      <c r="AG120" s="1049"/>
      <c r="AH120" s="1049"/>
      <c r="AI120" s="1049"/>
      <c r="AJ120" s="1050"/>
      <c r="AK120" s="1051" t="s">
        <v>129</v>
      </c>
      <c r="AL120" s="1049"/>
      <c r="AM120" s="1049"/>
      <c r="AN120" s="1049"/>
      <c r="AO120" s="1050"/>
      <c r="AP120" s="1052" t="s">
        <v>129</v>
      </c>
      <c r="AQ120" s="1053"/>
      <c r="AR120" s="1053"/>
      <c r="AS120" s="1053"/>
      <c r="AT120" s="1054"/>
      <c r="AU120" s="1079" t="s">
        <v>461</v>
      </c>
      <c r="AV120" s="1080"/>
      <c r="AW120" s="1080"/>
      <c r="AX120" s="1080"/>
      <c r="AY120" s="1081"/>
      <c r="AZ120" s="1030" t="s">
        <v>462</v>
      </c>
      <c r="BA120" s="979"/>
      <c r="BB120" s="979"/>
      <c r="BC120" s="979"/>
      <c r="BD120" s="979"/>
      <c r="BE120" s="979"/>
      <c r="BF120" s="979"/>
      <c r="BG120" s="979"/>
      <c r="BH120" s="979"/>
      <c r="BI120" s="979"/>
      <c r="BJ120" s="979"/>
      <c r="BK120" s="979"/>
      <c r="BL120" s="979"/>
      <c r="BM120" s="979"/>
      <c r="BN120" s="979"/>
      <c r="BO120" s="979"/>
      <c r="BP120" s="980"/>
      <c r="BQ120" s="1016">
        <v>2538047</v>
      </c>
      <c r="BR120" s="1017"/>
      <c r="BS120" s="1017"/>
      <c r="BT120" s="1017"/>
      <c r="BU120" s="1017"/>
      <c r="BV120" s="1017">
        <v>2799241</v>
      </c>
      <c r="BW120" s="1017"/>
      <c r="BX120" s="1017"/>
      <c r="BY120" s="1017"/>
      <c r="BZ120" s="1017"/>
      <c r="CA120" s="1017">
        <v>2870239</v>
      </c>
      <c r="CB120" s="1017"/>
      <c r="CC120" s="1017"/>
      <c r="CD120" s="1017"/>
      <c r="CE120" s="1017"/>
      <c r="CF120" s="1031">
        <v>157.80000000000001</v>
      </c>
      <c r="CG120" s="1032"/>
      <c r="CH120" s="1032"/>
      <c r="CI120" s="1032"/>
      <c r="CJ120" s="1032"/>
      <c r="CK120" s="1097" t="s">
        <v>463</v>
      </c>
      <c r="CL120" s="1098"/>
      <c r="CM120" s="1098"/>
      <c r="CN120" s="1098"/>
      <c r="CO120" s="1099"/>
      <c r="CP120" s="1105" t="s">
        <v>405</v>
      </c>
      <c r="CQ120" s="1106"/>
      <c r="CR120" s="1106"/>
      <c r="CS120" s="1106"/>
      <c r="CT120" s="1106"/>
      <c r="CU120" s="1106"/>
      <c r="CV120" s="1106"/>
      <c r="CW120" s="1106"/>
      <c r="CX120" s="1106"/>
      <c r="CY120" s="1106"/>
      <c r="CZ120" s="1106"/>
      <c r="DA120" s="1106"/>
      <c r="DB120" s="1106"/>
      <c r="DC120" s="1106"/>
      <c r="DD120" s="1106"/>
      <c r="DE120" s="1106"/>
      <c r="DF120" s="1107"/>
      <c r="DG120" s="1016">
        <v>1449607</v>
      </c>
      <c r="DH120" s="1017"/>
      <c r="DI120" s="1017"/>
      <c r="DJ120" s="1017"/>
      <c r="DK120" s="1017"/>
      <c r="DL120" s="1017">
        <v>1396038</v>
      </c>
      <c r="DM120" s="1017"/>
      <c r="DN120" s="1017"/>
      <c r="DO120" s="1017"/>
      <c r="DP120" s="1017"/>
      <c r="DQ120" s="1017">
        <v>1283334</v>
      </c>
      <c r="DR120" s="1017"/>
      <c r="DS120" s="1017"/>
      <c r="DT120" s="1017"/>
      <c r="DU120" s="1017"/>
      <c r="DV120" s="1018">
        <v>70.599999999999994</v>
      </c>
      <c r="DW120" s="1018"/>
      <c r="DX120" s="1018"/>
      <c r="DY120" s="1018"/>
      <c r="DZ120" s="1019"/>
    </row>
    <row r="121" spans="1:130" s="246" customFormat="1" ht="26.25" customHeight="1">
      <c r="A121" s="1149"/>
      <c r="B121" s="1036"/>
      <c r="C121" s="1057" t="s">
        <v>464</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129</v>
      </c>
      <c r="AB121" s="1049"/>
      <c r="AC121" s="1049"/>
      <c r="AD121" s="1049"/>
      <c r="AE121" s="1050"/>
      <c r="AF121" s="1051" t="s">
        <v>404</v>
      </c>
      <c r="AG121" s="1049"/>
      <c r="AH121" s="1049"/>
      <c r="AI121" s="1049"/>
      <c r="AJ121" s="1050"/>
      <c r="AK121" s="1051" t="s">
        <v>404</v>
      </c>
      <c r="AL121" s="1049"/>
      <c r="AM121" s="1049"/>
      <c r="AN121" s="1049"/>
      <c r="AO121" s="1050"/>
      <c r="AP121" s="1052" t="s">
        <v>129</v>
      </c>
      <c r="AQ121" s="1053"/>
      <c r="AR121" s="1053"/>
      <c r="AS121" s="1053"/>
      <c r="AT121" s="1054"/>
      <c r="AU121" s="1082"/>
      <c r="AV121" s="1083"/>
      <c r="AW121" s="1083"/>
      <c r="AX121" s="1083"/>
      <c r="AY121" s="1084"/>
      <c r="AZ121" s="1039" t="s">
        <v>465</v>
      </c>
      <c r="BA121" s="1040"/>
      <c r="BB121" s="1040"/>
      <c r="BC121" s="1040"/>
      <c r="BD121" s="1040"/>
      <c r="BE121" s="1040"/>
      <c r="BF121" s="1040"/>
      <c r="BG121" s="1040"/>
      <c r="BH121" s="1040"/>
      <c r="BI121" s="1040"/>
      <c r="BJ121" s="1040"/>
      <c r="BK121" s="1040"/>
      <c r="BL121" s="1040"/>
      <c r="BM121" s="1040"/>
      <c r="BN121" s="1040"/>
      <c r="BO121" s="1040"/>
      <c r="BP121" s="1041"/>
      <c r="BQ121" s="1009">
        <v>152615</v>
      </c>
      <c r="BR121" s="1010"/>
      <c r="BS121" s="1010"/>
      <c r="BT121" s="1010"/>
      <c r="BU121" s="1010"/>
      <c r="BV121" s="1010">
        <v>204334</v>
      </c>
      <c r="BW121" s="1010"/>
      <c r="BX121" s="1010"/>
      <c r="BY121" s="1010"/>
      <c r="BZ121" s="1010"/>
      <c r="CA121" s="1010">
        <v>20522</v>
      </c>
      <c r="CB121" s="1010"/>
      <c r="CC121" s="1010"/>
      <c r="CD121" s="1010"/>
      <c r="CE121" s="1010"/>
      <c r="CF121" s="1004">
        <v>1.1000000000000001</v>
      </c>
      <c r="CG121" s="1005"/>
      <c r="CH121" s="1005"/>
      <c r="CI121" s="1005"/>
      <c r="CJ121" s="1005"/>
      <c r="CK121" s="1100"/>
      <c r="CL121" s="1101"/>
      <c r="CM121" s="1101"/>
      <c r="CN121" s="1101"/>
      <c r="CO121" s="1102"/>
      <c r="CP121" s="1110" t="s">
        <v>466</v>
      </c>
      <c r="CQ121" s="1111"/>
      <c r="CR121" s="1111"/>
      <c r="CS121" s="1111"/>
      <c r="CT121" s="1111"/>
      <c r="CU121" s="1111"/>
      <c r="CV121" s="1111"/>
      <c r="CW121" s="1111"/>
      <c r="CX121" s="1111"/>
      <c r="CY121" s="1111"/>
      <c r="CZ121" s="1111"/>
      <c r="DA121" s="1111"/>
      <c r="DB121" s="1111"/>
      <c r="DC121" s="1111"/>
      <c r="DD121" s="1111"/>
      <c r="DE121" s="1111"/>
      <c r="DF121" s="1112"/>
      <c r="DG121" s="1009">
        <v>460562</v>
      </c>
      <c r="DH121" s="1010"/>
      <c r="DI121" s="1010"/>
      <c r="DJ121" s="1010"/>
      <c r="DK121" s="1010"/>
      <c r="DL121" s="1010">
        <v>630153</v>
      </c>
      <c r="DM121" s="1010"/>
      <c r="DN121" s="1010"/>
      <c r="DO121" s="1010"/>
      <c r="DP121" s="1010"/>
      <c r="DQ121" s="1010">
        <v>633691</v>
      </c>
      <c r="DR121" s="1010"/>
      <c r="DS121" s="1010"/>
      <c r="DT121" s="1010"/>
      <c r="DU121" s="1010"/>
      <c r="DV121" s="1011">
        <v>34.799999999999997</v>
      </c>
      <c r="DW121" s="1011"/>
      <c r="DX121" s="1011"/>
      <c r="DY121" s="1011"/>
      <c r="DZ121" s="1012"/>
    </row>
    <row r="122" spans="1:130" s="246" customFormat="1" ht="26.25" customHeight="1">
      <c r="A122" s="1149"/>
      <c r="B122" s="1036"/>
      <c r="C122" s="1006" t="s">
        <v>447</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129</v>
      </c>
      <c r="AB122" s="1049"/>
      <c r="AC122" s="1049"/>
      <c r="AD122" s="1049"/>
      <c r="AE122" s="1050"/>
      <c r="AF122" s="1051" t="s">
        <v>129</v>
      </c>
      <c r="AG122" s="1049"/>
      <c r="AH122" s="1049"/>
      <c r="AI122" s="1049"/>
      <c r="AJ122" s="1050"/>
      <c r="AK122" s="1051" t="s">
        <v>129</v>
      </c>
      <c r="AL122" s="1049"/>
      <c r="AM122" s="1049"/>
      <c r="AN122" s="1049"/>
      <c r="AO122" s="1050"/>
      <c r="AP122" s="1052" t="s">
        <v>404</v>
      </c>
      <c r="AQ122" s="1053"/>
      <c r="AR122" s="1053"/>
      <c r="AS122" s="1053"/>
      <c r="AT122" s="1054"/>
      <c r="AU122" s="1082"/>
      <c r="AV122" s="1083"/>
      <c r="AW122" s="1083"/>
      <c r="AX122" s="1083"/>
      <c r="AY122" s="1084"/>
      <c r="AZ122" s="1064" t="s">
        <v>467</v>
      </c>
      <c r="BA122" s="1055"/>
      <c r="BB122" s="1055"/>
      <c r="BC122" s="1055"/>
      <c r="BD122" s="1055"/>
      <c r="BE122" s="1055"/>
      <c r="BF122" s="1055"/>
      <c r="BG122" s="1055"/>
      <c r="BH122" s="1055"/>
      <c r="BI122" s="1055"/>
      <c r="BJ122" s="1055"/>
      <c r="BK122" s="1055"/>
      <c r="BL122" s="1055"/>
      <c r="BM122" s="1055"/>
      <c r="BN122" s="1055"/>
      <c r="BO122" s="1055"/>
      <c r="BP122" s="1056"/>
      <c r="BQ122" s="1087">
        <v>4115974</v>
      </c>
      <c r="BR122" s="1088"/>
      <c r="BS122" s="1088"/>
      <c r="BT122" s="1088"/>
      <c r="BU122" s="1088"/>
      <c r="BV122" s="1088">
        <v>4378935</v>
      </c>
      <c r="BW122" s="1088"/>
      <c r="BX122" s="1088"/>
      <c r="BY122" s="1088"/>
      <c r="BZ122" s="1088"/>
      <c r="CA122" s="1088">
        <v>4502882</v>
      </c>
      <c r="CB122" s="1088"/>
      <c r="CC122" s="1088"/>
      <c r="CD122" s="1088"/>
      <c r="CE122" s="1088"/>
      <c r="CF122" s="1108">
        <v>247.5</v>
      </c>
      <c r="CG122" s="1109"/>
      <c r="CH122" s="1109"/>
      <c r="CI122" s="1109"/>
      <c r="CJ122" s="1109"/>
      <c r="CK122" s="1100"/>
      <c r="CL122" s="1101"/>
      <c r="CM122" s="1101"/>
      <c r="CN122" s="1101"/>
      <c r="CO122" s="1102"/>
      <c r="CP122" s="1110" t="s">
        <v>468</v>
      </c>
      <c r="CQ122" s="1111"/>
      <c r="CR122" s="1111"/>
      <c r="CS122" s="1111"/>
      <c r="CT122" s="1111"/>
      <c r="CU122" s="1111"/>
      <c r="CV122" s="1111"/>
      <c r="CW122" s="1111"/>
      <c r="CX122" s="1111"/>
      <c r="CY122" s="1111"/>
      <c r="CZ122" s="1111"/>
      <c r="DA122" s="1111"/>
      <c r="DB122" s="1111"/>
      <c r="DC122" s="1111"/>
      <c r="DD122" s="1111"/>
      <c r="DE122" s="1111"/>
      <c r="DF122" s="1112"/>
      <c r="DG122" s="1009" t="s">
        <v>129</v>
      </c>
      <c r="DH122" s="1010"/>
      <c r="DI122" s="1010"/>
      <c r="DJ122" s="1010"/>
      <c r="DK122" s="1010"/>
      <c r="DL122" s="1010" t="s">
        <v>129</v>
      </c>
      <c r="DM122" s="1010"/>
      <c r="DN122" s="1010"/>
      <c r="DO122" s="1010"/>
      <c r="DP122" s="1010"/>
      <c r="DQ122" s="1010" t="s">
        <v>129</v>
      </c>
      <c r="DR122" s="1010"/>
      <c r="DS122" s="1010"/>
      <c r="DT122" s="1010"/>
      <c r="DU122" s="1010"/>
      <c r="DV122" s="1011" t="s">
        <v>129</v>
      </c>
      <c r="DW122" s="1011"/>
      <c r="DX122" s="1011"/>
      <c r="DY122" s="1011"/>
      <c r="DZ122" s="1012"/>
    </row>
    <row r="123" spans="1:130" s="246" customFormat="1" ht="26.25" customHeight="1">
      <c r="A123" s="1149"/>
      <c r="B123" s="1036"/>
      <c r="C123" s="1006" t="s">
        <v>453</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404</v>
      </c>
      <c r="AB123" s="1049"/>
      <c r="AC123" s="1049"/>
      <c r="AD123" s="1049"/>
      <c r="AE123" s="1050"/>
      <c r="AF123" s="1051" t="s">
        <v>404</v>
      </c>
      <c r="AG123" s="1049"/>
      <c r="AH123" s="1049"/>
      <c r="AI123" s="1049"/>
      <c r="AJ123" s="1050"/>
      <c r="AK123" s="1051" t="s">
        <v>404</v>
      </c>
      <c r="AL123" s="1049"/>
      <c r="AM123" s="1049"/>
      <c r="AN123" s="1049"/>
      <c r="AO123" s="1050"/>
      <c r="AP123" s="1052" t="s">
        <v>404</v>
      </c>
      <c r="AQ123" s="1053"/>
      <c r="AR123" s="1053"/>
      <c r="AS123" s="1053"/>
      <c r="AT123" s="1054"/>
      <c r="AU123" s="1085"/>
      <c r="AV123" s="1086"/>
      <c r="AW123" s="1086"/>
      <c r="AX123" s="1086"/>
      <c r="AY123" s="1086"/>
      <c r="AZ123" s="277" t="s">
        <v>185</v>
      </c>
      <c r="BA123" s="277"/>
      <c r="BB123" s="277"/>
      <c r="BC123" s="277"/>
      <c r="BD123" s="277"/>
      <c r="BE123" s="277"/>
      <c r="BF123" s="277"/>
      <c r="BG123" s="277"/>
      <c r="BH123" s="277"/>
      <c r="BI123" s="277"/>
      <c r="BJ123" s="277"/>
      <c r="BK123" s="277"/>
      <c r="BL123" s="277"/>
      <c r="BM123" s="277"/>
      <c r="BN123" s="277"/>
      <c r="BO123" s="1065" t="s">
        <v>469</v>
      </c>
      <c r="BP123" s="1096"/>
      <c r="BQ123" s="1155">
        <v>6806636</v>
      </c>
      <c r="BR123" s="1156"/>
      <c r="BS123" s="1156"/>
      <c r="BT123" s="1156"/>
      <c r="BU123" s="1156"/>
      <c r="BV123" s="1156">
        <v>7382510</v>
      </c>
      <c r="BW123" s="1156"/>
      <c r="BX123" s="1156"/>
      <c r="BY123" s="1156"/>
      <c r="BZ123" s="1156"/>
      <c r="CA123" s="1156">
        <v>7393643</v>
      </c>
      <c r="CB123" s="1156"/>
      <c r="CC123" s="1156"/>
      <c r="CD123" s="1156"/>
      <c r="CE123" s="1156"/>
      <c r="CF123" s="1089"/>
      <c r="CG123" s="1090"/>
      <c r="CH123" s="1090"/>
      <c r="CI123" s="1090"/>
      <c r="CJ123" s="1091"/>
      <c r="CK123" s="1100"/>
      <c r="CL123" s="1101"/>
      <c r="CM123" s="1101"/>
      <c r="CN123" s="1101"/>
      <c r="CO123" s="1102"/>
      <c r="CP123" s="1110" t="s">
        <v>470</v>
      </c>
      <c r="CQ123" s="1111"/>
      <c r="CR123" s="1111"/>
      <c r="CS123" s="1111"/>
      <c r="CT123" s="1111"/>
      <c r="CU123" s="1111"/>
      <c r="CV123" s="1111"/>
      <c r="CW123" s="1111"/>
      <c r="CX123" s="1111"/>
      <c r="CY123" s="1111"/>
      <c r="CZ123" s="1111"/>
      <c r="DA123" s="1111"/>
      <c r="DB123" s="1111"/>
      <c r="DC123" s="1111"/>
      <c r="DD123" s="1111"/>
      <c r="DE123" s="1111"/>
      <c r="DF123" s="1112"/>
      <c r="DG123" s="1048" t="s">
        <v>129</v>
      </c>
      <c r="DH123" s="1049"/>
      <c r="DI123" s="1049"/>
      <c r="DJ123" s="1049"/>
      <c r="DK123" s="1050"/>
      <c r="DL123" s="1051" t="s">
        <v>404</v>
      </c>
      <c r="DM123" s="1049"/>
      <c r="DN123" s="1049"/>
      <c r="DO123" s="1049"/>
      <c r="DP123" s="1050"/>
      <c r="DQ123" s="1051" t="s">
        <v>404</v>
      </c>
      <c r="DR123" s="1049"/>
      <c r="DS123" s="1049"/>
      <c r="DT123" s="1049"/>
      <c r="DU123" s="1050"/>
      <c r="DV123" s="1052" t="s">
        <v>404</v>
      </c>
      <c r="DW123" s="1053"/>
      <c r="DX123" s="1053"/>
      <c r="DY123" s="1053"/>
      <c r="DZ123" s="1054"/>
    </row>
    <row r="124" spans="1:130" s="246" customFormat="1" ht="26.25" customHeight="1" thickBot="1">
      <c r="A124" s="1149"/>
      <c r="B124" s="1036"/>
      <c r="C124" s="1006" t="s">
        <v>456</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404</v>
      </c>
      <c r="AB124" s="1049"/>
      <c r="AC124" s="1049"/>
      <c r="AD124" s="1049"/>
      <c r="AE124" s="1050"/>
      <c r="AF124" s="1051" t="s">
        <v>404</v>
      </c>
      <c r="AG124" s="1049"/>
      <c r="AH124" s="1049"/>
      <c r="AI124" s="1049"/>
      <c r="AJ124" s="1050"/>
      <c r="AK124" s="1051" t="s">
        <v>404</v>
      </c>
      <c r="AL124" s="1049"/>
      <c r="AM124" s="1049"/>
      <c r="AN124" s="1049"/>
      <c r="AO124" s="1050"/>
      <c r="AP124" s="1052" t="s">
        <v>129</v>
      </c>
      <c r="AQ124" s="1053"/>
      <c r="AR124" s="1053"/>
      <c r="AS124" s="1053"/>
      <c r="AT124" s="1054"/>
      <c r="AU124" s="1151" t="s">
        <v>471</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t="s">
        <v>404</v>
      </c>
      <c r="BR124" s="1118"/>
      <c r="BS124" s="1118"/>
      <c r="BT124" s="1118"/>
      <c r="BU124" s="1118"/>
      <c r="BV124" s="1118">
        <v>29.3</v>
      </c>
      <c r="BW124" s="1118"/>
      <c r="BX124" s="1118"/>
      <c r="BY124" s="1118"/>
      <c r="BZ124" s="1118"/>
      <c r="CA124" s="1118">
        <v>26.4</v>
      </c>
      <c r="CB124" s="1118"/>
      <c r="CC124" s="1118"/>
      <c r="CD124" s="1118"/>
      <c r="CE124" s="1118"/>
      <c r="CF124" s="1119"/>
      <c r="CG124" s="1120"/>
      <c r="CH124" s="1120"/>
      <c r="CI124" s="1120"/>
      <c r="CJ124" s="1121"/>
      <c r="CK124" s="1103"/>
      <c r="CL124" s="1103"/>
      <c r="CM124" s="1103"/>
      <c r="CN124" s="1103"/>
      <c r="CO124" s="1104"/>
      <c r="CP124" s="1110" t="s">
        <v>472</v>
      </c>
      <c r="CQ124" s="1111"/>
      <c r="CR124" s="1111"/>
      <c r="CS124" s="1111"/>
      <c r="CT124" s="1111"/>
      <c r="CU124" s="1111"/>
      <c r="CV124" s="1111"/>
      <c r="CW124" s="1111"/>
      <c r="CX124" s="1111"/>
      <c r="CY124" s="1111"/>
      <c r="CZ124" s="1111"/>
      <c r="DA124" s="1111"/>
      <c r="DB124" s="1111"/>
      <c r="DC124" s="1111"/>
      <c r="DD124" s="1111"/>
      <c r="DE124" s="1111"/>
      <c r="DF124" s="1112"/>
      <c r="DG124" s="1095" t="s">
        <v>129</v>
      </c>
      <c r="DH124" s="1074"/>
      <c r="DI124" s="1074"/>
      <c r="DJ124" s="1074"/>
      <c r="DK124" s="1075"/>
      <c r="DL124" s="1073" t="s">
        <v>129</v>
      </c>
      <c r="DM124" s="1074"/>
      <c r="DN124" s="1074"/>
      <c r="DO124" s="1074"/>
      <c r="DP124" s="1075"/>
      <c r="DQ124" s="1073" t="s">
        <v>129</v>
      </c>
      <c r="DR124" s="1074"/>
      <c r="DS124" s="1074"/>
      <c r="DT124" s="1074"/>
      <c r="DU124" s="1075"/>
      <c r="DV124" s="1076" t="s">
        <v>129</v>
      </c>
      <c r="DW124" s="1077"/>
      <c r="DX124" s="1077"/>
      <c r="DY124" s="1077"/>
      <c r="DZ124" s="1078"/>
    </row>
    <row r="125" spans="1:130" s="246" customFormat="1" ht="26.25" customHeight="1">
      <c r="A125" s="1149"/>
      <c r="B125" s="1036"/>
      <c r="C125" s="1006" t="s">
        <v>458</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129</v>
      </c>
      <c r="AB125" s="1049"/>
      <c r="AC125" s="1049"/>
      <c r="AD125" s="1049"/>
      <c r="AE125" s="1050"/>
      <c r="AF125" s="1051" t="s">
        <v>129</v>
      </c>
      <c r="AG125" s="1049"/>
      <c r="AH125" s="1049"/>
      <c r="AI125" s="1049"/>
      <c r="AJ125" s="1050"/>
      <c r="AK125" s="1051" t="s">
        <v>129</v>
      </c>
      <c r="AL125" s="1049"/>
      <c r="AM125" s="1049"/>
      <c r="AN125" s="1049"/>
      <c r="AO125" s="1050"/>
      <c r="AP125" s="1052" t="s">
        <v>129</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473</v>
      </c>
      <c r="CL125" s="1098"/>
      <c r="CM125" s="1098"/>
      <c r="CN125" s="1098"/>
      <c r="CO125" s="1099"/>
      <c r="CP125" s="1030" t="s">
        <v>474</v>
      </c>
      <c r="CQ125" s="979"/>
      <c r="CR125" s="979"/>
      <c r="CS125" s="979"/>
      <c r="CT125" s="979"/>
      <c r="CU125" s="979"/>
      <c r="CV125" s="979"/>
      <c r="CW125" s="979"/>
      <c r="CX125" s="979"/>
      <c r="CY125" s="979"/>
      <c r="CZ125" s="979"/>
      <c r="DA125" s="979"/>
      <c r="DB125" s="979"/>
      <c r="DC125" s="979"/>
      <c r="DD125" s="979"/>
      <c r="DE125" s="979"/>
      <c r="DF125" s="980"/>
      <c r="DG125" s="1016" t="s">
        <v>129</v>
      </c>
      <c r="DH125" s="1017"/>
      <c r="DI125" s="1017"/>
      <c r="DJ125" s="1017"/>
      <c r="DK125" s="1017"/>
      <c r="DL125" s="1017" t="s">
        <v>129</v>
      </c>
      <c r="DM125" s="1017"/>
      <c r="DN125" s="1017"/>
      <c r="DO125" s="1017"/>
      <c r="DP125" s="1017"/>
      <c r="DQ125" s="1017" t="s">
        <v>129</v>
      </c>
      <c r="DR125" s="1017"/>
      <c r="DS125" s="1017"/>
      <c r="DT125" s="1017"/>
      <c r="DU125" s="1017"/>
      <c r="DV125" s="1018" t="s">
        <v>129</v>
      </c>
      <c r="DW125" s="1018"/>
      <c r="DX125" s="1018"/>
      <c r="DY125" s="1018"/>
      <c r="DZ125" s="1019"/>
    </row>
    <row r="126" spans="1:130" s="246" customFormat="1" ht="26.25" customHeight="1" thickBot="1">
      <c r="A126" s="1149"/>
      <c r="B126" s="1036"/>
      <c r="C126" s="1006" t="s">
        <v>460</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129</v>
      </c>
      <c r="AB126" s="1049"/>
      <c r="AC126" s="1049"/>
      <c r="AD126" s="1049"/>
      <c r="AE126" s="1050"/>
      <c r="AF126" s="1051" t="s">
        <v>129</v>
      </c>
      <c r="AG126" s="1049"/>
      <c r="AH126" s="1049"/>
      <c r="AI126" s="1049"/>
      <c r="AJ126" s="1050"/>
      <c r="AK126" s="1051" t="s">
        <v>129</v>
      </c>
      <c r="AL126" s="1049"/>
      <c r="AM126" s="1049"/>
      <c r="AN126" s="1049"/>
      <c r="AO126" s="1050"/>
      <c r="AP126" s="1052" t="s">
        <v>129</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475</v>
      </c>
      <c r="CQ126" s="1040"/>
      <c r="CR126" s="1040"/>
      <c r="CS126" s="1040"/>
      <c r="CT126" s="1040"/>
      <c r="CU126" s="1040"/>
      <c r="CV126" s="1040"/>
      <c r="CW126" s="1040"/>
      <c r="CX126" s="1040"/>
      <c r="CY126" s="1040"/>
      <c r="CZ126" s="1040"/>
      <c r="DA126" s="1040"/>
      <c r="DB126" s="1040"/>
      <c r="DC126" s="1040"/>
      <c r="DD126" s="1040"/>
      <c r="DE126" s="1040"/>
      <c r="DF126" s="1041"/>
      <c r="DG126" s="1009" t="s">
        <v>129</v>
      </c>
      <c r="DH126" s="1010"/>
      <c r="DI126" s="1010"/>
      <c r="DJ126" s="1010"/>
      <c r="DK126" s="1010"/>
      <c r="DL126" s="1010" t="s">
        <v>129</v>
      </c>
      <c r="DM126" s="1010"/>
      <c r="DN126" s="1010"/>
      <c r="DO126" s="1010"/>
      <c r="DP126" s="1010"/>
      <c r="DQ126" s="1010" t="s">
        <v>129</v>
      </c>
      <c r="DR126" s="1010"/>
      <c r="DS126" s="1010"/>
      <c r="DT126" s="1010"/>
      <c r="DU126" s="1010"/>
      <c r="DV126" s="1011" t="s">
        <v>129</v>
      </c>
      <c r="DW126" s="1011"/>
      <c r="DX126" s="1011"/>
      <c r="DY126" s="1011"/>
      <c r="DZ126" s="1012"/>
    </row>
    <row r="127" spans="1:130" s="246" customFormat="1" ht="26.25" customHeight="1">
      <c r="A127" s="1150"/>
      <c r="B127" s="1038"/>
      <c r="C127" s="1092" t="s">
        <v>476</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129</v>
      </c>
      <c r="AB127" s="1049"/>
      <c r="AC127" s="1049"/>
      <c r="AD127" s="1049"/>
      <c r="AE127" s="1050"/>
      <c r="AF127" s="1051" t="s">
        <v>129</v>
      </c>
      <c r="AG127" s="1049"/>
      <c r="AH127" s="1049"/>
      <c r="AI127" s="1049"/>
      <c r="AJ127" s="1050"/>
      <c r="AK127" s="1051" t="s">
        <v>129</v>
      </c>
      <c r="AL127" s="1049"/>
      <c r="AM127" s="1049"/>
      <c r="AN127" s="1049"/>
      <c r="AO127" s="1050"/>
      <c r="AP127" s="1052" t="s">
        <v>129</v>
      </c>
      <c r="AQ127" s="1053"/>
      <c r="AR127" s="1053"/>
      <c r="AS127" s="1053"/>
      <c r="AT127" s="1054"/>
      <c r="AU127" s="282"/>
      <c r="AV127" s="282"/>
      <c r="AW127" s="282"/>
      <c r="AX127" s="1122" t="s">
        <v>477</v>
      </c>
      <c r="AY127" s="1123"/>
      <c r="AZ127" s="1123"/>
      <c r="BA127" s="1123"/>
      <c r="BB127" s="1123"/>
      <c r="BC127" s="1123"/>
      <c r="BD127" s="1123"/>
      <c r="BE127" s="1124"/>
      <c r="BF127" s="1125" t="s">
        <v>478</v>
      </c>
      <c r="BG127" s="1123"/>
      <c r="BH127" s="1123"/>
      <c r="BI127" s="1123"/>
      <c r="BJ127" s="1123"/>
      <c r="BK127" s="1123"/>
      <c r="BL127" s="1124"/>
      <c r="BM127" s="1125" t="s">
        <v>479</v>
      </c>
      <c r="BN127" s="1123"/>
      <c r="BO127" s="1123"/>
      <c r="BP127" s="1123"/>
      <c r="BQ127" s="1123"/>
      <c r="BR127" s="1123"/>
      <c r="BS127" s="1124"/>
      <c r="BT127" s="1125" t="s">
        <v>480</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481</v>
      </c>
      <c r="CQ127" s="1040"/>
      <c r="CR127" s="1040"/>
      <c r="CS127" s="1040"/>
      <c r="CT127" s="1040"/>
      <c r="CU127" s="1040"/>
      <c r="CV127" s="1040"/>
      <c r="CW127" s="1040"/>
      <c r="CX127" s="1040"/>
      <c r="CY127" s="1040"/>
      <c r="CZ127" s="1040"/>
      <c r="DA127" s="1040"/>
      <c r="DB127" s="1040"/>
      <c r="DC127" s="1040"/>
      <c r="DD127" s="1040"/>
      <c r="DE127" s="1040"/>
      <c r="DF127" s="1041"/>
      <c r="DG127" s="1009" t="s">
        <v>129</v>
      </c>
      <c r="DH127" s="1010"/>
      <c r="DI127" s="1010"/>
      <c r="DJ127" s="1010"/>
      <c r="DK127" s="1010"/>
      <c r="DL127" s="1010" t="s">
        <v>129</v>
      </c>
      <c r="DM127" s="1010"/>
      <c r="DN127" s="1010"/>
      <c r="DO127" s="1010"/>
      <c r="DP127" s="1010"/>
      <c r="DQ127" s="1010" t="s">
        <v>129</v>
      </c>
      <c r="DR127" s="1010"/>
      <c r="DS127" s="1010"/>
      <c r="DT127" s="1010"/>
      <c r="DU127" s="1010"/>
      <c r="DV127" s="1011" t="s">
        <v>129</v>
      </c>
      <c r="DW127" s="1011"/>
      <c r="DX127" s="1011"/>
      <c r="DY127" s="1011"/>
      <c r="DZ127" s="1012"/>
    </row>
    <row r="128" spans="1:130" s="246" customFormat="1" ht="26.25" customHeight="1" thickBot="1">
      <c r="A128" s="1133" t="s">
        <v>482</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483</v>
      </c>
      <c r="X128" s="1135"/>
      <c r="Y128" s="1135"/>
      <c r="Z128" s="1136"/>
      <c r="AA128" s="1137">
        <v>14167</v>
      </c>
      <c r="AB128" s="1138"/>
      <c r="AC128" s="1138"/>
      <c r="AD128" s="1138"/>
      <c r="AE128" s="1139"/>
      <c r="AF128" s="1140">
        <v>10511</v>
      </c>
      <c r="AG128" s="1138"/>
      <c r="AH128" s="1138"/>
      <c r="AI128" s="1138"/>
      <c r="AJ128" s="1139"/>
      <c r="AK128" s="1140">
        <v>13455</v>
      </c>
      <c r="AL128" s="1138"/>
      <c r="AM128" s="1138"/>
      <c r="AN128" s="1138"/>
      <c r="AO128" s="1139"/>
      <c r="AP128" s="1141"/>
      <c r="AQ128" s="1142"/>
      <c r="AR128" s="1142"/>
      <c r="AS128" s="1142"/>
      <c r="AT128" s="1143"/>
      <c r="AU128" s="282"/>
      <c r="AV128" s="282"/>
      <c r="AW128" s="282"/>
      <c r="AX128" s="978" t="s">
        <v>484</v>
      </c>
      <c r="AY128" s="979"/>
      <c r="AZ128" s="979"/>
      <c r="BA128" s="979"/>
      <c r="BB128" s="979"/>
      <c r="BC128" s="979"/>
      <c r="BD128" s="979"/>
      <c r="BE128" s="980"/>
      <c r="BF128" s="1144" t="s">
        <v>129</v>
      </c>
      <c r="BG128" s="1145"/>
      <c r="BH128" s="1145"/>
      <c r="BI128" s="1145"/>
      <c r="BJ128" s="1145"/>
      <c r="BK128" s="1145"/>
      <c r="BL128" s="1146"/>
      <c r="BM128" s="1144">
        <v>15</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485</v>
      </c>
      <c r="CQ128" s="1127"/>
      <c r="CR128" s="1127"/>
      <c r="CS128" s="1127"/>
      <c r="CT128" s="1127"/>
      <c r="CU128" s="1127"/>
      <c r="CV128" s="1127"/>
      <c r="CW128" s="1127"/>
      <c r="CX128" s="1127"/>
      <c r="CY128" s="1127"/>
      <c r="CZ128" s="1127"/>
      <c r="DA128" s="1127"/>
      <c r="DB128" s="1127"/>
      <c r="DC128" s="1127"/>
      <c r="DD128" s="1127"/>
      <c r="DE128" s="1127"/>
      <c r="DF128" s="1128"/>
      <c r="DG128" s="1129" t="s">
        <v>129</v>
      </c>
      <c r="DH128" s="1130"/>
      <c r="DI128" s="1130"/>
      <c r="DJ128" s="1130"/>
      <c r="DK128" s="1130"/>
      <c r="DL128" s="1130" t="s">
        <v>129</v>
      </c>
      <c r="DM128" s="1130"/>
      <c r="DN128" s="1130"/>
      <c r="DO128" s="1130"/>
      <c r="DP128" s="1130"/>
      <c r="DQ128" s="1130" t="s">
        <v>129</v>
      </c>
      <c r="DR128" s="1130"/>
      <c r="DS128" s="1130"/>
      <c r="DT128" s="1130"/>
      <c r="DU128" s="1130"/>
      <c r="DV128" s="1131" t="s">
        <v>129</v>
      </c>
      <c r="DW128" s="1131"/>
      <c r="DX128" s="1131"/>
      <c r="DY128" s="1131"/>
      <c r="DZ128" s="1132"/>
    </row>
    <row r="129" spans="1:131" s="246" customFormat="1" ht="26.25" customHeight="1">
      <c r="A129" s="1020" t="s">
        <v>107</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486</v>
      </c>
      <c r="X129" s="1164"/>
      <c r="Y129" s="1164"/>
      <c r="Z129" s="1165"/>
      <c r="AA129" s="1048">
        <v>2258450</v>
      </c>
      <c r="AB129" s="1049"/>
      <c r="AC129" s="1049"/>
      <c r="AD129" s="1049"/>
      <c r="AE129" s="1050"/>
      <c r="AF129" s="1051">
        <v>2151696</v>
      </c>
      <c r="AG129" s="1049"/>
      <c r="AH129" s="1049"/>
      <c r="AI129" s="1049"/>
      <c r="AJ129" s="1050"/>
      <c r="AK129" s="1051">
        <v>2195597</v>
      </c>
      <c r="AL129" s="1049"/>
      <c r="AM129" s="1049"/>
      <c r="AN129" s="1049"/>
      <c r="AO129" s="1050"/>
      <c r="AP129" s="1166"/>
      <c r="AQ129" s="1167"/>
      <c r="AR129" s="1167"/>
      <c r="AS129" s="1167"/>
      <c r="AT129" s="1168"/>
      <c r="AU129" s="284"/>
      <c r="AV129" s="284"/>
      <c r="AW129" s="284"/>
      <c r="AX129" s="1157" t="s">
        <v>487</v>
      </c>
      <c r="AY129" s="1040"/>
      <c r="AZ129" s="1040"/>
      <c r="BA129" s="1040"/>
      <c r="BB129" s="1040"/>
      <c r="BC129" s="1040"/>
      <c r="BD129" s="1040"/>
      <c r="BE129" s="1041"/>
      <c r="BF129" s="1158" t="s">
        <v>404</v>
      </c>
      <c r="BG129" s="1159"/>
      <c r="BH129" s="1159"/>
      <c r="BI129" s="1159"/>
      <c r="BJ129" s="1159"/>
      <c r="BK129" s="1159"/>
      <c r="BL129" s="1160"/>
      <c r="BM129" s="1158">
        <v>20</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1020" t="s">
        <v>488</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489</v>
      </c>
      <c r="X130" s="1164"/>
      <c r="Y130" s="1164"/>
      <c r="Z130" s="1165"/>
      <c r="AA130" s="1048">
        <v>357871</v>
      </c>
      <c r="AB130" s="1049"/>
      <c r="AC130" s="1049"/>
      <c r="AD130" s="1049"/>
      <c r="AE130" s="1050"/>
      <c r="AF130" s="1051">
        <v>355500</v>
      </c>
      <c r="AG130" s="1049"/>
      <c r="AH130" s="1049"/>
      <c r="AI130" s="1049"/>
      <c r="AJ130" s="1050"/>
      <c r="AK130" s="1051">
        <v>376576</v>
      </c>
      <c r="AL130" s="1049"/>
      <c r="AM130" s="1049"/>
      <c r="AN130" s="1049"/>
      <c r="AO130" s="1050"/>
      <c r="AP130" s="1166"/>
      <c r="AQ130" s="1167"/>
      <c r="AR130" s="1167"/>
      <c r="AS130" s="1167"/>
      <c r="AT130" s="1168"/>
      <c r="AU130" s="284"/>
      <c r="AV130" s="284"/>
      <c r="AW130" s="284"/>
      <c r="AX130" s="1157" t="s">
        <v>490</v>
      </c>
      <c r="AY130" s="1040"/>
      <c r="AZ130" s="1040"/>
      <c r="BA130" s="1040"/>
      <c r="BB130" s="1040"/>
      <c r="BC130" s="1040"/>
      <c r="BD130" s="1040"/>
      <c r="BE130" s="1041"/>
      <c r="BF130" s="1194">
        <v>7.1</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491</v>
      </c>
      <c r="X131" s="1202"/>
      <c r="Y131" s="1202"/>
      <c r="Z131" s="1203"/>
      <c r="AA131" s="1095">
        <v>1900579</v>
      </c>
      <c r="AB131" s="1074"/>
      <c r="AC131" s="1074"/>
      <c r="AD131" s="1074"/>
      <c r="AE131" s="1075"/>
      <c r="AF131" s="1073">
        <v>1796196</v>
      </c>
      <c r="AG131" s="1074"/>
      <c r="AH131" s="1074"/>
      <c r="AI131" s="1074"/>
      <c r="AJ131" s="1075"/>
      <c r="AK131" s="1073">
        <v>1819021</v>
      </c>
      <c r="AL131" s="1074"/>
      <c r="AM131" s="1074"/>
      <c r="AN131" s="1074"/>
      <c r="AO131" s="1075"/>
      <c r="AP131" s="1204"/>
      <c r="AQ131" s="1205"/>
      <c r="AR131" s="1205"/>
      <c r="AS131" s="1205"/>
      <c r="AT131" s="1206"/>
      <c r="AU131" s="284"/>
      <c r="AV131" s="284"/>
      <c r="AW131" s="284"/>
      <c r="AX131" s="1176" t="s">
        <v>492</v>
      </c>
      <c r="AY131" s="1127"/>
      <c r="AZ131" s="1127"/>
      <c r="BA131" s="1127"/>
      <c r="BB131" s="1127"/>
      <c r="BC131" s="1127"/>
      <c r="BD131" s="1127"/>
      <c r="BE131" s="1128"/>
      <c r="BF131" s="1177">
        <v>26.4</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1183" t="s">
        <v>493</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494</v>
      </c>
      <c r="W132" s="1187"/>
      <c r="X132" s="1187"/>
      <c r="Y132" s="1187"/>
      <c r="Z132" s="1188"/>
      <c r="AA132" s="1189">
        <v>6.0049069260000003</v>
      </c>
      <c r="AB132" s="1190"/>
      <c r="AC132" s="1190"/>
      <c r="AD132" s="1190"/>
      <c r="AE132" s="1191"/>
      <c r="AF132" s="1192">
        <v>7.3464143110000002</v>
      </c>
      <c r="AG132" s="1190"/>
      <c r="AH132" s="1190"/>
      <c r="AI132" s="1190"/>
      <c r="AJ132" s="1191"/>
      <c r="AK132" s="1192">
        <v>8.0167298779999996</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495</v>
      </c>
      <c r="W133" s="1170"/>
      <c r="X133" s="1170"/>
      <c r="Y133" s="1170"/>
      <c r="Z133" s="1171"/>
      <c r="AA133" s="1172">
        <v>6</v>
      </c>
      <c r="AB133" s="1173"/>
      <c r="AC133" s="1173"/>
      <c r="AD133" s="1173"/>
      <c r="AE133" s="1174"/>
      <c r="AF133" s="1172">
        <v>6.2</v>
      </c>
      <c r="AG133" s="1173"/>
      <c r="AH133" s="1173"/>
      <c r="AI133" s="1173"/>
      <c r="AJ133" s="1174"/>
      <c r="AK133" s="1172">
        <v>7.1</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ltQZNWzDt1FYRvfRjDYw1J61LZWUlsg44UK95KYF0w/ICfb5eHIG5zgn/n1DJySD8SvhctYrCdUPfWbMg218w==" saltValue="2Nlwq2wQAw6029XLtC9op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60" zoomScaleNormal="85"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496</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cqAIGB6hm0yPau/j/tsjC4HYhCxI9ouIUDe1hmGaxLO6cefr70c2IVcxfRc7i9xm6dUKLneU29L/OI0xncCJ6Q==" saltValue="goRh0GlhRscf484gc9df6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0" zoomScaleNormal="7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wL+2iKkj8KvxqW4akSWmC+IkqXxk0cKej/S9c4BBRVsjvIthenyrJkOADHcIq3jOTDZWAEyuFEFWTBBr4QYhQ==" saltValue="FP/WDLFGT3K86Il4wk+3V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497</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498</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499</v>
      </c>
      <c r="AP7" s="303"/>
      <c r="AQ7" s="304" t="s">
        <v>500</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501</v>
      </c>
      <c r="AQ8" s="310" t="s">
        <v>502</v>
      </c>
      <c r="AR8" s="311" t="s">
        <v>503</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504</v>
      </c>
      <c r="AL9" s="1213"/>
      <c r="AM9" s="1213"/>
      <c r="AN9" s="1214"/>
      <c r="AO9" s="312">
        <v>618919</v>
      </c>
      <c r="AP9" s="312">
        <v>176683</v>
      </c>
      <c r="AQ9" s="313">
        <v>190701</v>
      </c>
      <c r="AR9" s="314">
        <v>-7.4</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505</v>
      </c>
      <c r="AL10" s="1213"/>
      <c r="AM10" s="1213"/>
      <c r="AN10" s="1214"/>
      <c r="AO10" s="315">
        <v>76738</v>
      </c>
      <c r="AP10" s="315">
        <v>21906</v>
      </c>
      <c r="AQ10" s="316">
        <v>22807</v>
      </c>
      <c r="AR10" s="317">
        <v>-4</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506</v>
      </c>
      <c r="AL11" s="1213"/>
      <c r="AM11" s="1213"/>
      <c r="AN11" s="1214"/>
      <c r="AO11" s="315">
        <v>114495</v>
      </c>
      <c r="AP11" s="315">
        <v>32685</v>
      </c>
      <c r="AQ11" s="316">
        <v>29822</v>
      </c>
      <c r="AR11" s="317">
        <v>9.6</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507</v>
      </c>
      <c r="AL12" s="1213"/>
      <c r="AM12" s="1213"/>
      <c r="AN12" s="1214"/>
      <c r="AO12" s="315">
        <v>28612</v>
      </c>
      <c r="AP12" s="315">
        <v>8168</v>
      </c>
      <c r="AQ12" s="316">
        <v>3258</v>
      </c>
      <c r="AR12" s="317">
        <v>150.69999999999999</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508</v>
      </c>
      <c r="AL13" s="1213"/>
      <c r="AM13" s="1213"/>
      <c r="AN13" s="1214"/>
      <c r="AO13" s="315" t="s">
        <v>509</v>
      </c>
      <c r="AP13" s="315" t="s">
        <v>509</v>
      </c>
      <c r="AQ13" s="316">
        <v>24</v>
      </c>
      <c r="AR13" s="317" t="s">
        <v>509</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510</v>
      </c>
      <c r="AL14" s="1213"/>
      <c r="AM14" s="1213"/>
      <c r="AN14" s="1214"/>
      <c r="AO14" s="315">
        <v>20508</v>
      </c>
      <c r="AP14" s="315">
        <v>5854</v>
      </c>
      <c r="AQ14" s="316">
        <v>10094</v>
      </c>
      <c r="AR14" s="317">
        <v>-42</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511</v>
      </c>
      <c r="AL15" s="1213"/>
      <c r="AM15" s="1213"/>
      <c r="AN15" s="1214"/>
      <c r="AO15" s="315">
        <v>18700</v>
      </c>
      <c r="AP15" s="315">
        <v>5338</v>
      </c>
      <c r="AQ15" s="316">
        <v>4017</v>
      </c>
      <c r="AR15" s="317">
        <v>32.9</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512</v>
      </c>
      <c r="AL16" s="1216"/>
      <c r="AM16" s="1216"/>
      <c r="AN16" s="1217"/>
      <c r="AO16" s="315">
        <v>-61794</v>
      </c>
      <c r="AP16" s="315">
        <v>-17640</v>
      </c>
      <c r="AQ16" s="316">
        <v>-17771</v>
      </c>
      <c r="AR16" s="317">
        <v>-0.7</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185</v>
      </c>
      <c r="AL17" s="1216"/>
      <c r="AM17" s="1216"/>
      <c r="AN17" s="1217"/>
      <c r="AO17" s="315">
        <v>816178</v>
      </c>
      <c r="AP17" s="315">
        <v>232994</v>
      </c>
      <c r="AQ17" s="316">
        <v>242952</v>
      </c>
      <c r="AR17" s="317">
        <v>-4.0999999999999996</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513</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514</v>
      </c>
      <c r="AP20" s="323" t="s">
        <v>515</v>
      </c>
      <c r="AQ20" s="324" t="s">
        <v>516</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517</v>
      </c>
      <c r="AL21" s="1208"/>
      <c r="AM21" s="1208"/>
      <c r="AN21" s="1209"/>
      <c r="AO21" s="327">
        <v>20.27</v>
      </c>
      <c r="AP21" s="328">
        <v>21.84</v>
      </c>
      <c r="AQ21" s="329">
        <v>-1.57</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518</v>
      </c>
      <c r="AL22" s="1208"/>
      <c r="AM22" s="1208"/>
      <c r="AN22" s="1209"/>
      <c r="AO22" s="332">
        <v>97.2</v>
      </c>
      <c r="AP22" s="333">
        <v>95.6</v>
      </c>
      <c r="AQ22" s="334">
        <v>1.6</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519</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520</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521</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499</v>
      </c>
      <c r="AP30" s="303"/>
      <c r="AQ30" s="304" t="s">
        <v>500</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501</v>
      </c>
      <c r="AQ31" s="310" t="s">
        <v>502</v>
      </c>
      <c r="AR31" s="311" t="s">
        <v>503</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522</v>
      </c>
      <c r="AL32" s="1224"/>
      <c r="AM32" s="1224"/>
      <c r="AN32" s="1225"/>
      <c r="AO32" s="342">
        <v>362434</v>
      </c>
      <c r="AP32" s="342">
        <v>103464</v>
      </c>
      <c r="AQ32" s="343">
        <v>136235</v>
      </c>
      <c r="AR32" s="344">
        <v>-24.1</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523</v>
      </c>
      <c r="AL33" s="1224"/>
      <c r="AM33" s="1224"/>
      <c r="AN33" s="1225"/>
      <c r="AO33" s="342" t="s">
        <v>509</v>
      </c>
      <c r="AP33" s="342" t="s">
        <v>509</v>
      </c>
      <c r="AQ33" s="343" t="s">
        <v>509</v>
      </c>
      <c r="AR33" s="344" t="s">
        <v>509</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524</v>
      </c>
      <c r="AL34" s="1224"/>
      <c r="AM34" s="1224"/>
      <c r="AN34" s="1225"/>
      <c r="AO34" s="342" t="s">
        <v>509</v>
      </c>
      <c r="AP34" s="342" t="s">
        <v>509</v>
      </c>
      <c r="AQ34" s="343">
        <v>5</v>
      </c>
      <c r="AR34" s="344" t="s">
        <v>509</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525</v>
      </c>
      <c r="AL35" s="1224"/>
      <c r="AM35" s="1224"/>
      <c r="AN35" s="1225"/>
      <c r="AO35" s="342">
        <v>168625</v>
      </c>
      <c r="AP35" s="342">
        <v>48137</v>
      </c>
      <c r="AQ35" s="343">
        <v>32688</v>
      </c>
      <c r="AR35" s="344">
        <v>47.3</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526</v>
      </c>
      <c r="AL36" s="1224"/>
      <c r="AM36" s="1224"/>
      <c r="AN36" s="1225"/>
      <c r="AO36" s="342">
        <v>4798</v>
      </c>
      <c r="AP36" s="342">
        <v>1370</v>
      </c>
      <c r="AQ36" s="343">
        <v>4188</v>
      </c>
      <c r="AR36" s="344">
        <v>-67.3</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527</v>
      </c>
      <c r="AL37" s="1224"/>
      <c r="AM37" s="1224"/>
      <c r="AN37" s="1225"/>
      <c r="AO37" s="342" t="s">
        <v>509</v>
      </c>
      <c r="AP37" s="342" t="s">
        <v>509</v>
      </c>
      <c r="AQ37" s="343">
        <v>1212</v>
      </c>
      <c r="AR37" s="344" t="s">
        <v>509</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528</v>
      </c>
      <c r="AL38" s="1227"/>
      <c r="AM38" s="1227"/>
      <c r="AN38" s="1228"/>
      <c r="AO38" s="345" t="s">
        <v>509</v>
      </c>
      <c r="AP38" s="345" t="s">
        <v>509</v>
      </c>
      <c r="AQ38" s="346">
        <v>25</v>
      </c>
      <c r="AR38" s="334" t="s">
        <v>509</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529</v>
      </c>
      <c r="AL39" s="1227"/>
      <c r="AM39" s="1227"/>
      <c r="AN39" s="1228"/>
      <c r="AO39" s="342">
        <v>-13455</v>
      </c>
      <c r="AP39" s="342">
        <v>-3841</v>
      </c>
      <c r="AQ39" s="343">
        <v>-7598</v>
      </c>
      <c r="AR39" s="344">
        <v>-49.4</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530</v>
      </c>
      <c r="AL40" s="1224"/>
      <c r="AM40" s="1224"/>
      <c r="AN40" s="1225"/>
      <c r="AO40" s="342">
        <v>-376576</v>
      </c>
      <c r="AP40" s="342">
        <v>-107501</v>
      </c>
      <c r="AQ40" s="343">
        <v>-123844</v>
      </c>
      <c r="AR40" s="344">
        <v>-13.2</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299</v>
      </c>
      <c r="AL41" s="1230"/>
      <c r="AM41" s="1230"/>
      <c r="AN41" s="1231"/>
      <c r="AO41" s="342">
        <v>145826</v>
      </c>
      <c r="AP41" s="342">
        <v>41629</v>
      </c>
      <c r="AQ41" s="343">
        <v>42911</v>
      </c>
      <c r="AR41" s="344">
        <v>-3</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531</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532</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533</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499</v>
      </c>
      <c r="AN49" s="1220" t="s">
        <v>534</v>
      </c>
      <c r="AO49" s="1221"/>
      <c r="AP49" s="1221"/>
      <c r="AQ49" s="1221"/>
      <c r="AR49" s="1222"/>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535</v>
      </c>
      <c r="AO50" s="359" t="s">
        <v>536</v>
      </c>
      <c r="AP50" s="360" t="s">
        <v>537</v>
      </c>
      <c r="AQ50" s="361" t="s">
        <v>538</v>
      </c>
      <c r="AR50" s="362" t="s">
        <v>539</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540</v>
      </c>
      <c r="AL51" s="355"/>
      <c r="AM51" s="363">
        <v>514932</v>
      </c>
      <c r="AN51" s="364">
        <v>139058</v>
      </c>
      <c r="AO51" s="365">
        <v>25.5</v>
      </c>
      <c r="AP51" s="366">
        <v>333013</v>
      </c>
      <c r="AQ51" s="367">
        <v>5.3</v>
      </c>
      <c r="AR51" s="368">
        <v>20.2</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541</v>
      </c>
      <c r="AM52" s="371">
        <v>146350</v>
      </c>
      <c r="AN52" s="372">
        <v>39522</v>
      </c>
      <c r="AO52" s="373">
        <v>19.5</v>
      </c>
      <c r="AP52" s="374">
        <v>126732</v>
      </c>
      <c r="AQ52" s="375">
        <v>19.100000000000001</v>
      </c>
      <c r="AR52" s="376">
        <v>0.4</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542</v>
      </c>
      <c r="AL53" s="355"/>
      <c r="AM53" s="363">
        <v>670152</v>
      </c>
      <c r="AN53" s="364">
        <v>186257</v>
      </c>
      <c r="AO53" s="365">
        <v>33.9</v>
      </c>
      <c r="AP53" s="366">
        <v>280458</v>
      </c>
      <c r="AQ53" s="367">
        <v>-15.8</v>
      </c>
      <c r="AR53" s="368">
        <v>49.7</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541</v>
      </c>
      <c r="AM54" s="371">
        <v>187885</v>
      </c>
      <c r="AN54" s="372">
        <v>52219</v>
      </c>
      <c r="AO54" s="373">
        <v>32.1</v>
      </c>
      <c r="AP54" s="374">
        <v>127286</v>
      </c>
      <c r="AQ54" s="375">
        <v>0.4</v>
      </c>
      <c r="AR54" s="376">
        <v>31.7</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543</v>
      </c>
      <c r="AL55" s="355"/>
      <c r="AM55" s="363">
        <v>1731274</v>
      </c>
      <c r="AN55" s="364">
        <v>489337</v>
      </c>
      <c r="AO55" s="365">
        <v>162.69999999999999</v>
      </c>
      <c r="AP55" s="366">
        <v>291945</v>
      </c>
      <c r="AQ55" s="367">
        <v>4.0999999999999996</v>
      </c>
      <c r="AR55" s="368">
        <v>158.6</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541</v>
      </c>
      <c r="AM56" s="371">
        <v>633308</v>
      </c>
      <c r="AN56" s="372">
        <v>179002</v>
      </c>
      <c r="AO56" s="373">
        <v>242.8</v>
      </c>
      <c r="AP56" s="374">
        <v>127651</v>
      </c>
      <c r="AQ56" s="375">
        <v>0.3</v>
      </c>
      <c r="AR56" s="376">
        <v>242.5</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544</v>
      </c>
      <c r="AL57" s="355"/>
      <c r="AM57" s="363">
        <v>1580506</v>
      </c>
      <c r="AN57" s="364">
        <v>440252</v>
      </c>
      <c r="AO57" s="365">
        <v>-10</v>
      </c>
      <c r="AP57" s="366">
        <v>291173</v>
      </c>
      <c r="AQ57" s="367">
        <v>-0.3</v>
      </c>
      <c r="AR57" s="368">
        <v>-9.6999999999999993</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541</v>
      </c>
      <c r="AM58" s="371">
        <v>57247</v>
      </c>
      <c r="AN58" s="372">
        <v>15946</v>
      </c>
      <c r="AO58" s="373">
        <v>-91.1</v>
      </c>
      <c r="AP58" s="374">
        <v>119071</v>
      </c>
      <c r="AQ58" s="375">
        <v>-6.7</v>
      </c>
      <c r="AR58" s="376">
        <v>-84.4</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545</v>
      </c>
      <c r="AL59" s="355"/>
      <c r="AM59" s="363">
        <v>1075784</v>
      </c>
      <c r="AN59" s="364">
        <v>307104</v>
      </c>
      <c r="AO59" s="365">
        <v>-30.2</v>
      </c>
      <c r="AP59" s="366">
        <v>271581</v>
      </c>
      <c r="AQ59" s="367">
        <v>-6.7</v>
      </c>
      <c r="AR59" s="368">
        <v>-23.5</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541</v>
      </c>
      <c r="AM60" s="371">
        <v>467660</v>
      </c>
      <c r="AN60" s="372">
        <v>133503</v>
      </c>
      <c r="AO60" s="373">
        <v>737.2</v>
      </c>
      <c r="AP60" s="374">
        <v>117844</v>
      </c>
      <c r="AQ60" s="375">
        <v>-1</v>
      </c>
      <c r="AR60" s="376">
        <v>738.2</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546</v>
      </c>
      <c r="AL61" s="377"/>
      <c r="AM61" s="378">
        <v>1114530</v>
      </c>
      <c r="AN61" s="379">
        <v>312402</v>
      </c>
      <c r="AO61" s="380">
        <v>36.4</v>
      </c>
      <c r="AP61" s="381">
        <v>293634</v>
      </c>
      <c r="AQ61" s="382">
        <v>-2.7</v>
      </c>
      <c r="AR61" s="368">
        <v>39.1</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541</v>
      </c>
      <c r="AM62" s="371">
        <v>298490</v>
      </c>
      <c r="AN62" s="372">
        <v>84038</v>
      </c>
      <c r="AO62" s="373">
        <v>188.1</v>
      </c>
      <c r="AP62" s="374">
        <v>123717</v>
      </c>
      <c r="AQ62" s="375">
        <v>2.4</v>
      </c>
      <c r="AR62" s="376">
        <v>185.7</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IAr4wfzNAOCcpW6NSQzlQmbLpiKpSYuZVT0Jf4p7o1QPPAnQTNRCCr+n38f9OgmGwgzolCKc+qh3rstsSe5EwQ==" saltValue="JjZdN161DzrQchFX+P2OM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548</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TfXSLArKCekoniipF3J64HRTKuAQJrZLcdVFqTA49bIHZgmmzi3cVK/H3nt1i+3FtQVBmPNtkPyiCSIFGJmT2w==" saltValue="FzzXU11QY4XKAzIIyk69B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60" zoomScaleNormal="6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549</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kNgwSLkoiEewbTNrHF4TOJLxSPTsxZt8lhz8h+dDdfrFcyEDP5scPpUYjib9D4ulEecuFBq6HEWogLvkkLi6wA==" saltValue="qWJQBOwapleqcqC9yJABA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550</v>
      </c>
      <c r="G46" s="8" t="s">
        <v>551</v>
      </c>
      <c r="H46" s="8" t="s">
        <v>552</v>
      </c>
      <c r="I46" s="8" t="s">
        <v>553</v>
      </c>
      <c r="J46" s="9" t="s">
        <v>554</v>
      </c>
    </row>
    <row r="47" spans="2:10" ht="57.75" customHeight="1">
      <c r="B47" s="10"/>
      <c r="C47" s="1232" t="s">
        <v>3</v>
      </c>
      <c r="D47" s="1232"/>
      <c r="E47" s="1233"/>
      <c r="F47" s="11">
        <v>21.22</v>
      </c>
      <c r="G47" s="12">
        <v>23.98</v>
      </c>
      <c r="H47" s="12">
        <v>30.64</v>
      </c>
      <c r="I47" s="12">
        <v>32.159999999999997</v>
      </c>
      <c r="J47" s="13">
        <v>31.52</v>
      </c>
    </row>
    <row r="48" spans="2:10" ht="57.75" customHeight="1">
      <c r="B48" s="14"/>
      <c r="C48" s="1234" t="s">
        <v>4</v>
      </c>
      <c r="D48" s="1234"/>
      <c r="E48" s="1235"/>
      <c r="F48" s="15">
        <v>6.95</v>
      </c>
      <c r="G48" s="16">
        <v>6.23</v>
      </c>
      <c r="H48" s="16">
        <v>5.16</v>
      </c>
      <c r="I48" s="16">
        <v>9.1999999999999993</v>
      </c>
      <c r="J48" s="17">
        <v>11.49</v>
      </c>
    </row>
    <row r="49" spans="2:10" ht="57.75" customHeight="1" thickBot="1">
      <c r="B49" s="18"/>
      <c r="C49" s="1236" t="s">
        <v>5</v>
      </c>
      <c r="D49" s="1236"/>
      <c r="E49" s="1237"/>
      <c r="F49" s="19" t="s">
        <v>555</v>
      </c>
      <c r="G49" s="20">
        <v>2.87</v>
      </c>
      <c r="H49" s="20">
        <v>5.0199999999999996</v>
      </c>
      <c r="I49" s="20">
        <v>3.78</v>
      </c>
      <c r="J49" s="21">
        <v>2.48</v>
      </c>
    </row>
    <row r="50" spans="2:10" ht="13.5" customHeight="1"/>
    <row r="51" spans="2:10" ht="13.5" hidden="1" customHeight="1"/>
    <row r="52" spans="2:10" ht="13.5" hidden="1" customHeight="1"/>
    <row r="53" spans="2:10" ht="13.5" hidden="1" customHeight="1"/>
  </sheetData>
  <sheetProtection algorithmName="SHA-512" hashValue="oADEvS/n+XT3fJd3MngTWPKm9kgcVnFb9zAISOn2pTfKqrg+CRr3LvarCakjbZfwpQED/AStkfaXB6O4FQjtCA==" saltValue="znZeC4ollW/7htMemn9Kd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2020-03-25T02:54:36Z</cp:lastPrinted>
  <dcterms:created xsi:type="dcterms:W3CDTF">2020-02-10T05:45:02Z</dcterms:created>
  <dcterms:modified xsi:type="dcterms:W3CDTF">2020-09-28T23:31:22Z</dcterms:modified>
  <cp:category/>
</cp:coreProperties>
</file>