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Sheet4" sheetId="21" r:id="rId17"/>
    <sheet name="データシート" sheetId="9" state="hidden" r:id="rId18"/>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<sst xmlns="http://schemas.openxmlformats.org/spreadsheetml/2006/main" count="1153" uniqueCount="614">
  <si>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</si>
  <si>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</si>
  <si>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</si>
  <si>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</si>
  <si>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</si>
  <si>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</si>
  <si>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</si>
  <si>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</si>
  <si>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</si>
  <si>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</si>
  <si>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</si>
  <si>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</si>
  <si>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</si>
  <si>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</si>
  <si>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</si>
  <si>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</si>
  <si>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</si>
  <si>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</si>
  <si>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</si>
  <si>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</si>
  <si>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</si>
  <si>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</si>
  <si>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</si>
  <si>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</si>
  <si>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</si>
  <si>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</si>
  <si>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</si>
  <si>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</si>
  <si>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</si>
  <si>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</si>
  <si>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</si>
  <si>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</si>
  <si>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</si>
  <si>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</si>
  <si>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</si>
  <si>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</si>
  <si>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</si>
  <si>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</si>
  <si>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</si>
  <si>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</si>
  <si>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</si>
  <si>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</si>
  <si>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</si>
  <si>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</si>
  <si>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</si>
  <si>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</si>
  <si>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</si>
  <si>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</si>
  <si>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</si>
  <si>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</si>
  <si>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</si>
  <si>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</si>
  <si>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</si>
  <si>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</si>
  <si>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</si>
  <si>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</si>
  <si>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</si>
  <si>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</si>
  <si>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</si>
  <si>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</si>
  <si>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</si>
  <si>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</si>
  <si>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</si>
  <si>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</si>
  <si>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</si>
  <si>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</si>
  <si>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</si>
  <si>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</si>
  <si>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</si>
  <si>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</si>
  <si>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</si>
  <si>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</si>
  <si>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</si>
  <si>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</si>
  <si>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</si>
  <si>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</si>
  <si>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</si>
  <si>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</si>
  <si>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</si>
  <si>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</si>
  <si>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</si>
  <si>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</si>
  <si>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</si>
  <si>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</si>
  <si>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</si>
  <si>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</si>
  <si>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</si>
  <si>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</si>
  <si>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</si>
  <si>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</si>
  <si>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</si>
  <si>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</si>
  <si>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</si>
  <si>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</si>
  <si>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</si>
  <si>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</si>
  <si>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</si>
  <si>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</si>
  <si>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土佐町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</si>
  <si>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</si>
  <si>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</si>
  <si>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</si>
  <si>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</si>
  <si>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</si>
  <si>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</si>
  <si>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</si>
  <si>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</si>
  <si>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</si>
  <si>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</si>
  <si>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</si>
  <si>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</si>
  <si>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</si>
  <si>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</si>
  <si>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</si>
  <si>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</si>
  <si>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</si>
  <si>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</si>
  <si>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</si>
  <si>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</si>
  <si>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</si>
  <si>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</si>
  <si>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</si>
  <si>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</si>
  <si>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</si>
  <si>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</si>
  <si>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</si>
  <si>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</si>
  <si>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</si>
  <si>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</si>
  <si>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</si>
  <si>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</si>
  <si>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</si>
  <si>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</si>
  <si>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</si>
  <si>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</si>
  <si>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</si>
  <si>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</si>
  <si>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</si>
  <si>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</si>
  <si>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</si>
  <si>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</si>
  <si>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</si>
  <si>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</si>
  <si>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</si>
  <si>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</si>
  <si>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</si>
  <si>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</si>
  <si>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</si>
  <si>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</si>
  <si>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</si>
  <si>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</si>
  <si>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</si>
  <si>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</si>
  <si>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</si>
  <si>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</si>
  <si>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</si>
  <si>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</si>
  <si>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</si>
  <si>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</si>
  <si>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</si>
  <si>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</si>
  <si>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</si>
  <si>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</si>
  <si>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</si>
  <si>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</si>
  <si>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</si>
  <si>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</si>
  <si>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</si>
  <si>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</si>
  <si>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</si>
  <si>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</si>
  <si>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</si>
  <si>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</si>
  <si>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</si>
  <si>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</si>
  <si>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</si>
  <si>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</si>
  <si>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</si>
  <si>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</si>
  <si>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</si>
  <si>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</si>
  <si>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</si>
  <si>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</si>
  <si>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</si>
  <si>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</si>
  <si>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</si>
  <si>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</si>
  <si>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</si>
  <si>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</si>
  <si>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</si>
  <si>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</si>
  <si>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</si>
  <si>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</si>
  <si>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</si>
  <si>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</si>
  <si>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</si>
  <si>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</si>
  <si>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</si>
  <si>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</si>
  <si>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</si>
  <si>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</si>
  <si>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</si>
  <si>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</si>
  <si>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</si>
  <si>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</si>
  <si>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</si>
  <si>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</si>
  <si>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</si>
  <si>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</si>
  <si>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</si>
  <si>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</si>
  <si>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</si>
  <si>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高知県土佐町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</si>
  <si>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</si>
  <si>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</si>
  <si>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</si>
  <si>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</si>
  <si>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</si>
  <si>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</si>
  <si>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</si>
  <si>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</si>
  <si>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</si>
  <si>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</si>
  <si>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</si>
  <si>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</si>
  <si>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</si>
  <si>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</si>
  <si>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</si>
  <si>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</si>
  <si>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</si>
  <si>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</si>
  <si>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</si>
  <si>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</si>
  <si>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</si>
  <si>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</si>
  <si>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</si>
  <si>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</si>
  <si>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</si>
  <si>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</si>
  <si>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</si>
  <si>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</si>
  <si>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</si>
  <si>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</si>
  <si>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</si>
  <si>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</si>
  <si>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</si>
  <si>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</si>
  <si>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</si>
  <si>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</si>
  <si>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</si>
  <si>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</si>
  <si>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</si>
  <si>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</si>
  <si>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</si>
  <si>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</si>
  <si>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</si>
  <si>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</si>
  <si>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</si>
  <si>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</si>
  <si>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</si>
  <si>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</si>
  <si>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</si>
  <si>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</si>
  <si>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</si>
  <si>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</si>
  <si>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</si>
  <si>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</si>
  <si>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</si>
  <si>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</si>
  <si>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</si>
  <si>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</si>
  <si>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</si>
  <si>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</si>
  <si>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</si>
  <si>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</si>
  <si>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</si>
  <si>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</si>
  <si>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</si>
  <si>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</si>
  <si>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</si>
  <si>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</si>
  <si>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</si>
  <si>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</si>
  <si>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</si>
  <si>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</si>
  <si>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</si>
  <si>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</si>
  <si>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</si>
  <si>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</si>
  <si>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</si>
  <si>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</si>
  <si>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</si>
  <si>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</si>
  <si>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</si>
  <si>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</si>
  <si>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</si>
  <si>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</si>
  <si>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</si>
  <si>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</si>
  <si>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</si>
  <si>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</si>
  <si>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</si>
  <si>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</si>
  <si>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</si>
  <si>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</si>
  <si>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</si>
  <si>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</si>
  <si>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</si>
  <si>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</si>
  <si>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</si>
  <si>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</si>
  <si>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</si>
  <si>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</si>
  <si>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</si>
  <si>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</si>
  <si>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</si>
  <si>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</si>
  <si>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</si>
  <si>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</si>
  <si>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</si>
  <si>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</si>
  <si>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</si>
  <si>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</si>
  <si>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</si>
  <si>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</si>
  <si>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</si>
  <si>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</si>
  <si>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</si>
  <si>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</si>
  <si>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</si>
  <si>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</si>
  <si>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</si>
  <si>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</si>
  <si>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</si>
  <si>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</si>
  <si>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</si>
  <si>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</si>
  <si>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</si>
  <si>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</si>
  <si>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</si>
  <si>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</si>
  <si>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</si>
  <si>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</si>
  <si>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</si>
  <si>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</si>
  <si>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</si>
  <si>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</si>
  <si>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</si>
  <si>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</si>
  <si>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</si>
  <si>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</si>
  <si>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</si>
  <si>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</si>
  <si>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</si>
  <si>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</si>
  <si>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</si>
  <si>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</si>
  <si>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</si>
  <si>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</si>
  <si>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</si>
  <si>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</si>
  <si>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高知県土佐町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</si>
  <si>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</si>
  <si>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</si>
  <si>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</si>
  <si>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</si>
  <si>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</si>
  <si>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</si>
  <si>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</si>
  <si>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</si>
  <si>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</si>
  <si>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</si>
  <si>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</si>
  <si>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</si>
  <si>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</si>
  <si>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</si>
  <si>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</si>
  <si>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</si>
  <si>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</si>
  <si>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</si>
  <si>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</si>
  <si>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</si>
  <si>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</si>
  <si>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</si>
  <si>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</si>
  <si>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</si>
  <si>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</si>
  <si>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</si>
  <si>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</si>
  <si>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</si>
  <si>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</si>
  <si>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</si>
  <si>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</si>
  <si>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</si>
  <si>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</si>
  <si>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</si>
  <si>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</si>
  <si>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</si>
  <si>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</si>
  <si>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</si>
  <si>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</si>
  <si>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</si>
  <si>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</si>
  <si>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</si>
  <si>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</si>
  <si>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</si>
  <si>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</si>
  <si>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</si>
  <si>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</si>
  <si>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</si>
  <si>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</si>
  <si>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</si>
  <si>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</si>
  <si>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</si>
  <si>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</si>
  <si>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</si>
  <si>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</si>
  <si>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</si>
  <si>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</si>
  <si>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</si>
  <si>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</si>
  <si>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</si>
  <si>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</si>
  <si>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</si>
  <si>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</si>
  <si>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</si>
  <si>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</si>
  <si>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</si>
  <si>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</si>
  <si>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</si>
  <si>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</si>
  <si>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</si>
  <si>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</si>
  <si>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</si>
  <si>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</si>
  <si>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</si>
  <si>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</si>
  <si>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</si>
  <si>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</si>
  <si>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</si>
  <si>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</si>
  <si>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</si>
  <si>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</si>
  <si>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</si>
  <si>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</si>
  <si>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</si>
  <si>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</si>
  <si>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</si>
  <si>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</si>
  <si>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</si>
  <si>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</si>
  <si>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</si>
  <si>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</si>
  <si>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</si>
  <si>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</si>
  <si>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</si>
  <si>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</si>
  <si>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</si>
  <si>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</si>
  <si>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</si>
  <si>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</si>
  <si>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</si>
  <si>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</si>
  <si>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</si>
  <si>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</si>
  <si>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</si>
  <si>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</si>
  <si>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</si>
  <si>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</si>
  <si>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</si>
  <si>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</si>
  <si>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</si>
  <si>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</si>
  <si>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</si>
  <si>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</si>
  <si>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</si>
  <si>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</si>
  <si>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</si>
  <si>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</si>
  <si>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</si>
  <si>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</si>
  <si>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</si>
  <si>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</si>
  <si>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</si>
  <si>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</si>
  <si>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</si>
  <si>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</si>
  <si>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</si>
  <si>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</si>
  <si>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</si>
  <si>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</si>
  <si>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</si>
  <si>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</si>
  <si>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</si>
  <si>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</si>
  <si>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</si>
  <si>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</si>
  <si>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</si>
  <si>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</si>
  <si>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</si>
  <si>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</si>
  <si>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</si>
  <si>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</si>
  <si>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</si>
  <si>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</si>
  <si>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</si>
  <si>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</si>
  <si>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</si>
  <si>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</si>
  <si>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</si>
  <si>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</si>
  <si>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</si>
  <si>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</si>
  <si>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</si>
  <si>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</si>
  <si>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</si>
  <si>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</si>
  <si>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</si>
  <si>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</si>
  <si>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</si>
  <si>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</si>
  <si>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</si>
  <si>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</si>
  <si>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</si>
  <si>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</si>
  <si>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</si>
  <si>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</si>
  <si>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</si>
  <si>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</si>
  <si>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</si>
  <si>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</si>
  <si>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</si>
  <si>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</si>
  <si>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</si>
  <si>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</si>
  <si>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</si>
  <si>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</si>
  <si>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</si>
  <si>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</si>
  <si>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</si>
  <si>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</si>
  <si>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</si>
  <si>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</si>
  <si>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</si>
  <si>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</si>
  <si>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</si>
  <si>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</si>
  <si>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</si>
  <si>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</si>
  <si>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</si>
  <si>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</si>
  <si>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</si>
  <si>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</si>
  <si>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</si>
  <si>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</si>
  <si>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</si>
  <si>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</si>
  <si>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</si>
  <si>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</si>
  <si>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</si>
  <si>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</si>
  <si>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</si>
  <si>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</si>
  <si>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</si>
  <si>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</si>
  <si>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</si>
  <si>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</si>
  <si>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0.19</t>
  </si>
  <si>
    <t>▲ 2.39</t>
  </si>
  <si>
    <t>一般会計</t>
  </si>
  <si>
    <t>介護保険事業特別会計</t>
  </si>
  <si>
    <t>簡易水道事業特別会計</t>
  </si>
  <si>
    <t>下水道事業特別会計</t>
  </si>
  <si>
    <t>後期高齢者医療保険事業特別会計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</si>
  <si>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</si>
  <si>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</si>
  <si>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</si>
  <si>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</si>
  <si>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</si>
  <si>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</si>
  <si>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</si>
  <si>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</si>
  <si>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まちづくり応援基金</t>
    <rPh sb="5" eb="7">
      <t>オウエン</t>
    </rPh>
    <rPh sb="7" eb="9">
      <t>キキン</t>
    </rPh>
    <phoneticPr fontId="18"/>
  </si>
  <si>
    <t>地域福祉基金</t>
    <rPh sb="0" eb="2">
      <t>チイキ</t>
    </rPh>
    <rPh sb="2" eb="4">
      <t>フクシ</t>
    </rPh>
    <rPh sb="4" eb="6">
      <t>キキン</t>
    </rPh>
    <phoneticPr fontId="18"/>
  </si>
  <si>
    <t>公共施設等整備基金</t>
    <rPh sb="0" eb="2">
      <t>コウキョウ</t>
    </rPh>
    <rPh sb="2" eb="4">
      <t>シセツ</t>
    </rPh>
    <rPh sb="4" eb="5">
      <t>トウ</t>
    </rPh>
    <rPh sb="5" eb="7">
      <t>セイビ</t>
    </rPh>
    <rPh sb="7" eb="9">
      <t>キキン</t>
    </rPh>
    <phoneticPr fontId="11"/>
  </si>
  <si>
    <t>さめうら荘建設基金</t>
    <rPh sb="4" eb="5">
      <t>ソウ</t>
    </rPh>
    <rPh sb="5" eb="7">
      <t>ケンセツ</t>
    </rPh>
    <rPh sb="7" eb="9">
      <t>キキン</t>
    </rPh>
    <phoneticPr fontId="11"/>
  </si>
  <si>
    <t>森と水のふるさとづくり基金</t>
    <rPh sb="0" eb="1">
      <t>モリ</t>
    </rPh>
    <rPh sb="2" eb="3">
      <t>ミズ</t>
    </rPh>
    <rPh sb="11" eb="13">
      <t>キキン</t>
    </rPh>
    <phoneticPr fontId="11"/>
  </si>
  <si>
    <t>高知県広域食肉センター事務組合</t>
    <rPh sb="0" eb="3">
      <t>コウチケン</t>
    </rPh>
    <rPh sb="3" eb="5">
      <t>コウイキ</t>
    </rPh>
    <rPh sb="5" eb="7">
      <t>ショクニク</t>
    </rPh>
    <rPh sb="11" eb="13">
      <t>ジム</t>
    </rPh>
    <rPh sb="13" eb="15">
      <t>クミアイ</t>
    </rPh>
    <phoneticPr fontId="2"/>
  </si>
  <si>
    <t>嶺北広域事務組合</t>
    <rPh sb="0" eb="2">
      <t>レイホク</t>
    </rPh>
    <rPh sb="2" eb="4">
      <t>コウイキ</t>
    </rPh>
    <rPh sb="4" eb="6">
      <t>ジム</t>
    </rPh>
    <rPh sb="6" eb="8">
      <t>クミアイ</t>
    </rPh>
    <phoneticPr fontId="2"/>
  </si>
  <si>
    <t>高知人づくり広域連合</t>
    <rPh sb="0" eb="2">
      <t>コウチ</t>
    </rPh>
    <rPh sb="2" eb="3">
      <t>ヒト</t>
    </rPh>
    <rPh sb="6" eb="8">
      <t>コウイキ</t>
    </rPh>
    <rPh sb="8" eb="10">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</si>
  <si>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</si>
  <si>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</si>
  <si>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</si>
  <si>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介護認定審査事務特別会計</t>
    <rPh sb="0" eb="2">
      <t>カイゴ</t>
    </rPh>
    <rPh sb="2" eb="4">
      <t>ニンテイ</t>
    </rPh>
    <rPh sb="4" eb="6">
      <t>シンサ</t>
    </rPh>
    <rPh sb="6" eb="8">
      <t>ジム</t>
    </rPh>
    <rPh sb="8" eb="10">
      <t>トクベツ</t>
    </rPh>
    <rPh sb="10" eb="12">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</si>
  <si>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</si>
  <si>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特別会計</t>
    <rPh sb="0" eb="2">
      <t>トクベツ</t>
    </rPh>
    <rPh sb="2" eb="4">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</si>
  <si>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</si>
  <si>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</si>
  <si>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</si>
  <si>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</si>
  <si>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</si>
  <si>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</si>
  <si>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</si>
  <si>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</si>
  <si>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</si>
  <si>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</si>
  <si>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</si>
  <si>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</si>
  <si>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</si>
  <si>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</si>
  <si>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</si>
  <si>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や将来負担比率は類似団体と比較して低い水準にあり、平成29年度決算まで低下傾向にあったが、平成30年度決算から上昇傾向となった。その要因は、近年宿泊施設、清掃センター、給食センター等の建設に関する地方債の発行があり、本格的な償還が開始していることから将来負担比率及び実質公債費比率ともに上昇している。今後想定される実施事業の年度間調整等による借入額の調整も含め公債費の適正化に取り組んでいく。</t>
    <rPh sb="73" eb="75">
      <t>ヨウイン</t>
    </rPh>
    <rPh sb="77" eb="79">
      <t>キンネン</t>
    </rPh>
    <rPh sb="97" eb="98">
      <t>トウ</t>
    </rPh>
    <rPh sb="122" eb="124">
      <t>カイシ</t>
    </rPh>
    <phoneticPr fontId="2"/>
  </si>
  <si>
    <t>実質公債費比率</t>
    <phoneticPr fontId="5"/>
  </si>
  <si>
    <t>有形固定資産減価償却率は類似団体と比較して高い水準にある。主な要因としては、昭和55年に建設された保育所の有形固定資産減価償却率が85.4％であること、橋りょうの有形固定資産減価償却率が83.2％であることなどがあげられる。今後は策定予定である個別施設計画に基づき老朽化対策に積極的に取り組んでいく。</t>
    <rPh sb="55" eb="57">
      <t>コテイ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</si>
</sst>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43" xfId="12" applyNumberFormat="1" applyFont="1" applyFill="1" applyBorder="1" applyAlignment="1" applyProtection="1">
      <alignment horizontal="right" vertical="center" shrinkToFit="1"/>
      <protection locked="0"/>
    </xf>
    <xf numFmtId="187" fontId="33" fillId="8" borderId="149" xfId="12" applyNumberFormat="1" applyFont="1" applyFill="1" applyBorder="1" applyAlignment="1" applyProtection="1">
      <alignment horizontal="right" vertical="center" shrinkToFit="1"/>
      <protection locked="0"/>
    </xf>
    <xf numFmtId="187" fontId="33" fillId="8" borderId="133"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5947-431E-AC58-FDB156DB44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227651</c:v>
                </c:pt>
                <c:pt idx="1">
                  <c:v>137708</c:v>
                </c:pt>
                <c:pt idx="2">
                  <c:v>84853</c:v>
                </c:pt>
                <c:pt idx="3">
                  <c:v>225559</c:v>
                </c:pt>
                <c:pt idx="4">
                  <c:v>251048</c:v>
                </c:pt>
              </c:numCache>
            </c:numRef>
          </c:val>
          <c:smooth val="0"/>
          <c:extLst xmlns:c16r2="http://schemas.microsoft.com/office/drawing/2015/06/chart">
            <c:ext xmlns:c16="http://schemas.microsoft.com/office/drawing/2014/chart" uri="{C3380CC4-5D6E-409C-BE32-E72D297353CC}">
              <c16:uniqueId val="{00000001-5947-431E-AC58-FDB156DB4452}"/>
            </c:ext>
          </c:extLst>
        </c:ser>
        <c:dLbls>
          <c:showLegendKey val="0"/>
          <c:showVal val="0"/>
          <c:showCatName val="0"/>
          <c:showSerName val="0"/>
          <c:showPercent val="0"/>
          <c:showBubbleSize val="0"/>
        </c:dLbls>
        <c:marker val="1"/>
        <c:smooth val="0"/>
        <c:axId val="205075968"/>
        <c:axId val="205077888"/>
      </c:lineChart>
      <c:catAx>
        <c:axId val="20507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77888"/>
        <c:crosses val="autoZero"/>
        <c:auto val="1"/>
        <c:lblAlgn val="ctr"/>
        <c:lblOffset val="100"/>
        <c:tickLblSkip val="1"/>
        <c:tickMarkSkip val="1"/>
        <c:noMultiLvlLbl val="0"/>
      </c:catAx>
      <c:valAx>
        <c:axId val="2050778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7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1.82</c:v>
                </c:pt>
                <c:pt idx="1">
                  <c:v>1.38</c:v>
                </c:pt>
                <c:pt idx="2">
                  <c:v>1.1100000000000001</c:v>
                </c:pt>
                <c:pt idx="3">
                  <c:v>1.75</c:v>
                </c:pt>
                <c:pt idx="4">
                  <c:v>1.82</c:v>
                </c:pt>
              </c:numCache>
            </c:numRef>
          </c:val>
          <c:extLst xmlns:c16r2="http://schemas.microsoft.com/office/drawing/2015/06/chart">
            <c:ext xmlns:c16="http://schemas.microsoft.com/office/drawing/2014/chart" uri="{C3380CC4-5D6E-409C-BE32-E72D297353CC}">
              <c16:uniqueId val="{00000000-AB83-4F15-97B1-975892E79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42.33</c:v>
                </c:pt>
                <c:pt idx="1">
                  <c:v>47.61</c:v>
                </c:pt>
                <c:pt idx="2">
                  <c:v>49.88</c:v>
                </c:pt>
                <c:pt idx="3">
                  <c:v>52.07</c:v>
                </c:pt>
                <c:pt idx="4">
                  <c:v>48.8</c:v>
                </c:pt>
              </c:numCache>
            </c:numRef>
          </c:val>
          <c:extLst xmlns:c16r2="http://schemas.microsoft.com/office/drawing/2015/06/chart">
            <c:ext xmlns:c16="http://schemas.microsoft.com/office/drawing/2014/chart" uri="{C3380CC4-5D6E-409C-BE32-E72D297353CC}">
              <c16:uniqueId val="{00000001-AB83-4F15-97B1-975892E798AD}"/>
            </c:ext>
          </c:extLst>
        </c:ser>
        <c:dLbls>
          <c:showLegendKey val="0"/>
          <c:showVal val="0"/>
          <c:showCatName val="0"/>
          <c:showSerName val="0"/>
          <c:showPercent val="0"/>
          <c:showBubbleSize val="0"/>
        </c:dLbls>
        <c:gapWidth val="250"/>
        <c:overlap val="100"/>
        <c:axId val="138187136"/>
        <c:axId val="13818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6.14</c:v>
                </c:pt>
                <c:pt idx="2">
                  <c:v>1.54</c:v>
                </c:pt>
                <c:pt idx="3">
                  <c:v>1.3</c:v>
                </c:pt>
                <c:pt idx="4">
                  <c:v>-2.39</c:v>
                </c:pt>
              </c:numCache>
            </c:numRef>
          </c:val>
          <c:smooth val="0"/>
          <c:extLst xmlns:c16r2="http://schemas.microsoft.com/office/drawing/2015/06/chart">
            <c:ext xmlns:c16="http://schemas.microsoft.com/office/drawing/2014/chart" uri="{C3380CC4-5D6E-409C-BE32-E72D297353CC}">
              <c16:uniqueId val="{00000002-AB83-4F15-97B1-975892E798AD}"/>
            </c:ext>
          </c:extLst>
        </c:ser>
        <c:dLbls>
          <c:showLegendKey val="0"/>
          <c:showVal val="0"/>
          <c:showCatName val="0"/>
          <c:showSerName val="0"/>
          <c:showPercent val="0"/>
          <c:showBubbleSize val="0"/>
        </c:dLbls>
        <c:marker val="1"/>
        <c:smooth val="0"/>
        <c:axId val="138187136"/>
        <c:axId val="138189056"/>
      </c:lineChart>
      <c:catAx>
        <c:axId val="1381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189056"/>
        <c:crosses val="autoZero"/>
        <c:auto val="1"/>
        <c:lblAlgn val="ctr"/>
        <c:lblOffset val="100"/>
        <c:tickLblSkip val="1"/>
        <c:tickMarkSkip val="1"/>
        <c:noMultiLvlLbl val="0"/>
      </c:catAx>
      <c:valAx>
        <c:axId val="13818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8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B9E-42BC-B9B0-357F36EE4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9E-42BC-B9B0-357F36EE40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B9E-42BC-B9B0-357F36EE40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B9E-42BC-B9B0-357F36EE409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2B9E-42BC-B9B0-357F36EE4094}"/>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2B9E-42BC-B9B0-357F36EE409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2B9E-42BC-B9B0-357F36EE409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7-2B9E-42BC-B9B0-357F36EE409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0.45</c:v>
                </c:pt>
                <c:pt idx="2">
                  <c:v>#N/A</c:v>
                </c:pt>
                <c:pt idx="3">
                  <c:v>0.01</c:v>
                </c:pt>
                <c:pt idx="4">
                  <c:v>#N/A</c:v>
                </c:pt>
                <c:pt idx="5">
                  <c:v>0.02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8-2B9E-42BC-B9B0-357F36EE40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1.82</c:v>
                </c:pt>
                <c:pt idx="2">
                  <c:v>#N/A</c:v>
                </c:pt>
                <c:pt idx="3">
                  <c:v>1.37</c:v>
                </c:pt>
                <c:pt idx="4">
                  <c:v>#N/A</c:v>
                </c:pt>
                <c:pt idx="5">
                  <c:v>1.1100000000000001</c:v>
                </c:pt>
                <c:pt idx="6">
                  <c:v>#N/A</c:v>
                </c:pt>
                <c:pt idx="7">
                  <c:v>1.74</c:v>
                </c:pt>
                <c:pt idx="8">
                  <c:v>#N/A</c:v>
                </c:pt>
                <c:pt idx="9">
                  <c:v>1.81</c:v>
                </c:pt>
              </c:numCache>
            </c:numRef>
          </c:val>
          <c:extLst xmlns:c16r2="http://schemas.microsoft.com/office/drawing/2015/06/chart">
            <c:ext xmlns:c16="http://schemas.microsoft.com/office/drawing/2014/chart" uri="{C3380CC4-5D6E-409C-BE32-E72D297353CC}">
              <c16:uniqueId val="{00000009-2B9E-42BC-B9B0-357F36EE4094}"/>
            </c:ext>
          </c:extLst>
        </c:ser>
        <c:dLbls>
          <c:showLegendKey val="0"/>
          <c:showVal val="0"/>
          <c:showCatName val="0"/>
          <c:showSerName val="0"/>
          <c:showPercent val="0"/>
          <c:showBubbleSize val="0"/>
        </c:dLbls>
        <c:gapWidth val="150"/>
        <c:overlap val="100"/>
        <c:axId val="137972352"/>
        <c:axId val="137978240"/>
      </c:barChart>
      <c:catAx>
        <c:axId val="13797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78240"/>
        <c:crosses val="autoZero"/>
        <c:auto val="1"/>
        <c:lblAlgn val="ctr"/>
        <c:lblOffset val="100"/>
        <c:tickLblSkip val="1"/>
        <c:tickMarkSkip val="1"/>
        <c:noMultiLvlLbl val="0"/>
      </c:catAx>
      <c:valAx>
        <c:axId val="1379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7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485</c:v>
                </c:pt>
                <c:pt idx="5">
                  <c:v>465</c:v>
                </c:pt>
                <c:pt idx="8">
                  <c:v>435</c:v>
                </c:pt>
                <c:pt idx="11">
                  <c:v>419</c:v>
                </c:pt>
                <c:pt idx="14">
                  <c:v>451</c:v>
                </c:pt>
              </c:numCache>
            </c:numRef>
          </c:val>
          <c:extLst xmlns:c16r2="http://schemas.microsoft.com/office/drawing/2015/06/chart">
            <c:ext xmlns:c16="http://schemas.microsoft.com/office/drawing/2014/chart" uri="{C3380CC4-5D6E-409C-BE32-E72D297353CC}">
              <c16:uniqueId val="{00000000-4F5F-4D21-B3DC-7898A9F690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5F-4D21-B3DC-7898A9F690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F5F-4D21-B3DC-7898A9F690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30</c:v>
                </c:pt>
                <c:pt idx="6">
                  <c:v>3</c:v>
                </c:pt>
                <c:pt idx="9">
                  <c:v>5</c:v>
                </c:pt>
                <c:pt idx="12">
                  <c:v>6</c:v>
                </c:pt>
              </c:numCache>
            </c:numRef>
          </c:val>
          <c:extLst xmlns:c16r2="http://schemas.microsoft.com/office/drawing/2015/06/chart">
            <c:ext xmlns:c16="http://schemas.microsoft.com/office/drawing/2014/chart" uri="{C3380CC4-5D6E-409C-BE32-E72D297353CC}">
              <c16:uniqueId val="{00000003-4F5F-4D21-B3DC-7898A9F690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193</c:v>
                </c:pt>
                <c:pt idx="3">
                  <c:v>197</c:v>
                </c:pt>
                <c:pt idx="6">
                  <c:v>216</c:v>
                </c:pt>
                <c:pt idx="9">
                  <c:v>191</c:v>
                </c:pt>
                <c:pt idx="12">
                  <c:v>202</c:v>
                </c:pt>
              </c:numCache>
            </c:numRef>
          </c:val>
          <c:extLst xmlns:c16r2="http://schemas.microsoft.com/office/drawing/2015/06/chart">
            <c:ext xmlns:c16="http://schemas.microsoft.com/office/drawing/2014/chart" uri="{C3380CC4-5D6E-409C-BE32-E72D297353CC}">
              <c16:uniqueId val="{00000004-4F5F-4D21-B3DC-7898A9F690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5F-4D21-B3DC-7898A9F690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5F-4D21-B3DC-7898A9F690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382</c:v>
                </c:pt>
                <c:pt idx="3">
                  <c:v>355</c:v>
                </c:pt>
                <c:pt idx="6">
                  <c:v>351</c:v>
                </c:pt>
                <c:pt idx="9">
                  <c:v>358</c:v>
                </c:pt>
                <c:pt idx="12">
                  <c:v>397</c:v>
                </c:pt>
              </c:numCache>
            </c:numRef>
          </c:val>
          <c:extLst xmlns:c16r2="http://schemas.microsoft.com/office/drawing/2015/06/chart">
            <c:ext xmlns:c16="http://schemas.microsoft.com/office/drawing/2014/chart" uri="{C3380CC4-5D6E-409C-BE32-E72D297353CC}">
              <c16:uniqueId val="{00000007-4F5F-4D21-B3DC-7898A9F690F8}"/>
            </c:ext>
          </c:extLst>
        </c:ser>
        <c:dLbls>
          <c:showLegendKey val="0"/>
          <c:showVal val="0"/>
          <c:showCatName val="0"/>
          <c:showSerName val="0"/>
          <c:showPercent val="0"/>
          <c:showBubbleSize val="0"/>
        </c:dLbls>
        <c:gapWidth val="100"/>
        <c:overlap val="100"/>
        <c:axId val="205407744"/>
        <c:axId val="20540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144</c:v>
                </c:pt>
                <c:pt idx="2">
                  <c:v>#N/A</c:v>
                </c:pt>
                <c:pt idx="3">
                  <c:v>#N/A</c:v>
                </c:pt>
                <c:pt idx="4">
                  <c:v>117</c:v>
                </c:pt>
                <c:pt idx="5">
                  <c:v>#N/A</c:v>
                </c:pt>
                <c:pt idx="6">
                  <c:v>#N/A</c:v>
                </c:pt>
                <c:pt idx="7">
                  <c:v>135</c:v>
                </c:pt>
                <c:pt idx="8">
                  <c:v>#N/A</c:v>
                </c:pt>
                <c:pt idx="9">
                  <c:v>#N/A</c:v>
                </c:pt>
                <c:pt idx="10">
                  <c:v>135</c:v>
                </c:pt>
                <c:pt idx="11">
                  <c:v>#N/A</c:v>
                </c:pt>
                <c:pt idx="12">
                  <c:v>#N/A</c:v>
                </c:pt>
                <c:pt idx="13">
                  <c:v>154</c:v>
                </c:pt>
                <c:pt idx="14">
                  <c:v>#N/A</c:v>
                </c:pt>
              </c:numCache>
            </c:numRef>
          </c:val>
          <c:smooth val="0"/>
          <c:extLst xmlns:c16r2="http://schemas.microsoft.com/office/drawing/2015/06/chart">
            <c:ext xmlns:c16="http://schemas.microsoft.com/office/drawing/2014/chart" uri="{C3380CC4-5D6E-409C-BE32-E72D297353CC}">
              <c16:uniqueId val="{00000008-4F5F-4D21-B3DC-7898A9F690F8}"/>
            </c:ext>
          </c:extLst>
        </c:ser>
        <c:dLbls>
          <c:showLegendKey val="0"/>
          <c:showVal val="0"/>
          <c:showCatName val="0"/>
          <c:showSerName val="0"/>
          <c:showPercent val="0"/>
          <c:showBubbleSize val="0"/>
        </c:dLbls>
        <c:marker val="1"/>
        <c:smooth val="0"/>
        <c:axId val="205407744"/>
        <c:axId val="205409664"/>
      </c:lineChart>
      <c:catAx>
        <c:axId val="2054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409664"/>
        <c:crosses val="autoZero"/>
        <c:auto val="1"/>
        <c:lblAlgn val="ctr"/>
        <c:lblOffset val="100"/>
        <c:tickLblSkip val="1"/>
        <c:tickMarkSkip val="1"/>
        <c:noMultiLvlLbl val="0"/>
      </c:catAx>
      <c:valAx>
        <c:axId val="20540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0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3731</c:v>
                </c:pt>
                <c:pt idx="5">
                  <c:v>3662</c:v>
                </c:pt>
                <c:pt idx="8">
                  <c:v>3542</c:v>
                </c:pt>
                <c:pt idx="11">
                  <c:v>3646</c:v>
                </c:pt>
                <c:pt idx="14">
                  <c:v>3674</c:v>
                </c:pt>
              </c:numCache>
            </c:numRef>
          </c:val>
          <c:extLst xmlns:c16r2="http://schemas.microsoft.com/office/drawing/2015/06/chart">
            <c:ext xmlns:c16="http://schemas.microsoft.com/office/drawing/2014/chart" uri="{C3380CC4-5D6E-409C-BE32-E72D297353CC}">
              <c16:uniqueId val="{00000000-92B2-4DAE-B78F-9B3FF604F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333</c:v>
                </c:pt>
                <c:pt idx="5">
                  <c:v>355</c:v>
                </c:pt>
                <c:pt idx="8">
                  <c:v>310</c:v>
                </c:pt>
                <c:pt idx="11">
                  <c:v>238</c:v>
                </c:pt>
                <c:pt idx="14">
                  <c:v>234</c:v>
                </c:pt>
              </c:numCache>
            </c:numRef>
          </c:val>
          <c:extLst xmlns:c16r2="http://schemas.microsoft.com/office/drawing/2015/06/chart">
            <c:ext xmlns:c16="http://schemas.microsoft.com/office/drawing/2014/chart" uri="{C3380CC4-5D6E-409C-BE32-E72D297353CC}">
              <c16:uniqueId val="{00000001-92B2-4DAE-B78F-9B3FF604F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2599</c:v>
                </c:pt>
                <c:pt idx="5">
                  <c:v>2871</c:v>
                </c:pt>
                <c:pt idx="8">
                  <c:v>3040</c:v>
                </c:pt>
                <c:pt idx="11">
                  <c:v>3151</c:v>
                </c:pt>
                <c:pt idx="14">
                  <c:v>2979</c:v>
                </c:pt>
              </c:numCache>
            </c:numRef>
          </c:val>
          <c:extLst xmlns:c16r2="http://schemas.microsoft.com/office/drawing/2015/06/chart">
            <c:ext xmlns:c16="http://schemas.microsoft.com/office/drawing/2014/chart" uri="{C3380CC4-5D6E-409C-BE32-E72D297353CC}">
              <c16:uniqueId val="{00000002-92B2-4DAE-B78F-9B3FF604F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B2-4DAE-B78F-9B3FF604F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B2-4DAE-B78F-9B3FF604F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B2-4DAE-B78F-9B3FF604F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752</c:v>
                </c:pt>
                <c:pt idx="3">
                  <c:v>713</c:v>
                </c:pt>
                <c:pt idx="6">
                  <c:v>769</c:v>
                </c:pt>
                <c:pt idx="9">
                  <c:v>644</c:v>
                </c:pt>
                <c:pt idx="12">
                  <c:v>621</c:v>
                </c:pt>
              </c:numCache>
            </c:numRef>
          </c:val>
          <c:extLst xmlns:c16r2="http://schemas.microsoft.com/office/drawing/2015/06/chart">
            <c:ext xmlns:c16="http://schemas.microsoft.com/office/drawing/2014/chart" uri="{C3380CC4-5D6E-409C-BE32-E72D297353CC}">
              <c16:uniqueId val="{00000006-92B2-4DAE-B78F-9B3FF604F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c:v>
                </c:pt>
                <c:pt idx="3">
                  <c:v>66</c:v>
                </c:pt>
                <c:pt idx="6">
                  <c:v>86</c:v>
                </c:pt>
                <c:pt idx="9">
                  <c:v>82</c:v>
                </c:pt>
                <c:pt idx="12">
                  <c:v>76</c:v>
                </c:pt>
              </c:numCache>
            </c:numRef>
          </c:val>
          <c:extLst xmlns:c16r2="http://schemas.microsoft.com/office/drawing/2015/06/chart">
            <c:ext xmlns:c16="http://schemas.microsoft.com/office/drawing/2014/chart" uri="{C3380CC4-5D6E-409C-BE32-E72D297353CC}">
              <c16:uniqueId val="{00000007-92B2-4DAE-B78F-9B3FF604F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2153</c:v>
                </c:pt>
                <c:pt idx="3">
                  <c:v>1885</c:v>
                </c:pt>
                <c:pt idx="6">
                  <c:v>1841</c:v>
                </c:pt>
                <c:pt idx="9">
                  <c:v>1645</c:v>
                </c:pt>
                <c:pt idx="12">
                  <c:v>1353</c:v>
                </c:pt>
              </c:numCache>
            </c:numRef>
          </c:val>
          <c:extLst xmlns:c16r2="http://schemas.microsoft.com/office/drawing/2015/06/chart">
            <c:ext xmlns:c16="http://schemas.microsoft.com/office/drawing/2014/chart" uri="{C3380CC4-5D6E-409C-BE32-E72D297353CC}">
              <c16:uniqueId val="{00000008-92B2-4DAE-B78F-9B3FF604F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2B2-4DAE-B78F-9B3FF604F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3610</c:v>
                </c:pt>
                <c:pt idx="3">
                  <c:v>3608</c:v>
                </c:pt>
                <c:pt idx="6">
                  <c:v>3484</c:v>
                </c:pt>
                <c:pt idx="9">
                  <c:v>3926</c:v>
                </c:pt>
                <c:pt idx="12">
                  <c:v>4325</c:v>
                </c:pt>
              </c:numCache>
            </c:numRef>
          </c:val>
          <c:extLst xmlns:c16r2="http://schemas.microsoft.com/office/drawing/2015/06/chart">
            <c:ext xmlns:c16="http://schemas.microsoft.com/office/drawing/2014/chart" uri="{C3380CC4-5D6E-409C-BE32-E72D297353CC}">
              <c16:uniqueId val="{0000000A-92B2-4DAE-B78F-9B3FF604FB26}"/>
            </c:ext>
          </c:extLst>
        </c:ser>
        <c:dLbls>
          <c:showLegendKey val="0"/>
          <c:showVal val="0"/>
          <c:showCatName val="0"/>
          <c:showSerName val="0"/>
          <c:showPercent val="0"/>
          <c:showBubbleSize val="0"/>
        </c:dLbls>
        <c:gapWidth val="100"/>
        <c:overlap val="100"/>
        <c:axId val="138104832"/>
        <c:axId val="13810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2B2-4DAE-B78F-9B3FF604FB26}"/>
            </c:ext>
          </c:extLst>
        </c:ser>
        <c:dLbls>
          <c:showLegendKey val="0"/>
          <c:showVal val="0"/>
          <c:showCatName val="0"/>
          <c:showSerName val="0"/>
          <c:showPercent val="0"/>
          <c:showBubbleSize val="0"/>
        </c:dLbls>
        <c:marker val="1"/>
        <c:smooth val="0"/>
        <c:axId val="138104832"/>
        <c:axId val="138106752"/>
      </c:lineChart>
      <c:catAx>
        <c:axId val="1381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106752"/>
        <c:crosses val="autoZero"/>
        <c:auto val="1"/>
        <c:lblAlgn val="ctr"/>
        <c:lblOffset val="100"/>
        <c:tickLblSkip val="1"/>
        <c:tickMarkSkip val="1"/>
        <c:noMultiLvlLbl val="0"/>
      </c:catAx>
      <c:valAx>
        <c:axId val="13810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1210</c:v>
                </c:pt>
                <c:pt idx="1">
                  <c:v>1226</c:v>
                </c:pt>
                <c:pt idx="2">
                  <c:v>1167</c:v>
                </c:pt>
              </c:numCache>
            </c:numRef>
          </c:val>
          <c:extLst xmlns:c16r2="http://schemas.microsoft.com/office/drawing/2015/06/chart">
            <c:ext xmlns:c16="http://schemas.microsoft.com/office/drawing/2014/chart" uri="{C3380CC4-5D6E-409C-BE32-E72D297353CC}">
              <c16:uniqueId val="{00000000-F6C9-45E2-BEAD-8B0228E174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647</c:v>
                </c:pt>
                <c:pt idx="1">
                  <c:v>648</c:v>
                </c:pt>
                <c:pt idx="2">
                  <c:v>668</c:v>
                </c:pt>
              </c:numCache>
            </c:numRef>
          </c:val>
          <c:extLst xmlns:c16r2="http://schemas.microsoft.com/office/drawing/2015/06/chart">
            <c:ext xmlns:c16="http://schemas.microsoft.com/office/drawing/2014/chart" uri="{C3380CC4-5D6E-409C-BE32-E72D297353CC}">
              <c16:uniqueId val="{00000001-F6C9-45E2-BEAD-8B0228E174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735</c:v>
                </c:pt>
                <c:pt idx="1">
                  <c:v>837</c:v>
                </c:pt>
                <c:pt idx="2">
                  <c:v>835</c:v>
                </c:pt>
              </c:numCache>
            </c:numRef>
          </c:val>
          <c:extLst xmlns:c16r2="http://schemas.microsoft.com/office/drawing/2015/06/chart">
            <c:ext xmlns:c16="http://schemas.microsoft.com/office/drawing/2014/chart" uri="{C3380CC4-5D6E-409C-BE32-E72D297353CC}">
              <c16:uniqueId val="{00000002-F6C9-45E2-BEAD-8B0228E17482}"/>
            </c:ext>
          </c:extLst>
        </c:ser>
        <c:dLbls>
          <c:showLegendKey val="0"/>
          <c:showVal val="0"/>
          <c:showCatName val="0"/>
          <c:showSerName val="0"/>
          <c:showPercent val="0"/>
          <c:showBubbleSize val="0"/>
        </c:dLbls>
        <c:gapWidth val="120"/>
        <c:overlap val="100"/>
        <c:axId val="205358592"/>
        <c:axId val="205360128"/>
      </c:barChart>
      <c:catAx>
        <c:axId val="2053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360128"/>
        <c:crosses val="autoZero"/>
        <c:auto val="1"/>
        <c:lblAlgn val="ctr"/>
        <c:lblOffset val="100"/>
        <c:tickLblSkip val="1"/>
        <c:tickMarkSkip val="1"/>
        <c:noMultiLvlLbl val="0"/>
      </c:catAx>
      <c:valAx>
        <c:axId val="205360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3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{C1393F60-4906-41C7-8C23-2738D7BBD274}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BCF-4CD5-B2AC-C74B6227A9A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{CAA1BD7D-8EAD-44C6-9869-4D4B2818B769}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CF-4CD5-B2AC-C74B6227A9A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{7A45B2B2-0C05-4C94-9704-1B74D4E4B315}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CF-4CD5-B2AC-C74B6227A9A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{A360C009-5742-40B1-B4E2-1CAD673A8830}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CF-4CD5-B2AC-C74B6227A9A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{6FA417A8-1FA9-4BDA-995D-5AAB9DA7A3AA}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CF-4CD5-B2AC-C74B6227A9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{C37D1A2B-DAB8-4493-AD63-532A6271C5CB}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BCF-4CD5-B2AC-C74B6227A9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{64980BDB-03AA-4829-9B38-232A2CBC84BB}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BCF-4CD5-B2AC-C74B6227A9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{DBC37D3A-D622-4F11-A89A-E0DDDB91346C}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BCF-4CD5-B2AC-C74B6227A9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{55C1BE94-2D88-4411-8AFA-427D13D55B73}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BCF-4CD5-B2AC-C74B6227A9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58.9</c:v>
                </c:pt>
                <c:pt idx="24">
                  <c:v>62.1</c:v>
                </c:pt>
                <c:pt idx="32">
                  <c:v>62.4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BCF-4CD5-B2AC-C74B6227A9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{C75AE952-021F-4790-9112-9FA5D07E4E4C}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BCF-4CD5-B2AC-C74B6227A9A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{3425357F-A805-47AD-97E5-66E1DFBC7311}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CF-4CD5-B2AC-C74B6227A9A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{4289ED91-91CE-479B-8ED1-1631B34AF049}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CF-4CD5-B2AC-C74B6227A9A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{58D14FF6-EDA7-47DF-A66B-070ED0A14722}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CF-4CD5-B2AC-C74B6227A9A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{B6589DA9-B6CE-400C-8E95-8359B259F286}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CF-4CD5-B2AC-C74B6227A9A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{AB807ADF-C346-4320-87C9-7E66C4FDBE64}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BCF-4CD5-B2AC-C74B6227A9A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{D435C1F7-6FED-40EF-B823-4CEFC522BB10}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BCF-4CD5-B2AC-C74B6227A9A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{8C4A408B-48E1-4E78-A5D1-37E687DA37D1}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BCF-4CD5-B2AC-C74B6227A9A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{390CE669-8263-4E16-92BF-144BCFBEC630}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BCF-4CD5-B2AC-C74B6227A9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BCF-4CD5-B2AC-C74B6227A9A0}"/>
            </c:ext>
          </c:extLst>
        </c:ser>
        <c:dLbls>
          <c:showLegendKey val="0"/>
          <c:showVal val="1"/>
          <c:showCatName val="0"/>
          <c:showSerName val="0"/>
          <c:showPercent val="0"/>
          <c:showBubbleSize val="0"/>
        </c:dLbls>
        <c:axId val="205251328"/>
        <c:axId val="205253248"/>
      </c:scatterChart>
      <c:valAx>
        <c:axId val="20525132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253248"/>
        <c:crosses val="autoZero"/>
        <c:crossBetween val="midCat"/>
      </c:valAx>
      <c:valAx>
        <c:axId val="2052532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25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{C575CB0F-7E0E-4C69-B732-5A000CA430F0}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E9-4AB6-807E-909338A8F18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{D8EB550D-D95D-4D88-8AB0-DDB5C5D12BEF}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9-4AB6-807E-909338A8F18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{2D8AF93F-B5BB-494E-8D65-D2435FEC7359}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9-4AB6-807E-909338A8F18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{02323D69-C655-4622-A686-2BDF59BFB863}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9-4AB6-807E-909338A8F18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{ADF21C1D-1BB7-4524-8DD8-66D5E1312372}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9-4AB6-807E-909338A8F18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{AD0DF074-389B-4D17-9AE6-08198C46AD7A}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E9-4AB6-807E-909338A8F18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{B688AB97-0AE3-4A50-8B1A-A9B8F05BC393}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E9-4AB6-807E-909338A8F18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{C2A5FD97-0023-41F8-A93B-025C0D6BF4D4}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E9-4AB6-807E-909338A8F18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{572CF563-02CC-4640-9F3E-D424EA5DB478}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E9-4AB6-807E-909338A8F1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c:v>
                </c:pt>
                <c:pt idx="16">
                  <c:v>6.7</c:v>
                </c:pt>
                <c:pt idx="24">
                  <c:v>6.4</c:v>
                </c:pt>
                <c:pt idx="32">
                  <c:v>7.1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4E9-4AB6-807E-909338A8F1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{016D6AD9-72E7-4FD0-AEBE-4D22DDB17B1B}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E9-4AB6-807E-909338A8F1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{390C7361-2A7B-46A8-9A3C-6D841F29ADBC}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9-4AB6-807E-909338A8F18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{98F19B52-063E-430C-97E2-184F78A72270}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9-4AB6-807E-909338A8F18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{4AD8F717-2978-4A22-B34A-BC5B4FC4F155}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9-4AB6-807E-909338A8F18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{CE296461-F509-4C46-A113-0F3362FE6C50}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9-4AB6-807E-909338A8F1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{AA8ACEBB-B65A-40DD-9F98-9547B133353C}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E9-4AB6-807E-909338A8F1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{5FE401B7-0FD5-4B0E-8151-83CF125550DA}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E9-4AB6-807E-909338A8F18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{F0F6BC9A-65B3-4E56-8E7F-C46515B0E894}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E9-4AB6-807E-909338A8F18F}"/>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{8D8A7348-FA07-49AA-B257-6DF2EB86F23E}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E9-4AB6-807E-909338A8F1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E9-4AB6-807E-909338A8F18F}"/>
            </c:ext>
          </c:extLst>
        </c:ser>
        <c:dLbls>
          <c:showLegendKey val="0"/>
          <c:showVal val="1"/>
          <c:showCatName val="0"/>
          <c:showSerName val="0"/>
          <c:showPercent val="0"/>
          <c:showBubbleSize val="0"/>
        </c:dLbls>
        <c:axId val="223361664"/>
        <c:axId val="223363840"/>
      </c:scatterChart>
      <c:valAx>
        <c:axId val="22336166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363840"/>
        <c:crosses val="autoZero"/>
        <c:crossBetween val="midCat"/>
      </c:valAx>
      <c:valAx>
        <c:axId val="223363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361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歳出削減や徴収業務の強化など一定の行政改革は行っているが、人口減少や全国平均を上回る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％）等による税収の低迷により、類似団体平均程度の財政力指数となっている。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143510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33037</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抑制などの歳出見直しを実施するとともに、税収の徴収率向上対策（未収金徴収職員の配置等）を中心とする歳入経常一般財源の確保に引き続き務めている。類似団体平均を上回っており、前年度に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大きな増減はみられないが、公債費においてあかうし畜産基地整備の償還開始に伴い償還額が増加したことが要因である。今後も財政改革の取組みを通じて、更なる義務的経費の削減・財政健全化を図り、組織の見直し、民間委託の積極的利用などを含めた行政の効率化を引き続き進め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166581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915650"/>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114300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995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166581</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89956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よる人件費の縮小、旅費規程の見直し、需用費・役務費等の節減を実施しており、類似団体平均と比較すると若干下回っている。昨年度からの増加要因は、学校教育・社会教育の向上に向けた新規事業や国土調査の実施面積の増加に伴う委託料の増加によるものである。今後も事業の精査等を行い、さらなる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49916</xdr:rowOff>
    </xdr:from>
    <xdr:to>
      <xdr:col>23</xdr:col>
      <xdr:colOff>133350</xdr:colOff>
      <xdr:row>82</xdr:row>
      <xdr:rowOff>80452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108816"/>
          <a:ext cx="8382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27498</xdr:rowOff>
    </xdr:from>
    <xdr:to>
      <xdr:col>19</xdr:col>
      <xdr:colOff>133350</xdr:colOff>
      <xdr:row>82</xdr:row>
      <xdr:rowOff>49916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08639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27498</xdr:rowOff>
    </xdr:from>
    <xdr:to>
      <xdr:col>15</xdr:col>
      <xdr:colOff>82550</xdr:colOff>
      <xdr:row>82</xdr:row>
      <xdr:rowOff>30828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086398"/>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30828</xdr:rowOff>
    </xdr:from>
    <xdr:to>
      <xdr:col>11</xdr:col>
      <xdr:colOff>31750</xdr:colOff>
      <xdr:row>82</xdr:row>
      <xdr:rowOff>34277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089728"/>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29652</xdr:rowOff>
    </xdr:from>
    <xdr:to>
      <xdr:col>23</xdr:col>
      <xdr:colOff>184150</xdr:colOff>
      <xdr:row>82</xdr:row>
      <xdr:rowOff>131252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46179</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170566</xdr:rowOff>
    </xdr:from>
    <xdr:to>
      <xdr:col>19</xdr:col>
      <xdr:colOff>184150</xdr:colOff>
      <xdr:row>82</xdr:row>
      <xdr:rowOff>100716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110893</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26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148148</xdr:rowOff>
    </xdr:from>
    <xdr:to>
      <xdr:col>15</xdr:col>
      <xdr:colOff>133350</xdr:colOff>
      <xdr:row>82</xdr:row>
      <xdr:rowOff>78298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88475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0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151478</xdr:rowOff>
    </xdr:from>
    <xdr:to>
      <xdr:col>11</xdr:col>
      <xdr:colOff>82550</xdr:colOff>
      <xdr:row>82</xdr:row>
      <xdr:rowOff>81628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91805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154927</xdr:rowOff>
    </xdr:from>
    <xdr:to>
      <xdr:col>7</xdr:col>
      <xdr:colOff>31750</xdr:colOff>
      <xdr:row>82</xdr:row>
      <xdr:rowOff>85077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95254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推移をみると類似団体平均を上回る状態が続いている。現行は旧来からの給与体系により年功的な体系となっているが、職務・職責に応じた構造への転換を図る観点から、職務の級間の給料表水準の重複廃止や昇格抑制措置を講じることにより、人件費抑制を図っている。市町村の職員構成等に違いがあるため、ラスパイレス指数のみの比較は難しいが、今後においても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135255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500917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88</xdr:row>
      <xdr:rowOff>24130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50514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18098</xdr:rowOff>
    </xdr:from>
    <xdr:to>
      <xdr:col>72</xdr:col>
      <xdr:colOff>203200</xdr:colOff>
      <xdr:row>88</xdr:row>
      <xdr:rowOff>24130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51056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18098</xdr:rowOff>
    </xdr:from>
    <xdr:to>
      <xdr:col>68</xdr:col>
      <xdr:colOff>152400</xdr:colOff>
      <xdr:row>88</xdr:row>
      <xdr:rowOff>36195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510569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により人員を削減してきた経緯があり、本年度においても類似団体平均より若干低くなっている。今後においても住民サービスを低下させることなく、定員適正化計画に基づく定年退職者の不補充や民間委託の推進等により、少人数でも対応できる体制づくりを行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124115</xdr:rowOff>
    </xdr:from>
    <xdr:to>
      <xdr:col>81</xdr:col>
      <xdr:colOff>44450</xdr:colOff>
      <xdr:row>59</xdr:row>
      <xdr:rowOff>136180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396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123426</xdr:rowOff>
    </xdr:from>
    <xdr:to>
      <xdr:col>77</xdr:col>
      <xdr:colOff>44450</xdr:colOff>
      <xdr:row>59</xdr:row>
      <xdr:rowOff>124115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23897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122737</xdr:rowOff>
    </xdr:from>
    <xdr:to>
      <xdr:col>72</xdr:col>
      <xdr:colOff>203200</xdr:colOff>
      <xdr:row>59</xdr:row>
      <xdr:rowOff>123426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238287"/>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122737</xdr:rowOff>
    </xdr:from>
    <xdr:to>
      <xdr:col>68</xdr:col>
      <xdr:colOff>152400</xdr:colOff>
      <xdr:row>59</xdr:row>
      <xdr:rowOff>127218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238287"/>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85380</xdr:rowOff>
    </xdr:from>
    <xdr:to>
      <xdr:col>81</xdr:col>
      <xdr:colOff>95250</xdr:colOff>
      <xdr:row>60</xdr:row>
      <xdr:rowOff>15530</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101907</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4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73315</xdr:rowOff>
    </xdr:from>
    <xdr:to>
      <xdr:col>77</xdr:col>
      <xdr:colOff>95250</xdr:colOff>
      <xdr:row>60</xdr:row>
      <xdr:rowOff>3465</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1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13642</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5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72626</xdr:rowOff>
    </xdr:from>
    <xdr:to>
      <xdr:col>73</xdr:col>
      <xdr:colOff>44450</xdr:colOff>
      <xdr:row>60</xdr:row>
      <xdr:rowOff>2776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12953</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9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71937</xdr:rowOff>
    </xdr:from>
    <xdr:to>
      <xdr:col>68</xdr:col>
      <xdr:colOff>203200</xdr:colOff>
      <xdr:row>60</xdr:row>
      <xdr:rowOff>2087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12264</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76418</xdr:rowOff>
    </xdr:from>
    <xdr:to>
      <xdr:col>64</xdr:col>
      <xdr:colOff>152400</xdr:colOff>
      <xdr:row>60</xdr:row>
      <xdr:rowOff>6568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1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16745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一般会計における起債償還額の減少により平成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年度をピークとして減少傾向にあったが、平成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年度に過疎対策事業債償還金の増加に伴い、前年度と比較すると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同率となった。また、簡易水道事業及び下水道事業の起債償還額に対する繰出金も増加傾向にあり、今後も上下水道事業の維持補修の増大や公営企業会計移行業務等が予測されることから、今後の事業実施にあたっては普通会計だけでなく他会計との更なる調整を一層行い、比率を上昇させない取り組みを行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56896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705256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37592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52070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06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71374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149623</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00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現在高は、大規模な普通建設事業の実施に影響を受けており、近年実施した観光宿泊施設整備・住宅整備・畜産基地整備・橋梁整備の実施等に伴い地方債現在高が年々増加している。充当可能基金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年度から財政調整基金の積み増しにより増加傾向であったが、平成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年度は財政調整基金の取崩しを行ったことや、肉用牛基金を牛導入事業で貸し付けているため、減少した。</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退職不補充により人員を削減してきた経緯があり、歳出削減を実施しているが、数値としてはほぼ横ばいで推移している。また、職員の平均年齢が高くなっているため類似団体と比べると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ポイント上回っているが今後定年による退職が増加することから数年後には減少する見込みである。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臨時事務職員の原則廃止や県外出張の原則禁止等の歳出削減に努めているが、本年度は、前年度に比較して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となった。要因として、学校教育・社会教育の向上に向けた新規事業や国土調査の実施面積の増加に伴う委託料の増加によるものが大きい。近年増加傾向となっているため、事業の精査等を行い、今後においても引き続き削減努力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129286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9159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906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3893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類似団体平均値と同数値となっており、ほぼ横ばいで推移している。近年高齢化が進む中で増加傾向にならざるをえない状況であり、また調整や削減が非常に難しい現状がある。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19050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19050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19050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6350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前年度数値からは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減少となっており、前年同様公営企業会計における繰出金（下水道特別会計・簡易水道事業特別会計）が大きく影響し類似団体平均を大きく上回っている。国保・介護保険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xdr:rowOff>
    </xdr:from>
    <xdr:to>
      <xdr:col>82</xdr:col>
      <xdr:colOff>107950</xdr:colOff>
      <xdr:row>58</xdr:row>
      <xdr:rowOff>44704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9476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49276</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988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xdr:rowOff>
    </xdr:from>
    <xdr:to>
      <xdr:col>73</xdr:col>
      <xdr:colOff>180975</xdr:colOff>
      <xdr:row>58</xdr:row>
      <xdr:rowOff>49276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952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8128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933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169926</xdr:rowOff>
    </xdr:from>
    <xdr:to>
      <xdr:col>74</xdr:col>
      <xdr:colOff>31750</xdr:colOff>
      <xdr:row>58</xdr:row>
      <xdr:rowOff>100076</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84853</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128778</xdr:rowOff>
    </xdr:from>
    <xdr:to>
      <xdr:col>69</xdr:col>
      <xdr:colOff>142875</xdr:colOff>
      <xdr:row>58</xdr:row>
      <xdr:rowOff>58928</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大きな要因としては、嶺北広域清掃センター改修工事完了に伴う分担金の減少によるものである。一部事務組合に対する負担金が大きいが、今後一部事務組合が起こした起債の償還額が減少していくため、数値も次第に減少する見込み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145288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163576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3893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133858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3357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償還額は新たな発行に伴いピーク時期がずれ込んでいるが、令和４年度をピークにいったん減少に転じる見込みである。平成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年度においては前年度に比べ</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に転じた。平均を下回っているが、この数値は一般会計のみの数値であるため、公債費を考える場合には増加傾向にある水道事業に係る起債償還も一定加味していく必要があると考える。今後も更なる事業の精選に努め、繰上償還も含め、起債の計画的な発行、償還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05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20320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76</xdr:row>
      <xdr:rowOff>5080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008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27939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公債費以外については、ほぼ類似団体平均を上回っており、全体で</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ポイント高くなっている。大きな要因としては特別会計への繰出金や、人件費、一部事務組合への補助金等が大きいことによる。今後は特別会計に対する繰出金については、水道・下水道会計については、公営企業会計移行業務に伴う起債額が増加していくことから繰出金を大きく減少させることは困難であると考えているが、人件費、補助費については減少が見込まれていることなどから一定減少していくと考え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147574</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312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110998</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117856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3893800" y="133080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117856</xdr:rowOff>
    </xdr:from>
    <xdr:to>
      <xdr:col>69</xdr:col>
      <xdr:colOff>92075</xdr:colOff>
      <xdr:row>77</xdr:row>
      <xdr:rowOff>165863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3195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67056</xdr:rowOff>
    </xdr:from>
    <xdr:to>
      <xdr:col>69</xdr:col>
      <xdr:colOff>142875</xdr:colOff>
      <xdr:row>77</xdr:row>
      <xdr:rowOff>168656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153433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14992</xdr:rowOff>
    </xdr:from>
    <xdr:to>
      <xdr:col>29</xdr:col>
      <xdr:colOff>127000</xdr:colOff>
      <xdr:row>18</xdr:row>
      <xdr:rowOff>34952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48717"/>
          <a:ext cx="647700" cy="19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32817</xdr:rowOff>
    </xdr:from>
    <xdr:to>
      <xdr:col>26</xdr:col>
      <xdr:colOff>50800</xdr:colOff>
      <xdr:row>18</xdr:row>
      <xdr:rowOff>34952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4305300" y="3166542"/>
          <a:ext cx="698500" cy="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32817</xdr:rowOff>
    </xdr:from>
    <xdr:to>
      <xdr:col>22</xdr:col>
      <xdr:colOff>114300</xdr:colOff>
      <xdr:row>18</xdr:row>
      <xdr:rowOff>37935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66542"/>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37935</xdr:rowOff>
    </xdr:from>
    <xdr:to>
      <xdr:col>18</xdr:col>
      <xdr:colOff>177800</xdr:colOff>
      <xdr:row>18</xdr:row>
      <xdr:rowOff>42576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71660"/>
          <a:ext cx="698500" cy="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135642</xdr:rowOff>
    </xdr:from>
    <xdr:to>
      <xdr:col>29</xdr:col>
      <xdr:colOff>177800</xdr:colOff>
      <xdr:row>18</xdr:row>
      <xdr:rowOff>65792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9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107719</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0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155602</xdr:rowOff>
    </xdr:from>
    <xdr:to>
      <xdr:col>26</xdr:col>
      <xdr:colOff>101600</xdr:colOff>
      <xdr:row>18</xdr:row>
      <xdr:rowOff>85752</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1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70529</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0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153467</xdr:rowOff>
    </xdr:from>
    <xdr:to>
      <xdr:col>22</xdr:col>
      <xdr:colOff>165100</xdr:colOff>
      <xdr:row>18</xdr:row>
      <xdr:rowOff>83617</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1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68394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0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158585</xdr:rowOff>
    </xdr:from>
    <xdr:to>
      <xdr:col>19</xdr:col>
      <xdr:colOff>38100</xdr:colOff>
      <xdr:row>18</xdr:row>
      <xdr:rowOff>88735</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2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73513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0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163226</xdr:rowOff>
    </xdr:from>
    <xdr:to>
      <xdr:col>15</xdr:col>
      <xdr:colOff>101600</xdr:colOff>
      <xdr:row>18</xdr:row>
      <xdr:rowOff>93376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2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78153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21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231832</xdr:rowOff>
    </xdr:from>
    <xdr:to>
      <xdr:col>29</xdr:col>
      <xdr:colOff>127000</xdr:colOff>
      <xdr:row>35</xdr:row>
      <xdr:rowOff>256780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842182"/>
          <a:ext cx="647700" cy="2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256780</xdr:rowOff>
    </xdr:from>
    <xdr:to>
      <xdr:col>26</xdr:col>
      <xdr:colOff>50800</xdr:colOff>
      <xdr:row>35</xdr:row>
      <xdr:rowOff>259108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67130"/>
          <a:ext cx="698500" cy="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259108</xdr:rowOff>
    </xdr:from>
    <xdr:to>
      <xdr:col>22</xdr:col>
      <xdr:colOff>114300</xdr:colOff>
      <xdr:row>35</xdr:row>
      <xdr:rowOff>281831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69458"/>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250654</xdr:rowOff>
    </xdr:from>
    <xdr:to>
      <xdr:col>18</xdr:col>
      <xdr:colOff>177800</xdr:colOff>
      <xdr:row>35</xdr:row>
      <xdr:rowOff>281831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61004"/>
          <a:ext cx="698500" cy="3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181032</xdr:rowOff>
    </xdr:from>
    <xdr:to>
      <xdr:col>29</xdr:col>
      <xdr:colOff>177800</xdr:colOff>
      <xdr:row>35</xdr:row>
      <xdr:rowOff>282632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79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153109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205980</xdr:rowOff>
    </xdr:from>
    <xdr:to>
      <xdr:col>26</xdr:col>
      <xdr:colOff>101600</xdr:colOff>
      <xdr:row>35</xdr:row>
      <xdr:rowOff>307580</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292357</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902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208308</xdr:rowOff>
    </xdr:from>
    <xdr:to>
      <xdr:col>22</xdr:col>
      <xdr:colOff>165100</xdr:colOff>
      <xdr:row>35</xdr:row>
      <xdr:rowOff>309908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1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294685</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0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231031</xdr:rowOff>
    </xdr:from>
    <xdr:to>
      <xdr:col>19</xdr:col>
      <xdr:colOff>38100</xdr:colOff>
      <xdr:row>35</xdr:row>
      <xdr:rowOff>332631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4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317408</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199854</xdr:rowOff>
    </xdr:from>
    <xdr:to>
      <xdr:col>15</xdr:col>
      <xdr:colOff>101600</xdr:colOff>
      <xdr:row>35</xdr:row>
      <xdr:rowOff>301454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1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286231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83951</xdr:rowOff>
    </xdr:from>
    <xdr:to>
      <xdr:col>24</xdr:col>
      <xdr:colOff>63500</xdr:colOff>
      <xdr:row>36</xdr:row>
      <xdr:rowOff>97839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56151"/>
          <a:ext cx="8382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97839</xdr:rowOff>
    </xdr:from>
    <xdr:to>
      <xdr:col>19</xdr:col>
      <xdr:colOff>177800</xdr:colOff>
      <xdr:row>36</xdr:row>
      <xdr:rowOff>97861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70039"/>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95146</xdr:rowOff>
    </xdr:from>
    <xdr:to>
      <xdr:col>15</xdr:col>
      <xdr:colOff>50800</xdr:colOff>
      <xdr:row>36</xdr:row>
      <xdr:rowOff>97861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267346"/>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94860</xdr:rowOff>
    </xdr:from>
    <xdr:to>
      <xdr:col>10</xdr:col>
      <xdr:colOff>114300</xdr:colOff>
      <xdr:row>36</xdr:row>
      <xdr:rowOff>95146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26706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33151</xdr:rowOff>
    </xdr:from>
    <xdr:to>
      <xdr:col>24</xdr:col>
      <xdr:colOff>114300</xdr:colOff>
      <xdr:row>36</xdr:row>
      <xdr:rowOff>134751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11578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8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47039</xdr:rowOff>
    </xdr:from>
    <xdr:to>
      <xdr:col>20</xdr:col>
      <xdr:colOff>38100</xdr:colOff>
      <xdr:row>36</xdr:row>
      <xdr:rowOff>148639</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139766</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1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47061</xdr:rowOff>
    </xdr:from>
    <xdr:to>
      <xdr:col>15</xdr:col>
      <xdr:colOff>101600</xdr:colOff>
      <xdr:row>36</xdr:row>
      <xdr:rowOff>148661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139788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3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44346</xdr:rowOff>
    </xdr:from>
    <xdr:to>
      <xdr:col>10</xdr:col>
      <xdr:colOff>165100</xdr:colOff>
      <xdr:row>36</xdr:row>
      <xdr:rowOff>145946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137073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0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44060</xdr:rowOff>
    </xdr:from>
    <xdr:to>
      <xdr:col>6</xdr:col>
      <xdr:colOff>38100</xdr:colOff>
      <xdr:row>36</xdr:row>
      <xdr:rowOff>145660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136787</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153403</xdr:rowOff>
    </xdr:from>
    <xdr:to>
      <xdr:col>24</xdr:col>
      <xdr:colOff>63500</xdr:colOff>
      <xdr:row>58</xdr:row>
      <xdr:rowOff>12560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926053"/>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12560</xdr:rowOff>
    </xdr:from>
    <xdr:to>
      <xdr:col>19</xdr:col>
      <xdr:colOff>177800</xdr:colOff>
      <xdr:row>58</xdr:row>
      <xdr:rowOff>37263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56660"/>
          <a:ext cx="8890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31288</xdr:rowOff>
    </xdr:from>
    <xdr:to>
      <xdr:col>15</xdr:col>
      <xdr:colOff>50800</xdr:colOff>
      <xdr:row>58</xdr:row>
      <xdr:rowOff>37263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975388"/>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31288</xdr:rowOff>
    </xdr:from>
    <xdr:to>
      <xdr:col>10</xdr:col>
      <xdr:colOff>114300</xdr:colOff>
      <xdr:row>58</xdr:row>
      <xdr:rowOff>34154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75388"/>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102603</xdr:rowOff>
    </xdr:from>
    <xdr:to>
      <xdr:col>24</xdr:col>
      <xdr:colOff>114300</xdr:colOff>
      <xdr:row>58</xdr:row>
      <xdr:rowOff>32753</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81030</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5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133210</xdr:rowOff>
    </xdr:from>
    <xdr:to>
      <xdr:col>20</xdr:col>
      <xdr:colOff>38100</xdr:colOff>
      <xdr:row>58</xdr:row>
      <xdr:rowOff>63360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54487</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157913</xdr:rowOff>
    </xdr:from>
    <xdr:to>
      <xdr:col>15</xdr:col>
      <xdr:colOff>101600</xdr:colOff>
      <xdr:row>58</xdr:row>
      <xdr:rowOff>88063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79190</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151938</xdr:rowOff>
    </xdr:from>
    <xdr:to>
      <xdr:col>10</xdr:col>
      <xdr:colOff>165100</xdr:colOff>
      <xdr:row>58</xdr:row>
      <xdr:rowOff>82088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73215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154804</xdr:rowOff>
    </xdr:from>
    <xdr:to>
      <xdr:col>6</xdr:col>
      <xdr:colOff>38100</xdr:colOff>
      <xdr:row>58</xdr:row>
      <xdr:rowOff>84954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76081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2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167140</xdr:rowOff>
    </xdr:from>
    <xdr:to>
      <xdr:col>24</xdr:col>
      <xdr:colOff>63500</xdr:colOff>
      <xdr:row>79</xdr:row>
      <xdr:rowOff>16294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540240"/>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16294</xdr:rowOff>
    </xdr:from>
    <xdr:to>
      <xdr:col>19</xdr:col>
      <xdr:colOff>177800</xdr:colOff>
      <xdr:row>79</xdr:row>
      <xdr:rowOff>17467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560844"/>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17467</xdr:rowOff>
    </xdr:from>
    <xdr:to>
      <xdr:col>15</xdr:col>
      <xdr:colOff>50800</xdr:colOff>
      <xdr:row>79</xdr:row>
      <xdr:rowOff>21780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562017"/>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17483</xdr:rowOff>
    </xdr:from>
    <xdr:to>
      <xdr:col>10</xdr:col>
      <xdr:colOff>114300</xdr:colOff>
      <xdr:row>79</xdr:row>
      <xdr:rowOff>21780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56203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116340</xdr:rowOff>
    </xdr:from>
    <xdr:to>
      <xdr:col>24</xdr:col>
      <xdr:colOff>114300</xdr:colOff>
      <xdr:row>79</xdr:row>
      <xdr:rowOff>46490</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31267</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40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136944</xdr:rowOff>
    </xdr:from>
    <xdr:to>
      <xdr:col>20</xdr:col>
      <xdr:colOff>38100</xdr:colOff>
      <xdr:row>79</xdr:row>
      <xdr:rowOff>67094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58221</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60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138117</xdr:rowOff>
    </xdr:from>
    <xdr:to>
      <xdr:col>15</xdr:col>
      <xdr:colOff>101600</xdr:colOff>
      <xdr:row>79</xdr:row>
      <xdr:rowOff>68267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5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59394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6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142430</xdr:rowOff>
    </xdr:from>
    <xdr:to>
      <xdr:col>10</xdr:col>
      <xdr:colOff>165100</xdr:colOff>
      <xdr:row>79</xdr:row>
      <xdr:rowOff>72580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63707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6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138133</xdr:rowOff>
    </xdr:from>
    <xdr:to>
      <xdr:col>6</xdr:col>
      <xdr:colOff>38100</xdr:colOff>
      <xdr:row>79</xdr:row>
      <xdr:rowOff>68283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5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59410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6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169580</xdr:rowOff>
    </xdr:from>
    <xdr:to>
      <xdr:col>24</xdr:col>
      <xdr:colOff>63500</xdr:colOff>
      <xdr:row>97</xdr:row>
      <xdr:rowOff>21476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628780"/>
          <a:ext cx="8382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126642</xdr:rowOff>
    </xdr:from>
    <xdr:to>
      <xdr:col>19</xdr:col>
      <xdr:colOff>177800</xdr:colOff>
      <xdr:row>96</xdr:row>
      <xdr:rowOff>169580</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585842"/>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126642</xdr:rowOff>
    </xdr:from>
    <xdr:to>
      <xdr:col>15</xdr:col>
      <xdr:colOff>50800</xdr:colOff>
      <xdr:row>97</xdr:row>
      <xdr:rowOff>54242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585842"/>
          <a:ext cx="889000" cy="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37878</xdr:rowOff>
    </xdr:from>
    <xdr:to>
      <xdr:col>10</xdr:col>
      <xdr:colOff>114300</xdr:colOff>
      <xdr:row>97</xdr:row>
      <xdr:rowOff>54242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66852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142126</xdr:rowOff>
    </xdr:from>
    <xdr:to>
      <xdr:col>24</xdr:col>
      <xdr:colOff>114300</xdr:colOff>
      <xdr:row>97</xdr:row>
      <xdr:rowOff>72276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120553</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5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118780</xdr:rowOff>
    </xdr:from>
    <xdr:to>
      <xdr:col>20</xdr:col>
      <xdr:colOff>38100</xdr:colOff>
      <xdr:row>97</xdr:row>
      <xdr:rowOff>48930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5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40057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6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75842</xdr:rowOff>
    </xdr:from>
    <xdr:to>
      <xdr:col>15</xdr:col>
      <xdr:colOff>101600</xdr:colOff>
      <xdr:row>97</xdr:row>
      <xdr:rowOff>5992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168569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6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3442</xdr:rowOff>
    </xdr:from>
    <xdr:to>
      <xdr:col>10</xdr:col>
      <xdr:colOff>165100</xdr:colOff>
      <xdr:row>97</xdr:row>
      <xdr:rowOff>105042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6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96169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158528</xdr:rowOff>
    </xdr:from>
    <xdr:to>
      <xdr:col>6</xdr:col>
      <xdr:colOff>38100</xdr:colOff>
      <xdr:row>97</xdr:row>
      <xdr:rowOff>88678</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6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79805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7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9811</xdr:rowOff>
    </xdr:from>
    <xdr:to>
      <xdr:col>55</xdr:col>
      <xdr:colOff>0</xdr:colOff>
      <xdr:row>37</xdr:row>
      <xdr:rowOff>96510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353461"/>
          <a:ext cx="8382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9811</xdr:rowOff>
    </xdr:from>
    <xdr:to>
      <xdr:col>50</xdr:col>
      <xdr:colOff>114300</xdr:colOff>
      <xdr:row>37</xdr:row>
      <xdr:rowOff>160927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353461"/>
          <a:ext cx="889000" cy="1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136018</xdr:rowOff>
    </xdr:from>
    <xdr:to>
      <xdr:col>45</xdr:col>
      <xdr:colOff>177800</xdr:colOff>
      <xdr:row>37</xdr:row>
      <xdr:rowOff>160927</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479668"/>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136001</xdr:rowOff>
    </xdr:from>
    <xdr:to>
      <xdr:col>41</xdr:col>
      <xdr:colOff>50800</xdr:colOff>
      <xdr:row>37</xdr:row>
      <xdr:rowOff>136018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47965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45710</xdr:rowOff>
    </xdr:from>
    <xdr:to>
      <xdr:col>55</xdr:col>
      <xdr:colOff>50800</xdr:colOff>
      <xdr:row>37</xdr:row>
      <xdr:rowOff>147310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24137</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36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130461</xdr:rowOff>
    </xdr:from>
    <xdr:to>
      <xdr:col>50</xdr:col>
      <xdr:colOff>165100</xdr:colOff>
      <xdr:row>37</xdr:row>
      <xdr:rowOff>60611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3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77138</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07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110127</xdr:rowOff>
    </xdr:from>
    <xdr:to>
      <xdr:col>46</xdr:col>
      <xdr:colOff>38100</xdr:colOff>
      <xdr:row>38</xdr:row>
      <xdr:rowOff>40277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31404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5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85218</xdr:rowOff>
    </xdr:from>
    <xdr:to>
      <xdr:col>41</xdr:col>
      <xdr:colOff>101600</xdr:colOff>
      <xdr:row>38</xdr:row>
      <xdr:rowOff>15368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4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6494</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52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85201</xdr:rowOff>
    </xdr:from>
    <xdr:to>
      <xdr:col>36</xdr:col>
      <xdr:colOff>165100</xdr:colOff>
      <xdr:row>38</xdr:row>
      <xdr:rowOff>15351</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4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6477</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52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24921</xdr:rowOff>
    </xdr:from>
    <xdr:to>
      <xdr:col>55</xdr:col>
      <xdr:colOff>0</xdr:colOff>
      <xdr:row>58</xdr:row>
      <xdr:rowOff>36575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969021"/>
          <a:ext cx="8382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36575</xdr:rowOff>
    </xdr:from>
    <xdr:to>
      <xdr:col>50</xdr:col>
      <xdr:colOff>114300</xdr:colOff>
      <xdr:row>58</xdr:row>
      <xdr:rowOff>100905</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80675"/>
          <a:ext cx="889000" cy="6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76740</xdr:rowOff>
    </xdr:from>
    <xdr:to>
      <xdr:col>45</xdr:col>
      <xdr:colOff>177800</xdr:colOff>
      <xdr:row>58</xdr:row>
      <xdr:rowOff>100905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10020840"/>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35618</xdr:rowOff>
    </xdr:from>
    <xdr:to>
      <xdr:col>41</xdr:col>
      <xdr:colOff>50800</xdr:colOff>
      <xdr:row>58</xdr:row>
      <xdr:rowOff>76740</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979718"/>
          <a:ext cx="889000" cy="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145571</xdr:rowOff>
    </xdr:from>
    <xdr:to>
      <xdr:col>55</xdr:col>
      <xdr:colOff>50800</xdr:colOff>
      <xdr:row>58</xdr:row>
      <xdr:rowOff>75721</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9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157225</xdr:rowOff>
    </xdr:from>
    <xdr:to>
      <xdr:col>50</xdr:col>
      <xdr:colOff>165100</xdr:colOff>
      <xdr:row>58</xdr:row>
      <xdr:rowOff>87375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78502</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02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50105</xdr:rowOff>
    </xdr:from>
    <xdr:to>
      <xdr:col>46</xdr:col>
      <xdr:colOff>38100</xdr:colOff>
      <xdr:row>58</xdr:row>
      <xdr:rowOff>151705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142832</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100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25940</xdr:rowOff>
    </xdr:from>
    <xdr:to>
      <xdr:col>41</xdr:col>
      <xdr:colOff>101600</xdr:colOff>
      <xdr:row>58</xdr:row>
      <xdr:rowOff>127540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118667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06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156268</xdr:rowOff>
    </xdr:from>
    <xdr:to>
      <xdr:col>36</xdr:col>
      <xdr:colOff>165100</xdr:colOff>
      <xdr:row>58</xdr:row>
      <xdr:rowOff>86418</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77545</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2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23405</xdr:rowOff>
    </xdr:from>
    <xdr:to>
      <xdr:col>55</xdr:col>
      <xdr:colOff>0</xdr:colOff>
      <xdr:row>79</xdr:row>
      <xdr:rowOff>39128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396505"/>
          <a:ext cx="838200" cy="1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11426</xdr:rowOff>
    </xdr:from>
    <xdr:to>
      <xdr:col>50</xdr:col>
      <xdr:colOff>114300</xdr:colOff>
      <xdr:row>79</xdr:row>
      <xdr:rowOff>39128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55976"/>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167878</xdr:rowOff>
    </xdr:from>
    <xdr:to>
      <xdr:col>45</xdr:col>
      <xdr:colOff>177800</xdr:colOff>
      <xdr:row>79</xdr:row>
      <xdr:rowOff>11426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540978"/>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156164</xdr:rowOff>
    </xdr:from>
    <xdr:to>
      <xdr:col>41</xdr:col>
      <xdr:colOff>50800</xdr:colOff>
      <xdr:row>78</xdr:row>
      <xdr:rowOff>167878</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29264"/>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144055</xdr:rowOff>
    </xdr:from>
    <xdr:to>
      <xdr:col>55</xdr:col>
      <xdr:colOff>50800</xdr:colOff>
      <xdr:row>78</xdr:row>
      <xdr:rowOff>74205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166932</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19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159778</xdr:rowOff>
    </xdr:from>
    <xdr:to>
      <xdr:col>50</xdr:col>
      <xdr:colOff>165100</xdr:colOff>
      <xdr:row>79</xdr:row>
      <xdr:rowOff>89928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81055</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2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132076</xdr:rowOff>
    </xdr:from>
    <xdr:to>
      <xdr:col>46</xdr:col>
      <xdr:colOff>38100</xdr:colOff>
      <xdr:row>79</xdr:row>
      <xdr:rowOff>62226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53353</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59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117078</xdr:rowOff>
    </xdr:from>
    <xdr:to>
      <xdr:col>41</xdr:col>
      <xdr:colOff>101600</xdr:colOff>
      <xdr:row>79</xdr:row>
      <xdr:rowOff>47228</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38355</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5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105364</xdr:rowOff>
    </xdr:from>
    <xdr:to>
      <xdr:col>36</xdr:col>
      <xdr:colOff>165100</xdr:colOff>
      <xdr:row>79</xdr:row>
      <xdr:rowOff>35514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26641</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5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67255</xdr:rowOff>
    </xdr:from>
    <xdr:to>
      <xdr:col>55</xdr:col>
      <xdr:colOff>0</xdr:colOff>
      <xdr:row>98</xdr:row>
      <xdr:rowOff>124516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69355"/>
          <a:ext cx="838200" cy="5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67255</xdr:rowOff>
    </xdr:from>
    <xdr:to>
      <xdr:col>50</xdr:col>
      <xdr:colOff>114300</xdr:colOff>
      <xdr:row>98</xdr:row>
      <xdr:rowOff>120659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69355"/>
          <a:ext cx="889000" cy="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103174</xdr:rowOff>
    </xdr:from>
    <xdr:to>
      <xdr:col>45</xdr:col>
      <xdr:colOff>177800</xdr:colOff>
      <xdr:row>98</xdr:row>
      <xdr:rowOff>120659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905274"/>
          <a:ext cx="8890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87336</xdr:rowOff>
    </xdr:from>
    <xdr:to>
      <xdr:col>41</xdr:col>
      <xdr:colOff>50800</xdr:colOff>
      <xdr:row>98</xdr:row>
      <xdr:rowOff>103174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889436"/>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73716</xdr:rowOff>
    </xdr:from>
    <xdr:to>
      <xdr:col>55</xdr:col>
      <xdr:colOff>50800</xdr:colOff>
      <xdr:row>99</xdr:row>
      <xdr:rowOff>3866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16455</xdr:rowOff>
    </xdr:from>
    <xdr:to>
      <xdr:col>50</xdr:col>
      <xdr:colOff>165100</xdr:colOff>
      <xdr:row>98</xdr:row>
      <xdr:rowOff>118055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134582</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59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69859</xdr:rowOff>
    </xdr:from>
    <xdr:to>
      <xdr:col>46</xdr:col>
      <xdr:colOff>38100</xdr:colOff>
      <xdr:row>99</xdr:row>
      <xdr:rowOff>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162586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9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52374</xdr:rowOff>
    </xdr:from>
    <xdr:to>
      <xdr:col>41</xdr:col>
      <xdr:colOff>101600</xdr:colOff>
      <xdr:row>98</xdr:row>
      <xdr:rowOff>153974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145101</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4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36536</xdr:rowOff>
    </xdr:from>
    <xdr:to>
      <xdr:col>36</xdr:col>
      <xdr:colOff>165100</xdr:colOff>
      <xdr:row>98</xdr:row>
      <xdr:rowOff>138136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129263</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672795" y="1693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139895</xdr:rowOff>
    </xdr:from>
    <xdr:to>
      <xdr:col>85</xdr:col>
      <xdr:colOff>127000</xdr:colOff>
      <xdr:row>38</xdr:row>
      <xdr:rowOff>165844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654995"/>
          <a:ext cx="838200" cy="2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165844</xdr:rowOff>
    </xdr:from>
    <xdr:to>
      <xdr:col>81</xdr:col>
      <xdr:colOff>50800</xdr:colOff>
      <xdr:row>39</xdr:row>
      <xdr:rowOff>6022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80944"/>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44869</xdr:rowOff>
    </xdr:from>
    <xdr:to>
      <xdr:col>76</xdr:col>
      <xdr:colOff>114300</xdr:colOff>
      <xdr:row>39</xdr:row>
      <xdr:rowOff>6022</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559969"/>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44869</xdr:rowOff>
    </xdr:from>
    <xdr:to>
      <xdr:col>71</xdr:col>
      <xdr:colOff>177800</xdr:colOff>
      <xdr:row>38</xdr:row>
      <xdr:rowOff>156830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559969"/>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89095</xdr:rowOff>
    </xdr:from>
    <xdr:to>
      <xdr:col>85</xdr:col>
      <xdr:colOff>177800</xdr:colOff>
      <xdr:row>39</xdr:row>
      <xdr:rowOff>19245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48471</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115044</xdr:rowOff>
    </xdr:from>
    <xdr:to>
      <xdr:col>81</xdr:col>
      <xdr:colOff>101600</xdr:colOff>
      <xdr:row>39</xdr:row>
      <xdr:rowOff>45194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36321</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7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126672</xdr:rowOff>
    </xdr:from>
    <xdr:to>
      <xdr:col>76</xdr:col>
      <xdr:colOff>165100</xdr:colOff>
      <xdr:row>39</xdr:row>
      <xdr:rowOff>56822</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47949</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7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165519</xdr:rowOff>
    </xdr:from>
    <xdr:to>
      <xdr:col>72</xdr:col>
      <xdr:colOff>38100</xdr:colOff>
      <xdr:row>38</xdr:row>
      <xdr:rowOff>95669</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112196</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2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106030</xdr:rowOff>
    </xdr:from>
    <xdr:to>
      <xdr:col>67</xdr:col>
      <xdr:colOff>101600</xdr:colOff>
      <xdr:row>39</xdr:row>
      <xdr:rowOff>36180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27307</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21627</xdr:rowOff>
    </xdr:from>
    <xdr:to>
      <xdr:col>85</xdr:col>
      <xdr:colOff>127000</xdr:colOff>
      <xdr:row>78</xdr:row>
      <xdr:rowOff>44185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394727"/>
          <a:ext cx="8382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44185</xdr:rowOff>
    </xdr:from>
    <xdr:to>
      <xdr:col>81</xdr:col>
      <xdr:colOff>50800</xdr:colOff>
      <xdr:row>78</xdr:row>
      <xdr:rowOff>50121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417285"/>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50121</xdr:rowOff>
    </xdr:from>
    <xdr:to>
      <xdr:col>76</xdr:col>
      <xdr:colOff>114300</xdr:colOff>
      <xdr:row>78</xdr:row>
      <xdr:rowOff>50388</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42322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39015</xdr:rowOff>
    </xdr:from>
    <xdr:to>
      <xdr:col>71</xdr:col>
      <xdr:colOff>177800</xdr:colOff>
      <xdr:row>78</xdr:row>
      <xdr:rowOff>50388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4121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142277</xdr:rowOff>
    </xdr:from>
    <xdr:to>
      <xdr:col>85</xdr:col>
      <xdr:colOff>177800</xdr:colOff>
      <xdr:row>78</xdr:row>
      <xdr:rowOff>72427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3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120704</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2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164835</xdr:rowOff>
    </xdr:from>
    <xdr:to>
      <xdr:col>81</xdr:col>
      <xdr:colOff>101600</xdr:colOff>
      <xdr:row>78</xdr:row>
      <xdr:rowOff>94985</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86112</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170771</xdr:rowOff>
    </xdr:from>
    <xdr:to>
      <xdr:col>76</xdr:col>
      <xdr:colOff>165100</xdr:colOff>
      <xdr:row>78</xdr:row>
      <xdr:rowOff>100921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92048</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171038</xdr:rowOff>
    </xdr:from>
    <xdr:to>
      <xdr:col>72</xdr:col>
      <xdr:colOff>38100</xdr:colOff>
      <xdr:row>78</xdr:row>
      <xdr:rowOff>101188</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3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92315</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4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159665</xdr:rowOff>
    </xdr:from>
    <xdr:to>
      <xdr:col>67</xdr:col>
      <xdr:colOff>101600</xdr:colOff>
      <xdr:row>78</xdr:row>
      <xdr:rowOff>89815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80942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4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12810</xdr:rowOff>
    </xdr:from>
    <xdr:to>
      <xdr:col>85</xdr:col>
      <xdr:colOff>127000</xdr:colOff>
      <xdr:row>99</xdr:row>
      <xdr:rowOff>58933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986360"/>
          <a:ext cx="8382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51437</xdr:rowOff>
    </xdr:from>
    <xdr:to>
      <xdr:col>81</xdr:col>
      <xdr:colOff>50800</xdr:colOff>
      <xdr:row>99</xdr:row>
      <xdr:rowOff>58933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7024987"/>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5935</xdr:rowOff>
    </xdr:from>
    <xdr:to>
      <xdr:col>76</xdr:col>
      <xdr:colOff>114300</xdr:colOff>
      <xdr:row>99</xdr:row>
      <xdr:rowOff>51437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979485"/>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5935</xdr:rowOff>
    </xdr:from>
    <xdr:to>
      <xdr:col>71</xdr:col>
      <xdr:colOff>177800</xdr:colOff>
      <xdr:row>99</xdr:row>
      <xdr:rowOff>42506</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979485"/>
          <a:ext cx="889000" cy="3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133460</xdr:rowOff>
    </xdr:from>
    <xdr:to>
      <xdr:col>85</xdr:col>
      <xdr:colOff>177800</xdr:colOff>
      <xdr:row>99</xdr:row>
      <xdr:rowOff>63610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92837</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8133</xdr:rowOff>
    </xdr:from>
    <xdr:to>
      <xdr:col>81</xdr:col>
      <xdr:colOff>101600</xdr:colOff>
      <xdr:row>99</xdr:row>
      <xdr:rowOff>109733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9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100860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70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637</xdr:rowOff>
    </xdr:from>
    <xdr:to>
      <xdr:col>76</xdr:col>
      <xdr:colOff>165100</xdr:colOff>
      <xdr:row>99</xdr:row>
      <xdr:rowOff>102237</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93364</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70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126585</xdr:rowOff>
    </xdr:from>
    <xdr:to>
      <xdr:col>72</xdr:col>
      <xdr:colOff>38100</xdr:colOff>
      <xdr:row>99</xdr:row>
      <xdr:rowOff>56735</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73262</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7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163156</xdr:rowOff>
    </xdr:from>
    <xdr:to>
      <xdr:col>67</xdr:col>
      <xdr:colOff>101600</xdr:colOff>
      <xdr:row>99</xdr:row>
      <xdr:rowOff>93306</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84433</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70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43841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43841</xdr:rowOff>
    </xdr:from>
    <xdr:to>
      <xdr:col>107</xdr:col>
      <xdr:colOff>50800</xdr:colOff>
      <xdr:row>39</xdr:row>
      <xdr:rowOff>43841</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40640</xdr:rowOff>
    </xdr:from>
    <xdr:to>
      <xdr:col>102</xdr:col>
      <xdr:colOff>114300</xdr:colOff>
      <xdr:row>39</xdr:row>
      <xdr:rowOff>43841</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2719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164491</xdr:rowOff>
    </xdr:from>
    <xdr:to>
      <xdr:col>107</xdr:col>
      <xdr:colOff>101600</xdr:colOff>
      <xdr:row>39</xdr:row>
      <xdr:rowOff>94641</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85768</xdr:rowOff>
    </xdr:from>
    <xdr:ext cx="313932"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27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85768</xdr:rowOff>
    </xdr:from>
    <xdr:ext cx="313932"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88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82567</xdr:rowOff>
    </xdr:from>
    <xdr:ext cx="378565"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67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34392</xdr:rowOff>
    </xdr:from>
    <xdr:to>
      <xdr:col>116</xdr:col>
      <xdr:colOff>63500</xdr:colOff>
      <xdr:row>58</xdr:row>
      <xdr:rowOff>41497</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9978492"/>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34392</xdr:rowOff>
    </xdr:from>
    <xdr:to>
      <xdr:col>111</xdr:col>
      <xdr:colOff>177800</xdr:colOff>
      <xdr:row>58</xdr:row>
      <xdr:rowOff>40678</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997849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10503</xdr:rowOff>
    </xdr:from>
    <xdr:to>
      <xdr:col>107</xdr:col>
      <xdr:colOff>50800</xdr:colOff>
      <xdr:row>58</xdr:row>
      <xdr:rowOff>40678</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995460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10503</xdr:rowOff>
    </xdr:from>
    <xdr:to>
      <xdr:col>102</xdr:col>
      <xdr:colOff>114300</xdr:colOff>
      <xdr:row>58</xdr:row>
      <xdr:rowOff>52089</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9954603"/>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162147</xdr:rowOff>
    </xdr:from>
    <xdr:to>
      <xdr:col>116</xdr:col>
      <xdr:colOff>114300</xdr:colOff>
      <xdr:row>58</xdr:row>
      <xdr:rowOff>92297</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9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13574</xdr:rowOff>
    </xdr:from>
    <xdr:ext cx="469744"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7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155042</xdr:rowOff>
    </xdr:from>
    <xdr:to>
      <xdr:col>112</xdr:col>
      <xdr:colOff>38100</xdr:colOff>
      <xdr:row>58</xdr:row>
      <xdr:rowOff>85192</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9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101719</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88428" y="970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161328</xdr:rowOff>
    </xdr:from>
    <xdr:to>
      <xdr:col>107</xdr:col>
      <xdr:colOff>101600</xdr:colOff>
      <xdr:row>58</xdr:row>
      <xdr:rowOff>91478</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9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108005</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9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131153</xdr:rowOff>
    </xdr:from>
    <xdr:to>
      <xdr:col>102</xdr:col>
      <xdr:colOff>165100</xdr:colOff>
      <xdr:row>58</xdr:row>
      <xdr:rowOff>61303</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77830</xdr:rowOff>
    </xdr:from>
    <xdr:ext cx="534377"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278111" y="96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1289</xdr:rowOff>
    </xdr:from>
    <xdr:to>
      <xdr:col>98</xdr:col>
      <xdr:colOff>38100</xdr:colOff>
      <xdr:row>58</xdr:row>
      <xdr:rowOff>102889</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9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94016</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0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26328</xdr:rowOff>
    </xdr:from>
    <xdr:to>
      <xdr:col>116</xdr:col>
      <xdr:colOff>63500</xdr:colOff>
      <xdr:row>75</xdr:row>
      <xdr:rowOff>37978</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2885078"/>
          <a:ext cx="8382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37809</xdr:rowOff>
    </xdr:from>
    <xdr:to>
      <xdr:col>111</xdr:col>
      <xdr:colOff>177800</xdr:colOff>
      <xdr:row>75</xdr:row>
      <xdr:rowOff>37978</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2896559"/>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37809</xdr:rowOff>
    </xdr:from>
    <xdr:to>
      <xdr:col>107</xdr:col>
      <xdr:colOff>50800</xdr:colOff>
      <xdr:row>75</xdr:row>
      <xdr:rowOff>43076</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896559"/>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43076</xdr:rowOff>
    </xdr:from>
    <xdr:to>
      <xdr:col>102</xdr:col>
      <xdr:colOff>114300</xdr:colOff>
      <xdr:row>75</xdr:row>
      <xdr:rowOff>63032</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2901826"/>
          <a:ext cx="8890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146978</xdr:rowOff>
    </xdr:from>
    <xdr:to>
      <xdr:col>116</xdr:col>
      <xdr:colOff>114300</xdr:colOff>
      <xdr:row>75</xdr:row>
      <xdr:rowOff>77128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8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169855</xdr:rowOff>
    </xdr:from>
    <xdr:ext cx="599010"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68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158628</xdr:rowOff>
    </xdr:from>
    <xdr:to>
      <xdr:col>112</xdr:col>
      <xdr:colOff>38100</xdr:colOff>
      <xdr:row>75</xdr:row>
      <xdr:rowOff>88778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8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105305</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23795" y="126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158459</xdr:rowOff>
    </xdr:from>
    <xdr:to>
      <xdr:col>107</xdr:col>
      <xdr:colOff>101600</xdr:colOff>
      <xdr:row>75</xdr:row>
      <xdr:rowOff>88609</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8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105136</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34795" y="1262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163726</xdr:rowOff>
    </xdr:from>
    <xdr:to>
      <xdr:col>102</xdr:col>
      <xdr:colOff>165100</xdr:colOff>
      <xdr:row>75</xdr:row>
      <xdr:rowOff>93876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8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110403</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45795" y="126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12232</xdr:rowOff>
    </xdr:from>
    <xdr:to>
      <xdr:col>98</xdr:col>
      <xdr:colOff>38100</xdr:colOff>
      <xdr:row>75</xdr:row>
      <xdr:rowOff>113832</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8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130359</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56795" y="1264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1,157</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174,387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円となっている。類似団体平均と比べて低い水準であるが、観光コーディネーターや地域おこし協力隊雇用増加や、昇給及び育児休暇からの復職等により平成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251,048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円となっており、類似団体と比較して一人当たりのコストは低い状況となっているが、観光宿泊施設建築事業等により平成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年度と比較すると増加している。今後は、公共施設等総合管理計画に基づき、事業の取捨選択を徹底していくことで、事業費の減少を目指す。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102553</xdr:rowOff>
    </xdr:from>
    <xdr:to>
      <xdr:col>24</xdr:col>
      <xdr:colOff>63500</xdr:colOff>
      <xdr:row>37</xdr:row>
      <xdr:rowOff>104496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46203"/>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104496</xdr:rowOff>
    </xdr:from>
    <xdr:to>
      <xdr:col>19</xdr:col>
      <xdr:colOff>177800</xdr:colOff>
      <xdr:row>37</xdr:row>
      <xdr:rowOff>104839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4814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104839</xdr:rowOff>
    </xdr:from>
    <xdr:to>
      <xdr:col>15</xdr:col>
      <xdr:colOff>50800</xdr:colOff>
      <xdr:row>37</xdr:row>
      <xdr:rowOff>114726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48489"/>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99104</xdr:rowOff>
    </xdr:from>
    <xdr:to>
      <xdr:col>10</xdr:col>
      <xdr:colOff>114300</xdr:colOff>
      <xdr:row>37</xdr:row>
      <xdr:rowOff>114726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442754"/>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51753</xdr:rowOff>
    </xdr:from>
    <xdr:to>
      <xdr:col>24</xdr:col>
      <xdr:colOff>114300</xdr:colOff>
      <xdr:row>37</xdr:row>
      <xdr:rowOff>153353</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30180</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53696</xdr:rowOff>
    </xdr:from>
    <xdr:to>
      <xdr:col>20</xdr:col>
      <xdr:colOff>38100</xdr:colOff>
      <xdr:row>37</xdr:row>
      <xdr:rowOff>155296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146423</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4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54039</xdr:rowOff>
    </xdr:from>
    <xdr:to>
      <xdr:col>15</xdr:col>
      <xdr:colOff>101600</xdr:colOff>
      <xdr:row>37</xdr:row>
      <xdr:rowOff>155639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146766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63926</xdr:rowOff>
    </xdr:from>
    <xdr:to>
      <xdr:col>10</xdr:col>
      <xdr:colOff>165100</xdr:colOff>
      <xdr:row>37</xdr:row>
      <xdr:rowOff>165526</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156653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48304</xdr:rowOff>
    </xdr:from>
    <xdr:to>
      <xdr:col>6</xdr:col>
      <xdr:colOff>38100</xdr:colOff>
      <xdr:row>37</xdr:row>
      <xdr:rowOff>149904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141032</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4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17397</xdr:rowOff>
    </xdr:from>
    <xdr:to>
      <xdr:col>24</xdr:col>
      <xdr:colOff>63500</xdr:colOff>
      <xdr:row>58</xdr:row>
      <xdr:rowOff>46113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61497"/>
          <a:ext cx="8382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35433</xdr:rowOff>
    </xdr:from>
    <xdr:to>
      <xdr:col>19</xdr:col>
      <xdr:colOff>177800</xdr:colOff>
      <xdr:row>58</xdr:row>
      <xdr:rowOff>46113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2908300" y="9979533"/>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10302</xdr:rowOff>
    </xdr:from>
    <xdr:to>
      <xdr:col>15</xdr:col>
      <xdr:colOff>50800</xdr:colOff>
      <xdr:row>58</xdr:row>
      <xdr:rowOff>35433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954402"/>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10302</xdr:rowOff>
    </xdr:from>
    <xdr:to>
      <xdr:col>10</xdr:col>
      <xdr:colOff>114300</xdr:colOff>
      <xdr:row>58</xdr:row>
      <xdr:rowOff>13967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54402"/>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138047</xdr:rowOff>
    </xdr:from>
    <xdr:to>
      <xdr:col>24</xdr:col>
      <xdr:colOff>114300</xdr:colOff>
      <xdr:row>58</xdr:row>
      <xdr:rowOff>68197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166763</xdr:rowOff>
    </xdr:from>
    <xdr:to>
      <xdr:col>20</xdr:col>
      <xdr:colOff>38100</xdr:colOff>
      <xdr:row>58</xdr:row>
      <xdr:rowOff>96913</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88040</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3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156083</xdr:rowOff>
    </xdr:from>
    <xdr:to>
      <xdr:col>15</xdr:col>
      <xdr:colOff>101600</xdr:colOff>
      <xdr:row>58</xdr:row>
      <xdr:rowOff>86233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77360</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130952</xdr:rowOff>
    </xdr:from>
    <xdr:to>
      <xdr:col>10</xdr:col>
      <xdr:colOff>165100</xdr:colOff>
      <xdr:row>58</xdr:row>
      <xdr:rowOff>61102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77629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6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134617</xdr:rowOff>
    </xdr:from>
    <xdr:to>
      <xdr:col>6</xdr:col>
      <xdr:colOff>38100</xdr:colOff>
      <xdr:row>58</xdr:row>
      <xdr:rowOff>64767</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81294</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8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102712</xdr:rowOff>
    </xdr:from>
    <xdr:to>
      <xdr:col>24</xdr:col>
      <xdr:colOff>63500</xdr:colOff>
      <xdr:row>77</xdr:row>
      <xdr:rowOff>115367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304362"/>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111940</xdr:rowOff>
    </xdr:from>
    <xdr:to>
      <xdr:col>19</xdr:col>
      <xdr:colOff>177800</xdr:colOff>
      <xdr:row>77</xdr:row>
      <xdr:rowOff>115367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313590"/>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111940</xdr:rowOff>
    </xdr:from>
    <xdr:to>
      <xdr:col>15</xdr:col>
      <xdr:colOff>50800</xdr:colOff>
      <xdr:row>77</xdr:row>
      <xdr:rowOff>129840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313590"/>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129840</xdr:rowOff>
    </xdr:from>
    <xdr:to>
      <xdr:col>10</xdr:col>
      <xdr:colOff>114300</xdr:colOff>
      <xdr:row>77</xdr:row>
      <xdr:rowOff>135875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3149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51912</xdr:rowOff>
    </xdr:from>
    <xdr:to>
      <xdr:col>24</xdr:col>
      <xdr:colOff>114300</xdr:colOff>
      <xdr:row>77</xdr:row>
      <xdr:rowOff>153512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30339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3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64567</xdr:rowOff>
    </xdr:from>
    <xdr:to>
      <xdr:col>20</xdr:col>
      <xdr:colOff>38100</xdr:colOff>
      <xdr:row>77</xdr:row>
      <xdr:rowOff>166167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157294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61140</xdr:rowOff>
    </xdr:from>
    <xdr:to>
      <xdr:col>15</xdr:col>
      <xdr:colOff>101600</xdr:colOff>
      <xdr:row>77</xdr:row>
      <xdr:rowOff>162740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153867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79040</xdr:rowOff>
    </xdr:from>
    <xdr:to>
      <xdr:col>10</xdr:col>
      <xdr:colOff>165100</xdr:colOff>
      <xdr:row>78</xdr:row>
      <xdr:rowOff>9190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37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85075</xdr:rowOff>
    </xdr:from>
    <xdr:to>
      <xdr:col>6</xdr:col>
      <xdr:colOff>38100</xdr:colOff>
      <xdr:row>78</xdr:row>
      <xdr:rowOff>15225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6352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143270</xdr:rowOff>
    </xdr:from>
    <xdr:to>
      <xdr:col>24</xdr:col>
      <xdr:colOff>63500</xdr:colOff>
      <xdr:row>97</xdr:row>
      <xdr:rowOff>163930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602470"/>
          <a:ext cx="838200" cy="19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143270</xdr:rowOff>
    </xdr:from>
    <xdr:to>
      <xdr:col>19</xdr:col>
      <xdr:colOff>177800</xdr:colOff>
      <xdr:row>98</xdr:row>
      <xdr:rowOff>7339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602470"/>
          <a:ext cx="889000" cy="20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166776</xdr:rowOff>
    </xdr:from>
    <xdr:to>
      <xdr:col>15</xdr:col>
      <xdr:colOff>50800</xdr:colOff>
      <xdr:row>98</xdr:row>
      <xdr:rowOff>7339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797426"/>
          <a:ext cx="889000" cy="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165429</xdr:rowOff>
    </xdr:from>
    <xdr:to>
      <xdr:col>10</xdr:col>
      <xdr:colOff>114300</xdr:colOff>
      <xdr:row>97</xdr:row>
      <xdr:rowOff>166776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96079"/>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113130</xdr:rowOff>
    </xdr:from>
    <xdr:to>
      <xdr:col>24</xdr:col>
      <xdr:colOff>114300</xdr:colOff>
      <xdr:row>98</xdr:row>
      <xdr:rowOff>43280</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28057</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92470</xdr:rowOff>
    </xdr:from>
    <xdr:to>
      <xdr:col>20</xdr:col>
      <xdr:colOff>38100</xdr:colOff>
      <xdr:row>97</xdr:row>
      <xdr:rowOff>22620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39147</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2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127989</xdr:rowOff>
    </xdr:from>
    <xdr:to>
      <xdr:col>15</xdr:col>
      <xdr:colOff>101600</xdr:colOff>
      <xdr:row>98</xdr:row>
      <xdr:rowOff>58139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49266</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115976</xdr:rowOff>
    </xdr:from>
    <xdr:to>
      <xdr:col>10</xdr:col>
      <xdr:colOff>165100</xdr:colOff>
      <xdr:row>98</xdr:row>
      <xdr:rowOff>46126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37253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114629</xdr:rowOff>
    </xdr:from>
    <xdr:to>
      <xdr:col>6</xdr:col>
      <xdr:colOff>38100</xdr:colOff>
      <xdr:row>98</xdr:row>
      <xdr:rowOff>44779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35906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55061</xdr:rowOff>
    </xdr:from>
    <xdr:to>
      <xdr:col>54</xdr:col>
      <xdr:colOff>189865</xdr:colOff>
      <xdr:row>38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flipV="1">
          <a:off x="10475595" y="5712911"/>
          <a:ext cx="1270" cy="8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49909</xdr:rowOff>
    </xdr:from>
    <xdr:ext cx="249299" cy="259045"/>
    <xdr:sp macro="" textlink="">
      <xdr:nvSpPr>
        <xdr:cNvPr id="278" name="労働費最小値テキスト">
          <a:extLst>
            <a:ext uri="{FF2B5EF4-FFF2-40B4-BE49-F238E27FC236}">
              <a16:creationId xmlns:a16="http://schemas.microsoft.com/office/drawing/2014/main" xmlns="" id="{00000000-0008-0000-0700-000016010000}"/>
            </a:ext>
          </a:extLst>
        </xdr:cNvPr>
        <xdr:cNvSpPr txBox="1"/>
      </xdr:nvSpPr>
      <xdr:spPr>
        <a:xfrm>
          <a:off x="10528300" y="65650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1738</xdr:rowOff>
    </xdr:from>
    <xdr:ext cx="534377" cy="259045"/>
    <xdr:sp macro="" textlink="">
      <xdr:nvSpPr>
        <xdr:cNvPr id="280" name="労働費最大値テキスト">
          <a:extLst>
            <a:ext uri="{FF2B5EF4-FFF2-40B4-BE49-F238E27FC236}">
              <a16:creationId xmlns:a16="http://schemas.microsoft.com/office/drawing/2014/main" xmlns="" id="{00000000-0008-0000-0700-000018010000}"/>
            </a:ext>
          </a:extLst>
        </xdr:cNvPr>
        <xdr:cNvSpPr txBox="1"/>
      </xdr:nvSpPr>
      <xdr:spPr>
        <a:xfrm>
          <a:off x="10528300" y="54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55061</xdr:rowOff>
    </xdr:from>
    <xdr:to>
      <xdr:col>55</xdr:col>
      <xdr:colOff>88900</xdr:colOff>
      <xdr:row>33</xdr:row>
      <xdr:rowOff>55061</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571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138809</xdr:rowOff>
    </xdr:from>
    <xdr:ext cx="378565" cy="259045"/>
    <xdr:sp macro="" textlink="">
      <xdr:nvSpPr>
        <xdr:cNvPr id="283" name="労働費平均値テキスト">
          <a:extLst>
            <a:ext uri="{FF2B5EF4-FFF2-40B4-BE49-F238E27FC236}">
              <a16:creationId xmlns:a16="http://schemas.microsoft.com/office/drawing/2014/main" xmlns="" id="{00000000-0008-0000-0700-00001B010000}"/>
            </a:ext>
          </a:extLst>
        </xdr:cNvPr>
        <xdr:cNvSpPr txBox="1"/>
      </xdr:nvSpPr>
      <xdr:spPr>
        <a:xfrm>
          <a:off x="10528300" y="6311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115932</xdr:rowOff>
    </xdr:from>
    <xdr:to>
      <xdr:col>55</xdr:col>
      <xdr:colOff>50800</xdr:colOff>
      <xdr:row>38</xdr:row>
      <xdr:rowOff>46082</xdr:rowOff>
    </xdr:to>
    <xdr:sp macro="" textlink="">
      <xdr:nvSpPr>
        <xdr:cNvPr id="284" name="フローチャート: 判断 283">
          <a:extLst>
            <a:ext uri="{FF2B5EF4-FFF2-40B4-BE49-F238E27FC236}">
              <a16:creationId xmlns:a16="http://schemas.microsoft.com/office/drawing/2014/main" xmlns="" id="{00000000-0008-0000-0700-00001C010000}"/>
            </a:ext>
          </a:extLst>
        </xdr:cNvPr>
        <xdr:cNvSpPr/>
      </xdr:nvSpPr>
      <xdr:spPr>
        <a:xfrm>
          <a:off x="10426700" y="64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115703</xdr:rowOff>
    </xdr:from>
    <xdr:to>
      <xdr:col>50</xdr:col>
      <xdr:colOff>165100</xdr:colOff>
      <xdr:row>38</xdr:row>
      <xdr:rowOff>45853</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9588500" y="645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62380</xdr:rowOff>
    </xdr:from>
    <xdr:ext cx="378565"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9450017" y="623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116611</xdr:rowOff>
    </xdr:from>
    <xdr:to>
      <xdr:col>45</xdr:col>
      <xdr:colOff>177800</xdr:colOff>
      <xdr:row>38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7861300" y="6288811"/>
          <a:ext cx="889000" cy="2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15003</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8515428"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90780</xdr:rowOff>
    </xdr:from>
    <xdr:to>
      <xdr:col>41</xdr:col>
      <xdr:colOff>50800</xdr:colOff>
      <xdr:row>36</xdr:row>
      <xdr:rowOff>116611</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6972300" y="5234280"/>
          <a:ext cx="889000" cy="105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89700</xdr:rowOff>
    </xdr:from>
    <xdr:to>
      <xdr:col>41</xdr:col>
      <xdr:colOff>101600</xdr:colOff>
      <xdr:row>38</xdr:row>
      <xdr:rowOff>19850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7810500" y="64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10977</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7672017" y="652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157309</xdr:rowOff>
    </xdr:from>
    <xdr:to>
      <xdr:col>36</xdr:col>
      <xdr:colOff>165100</xdr:colOff>
      <xdr:row>37</xdr:row>
      <xdr:rowOff>87459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6921500" y="632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78586</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737428" y="6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1" name="楕円 300">
          <a:extLst>
            <a:ext uri="{FF2B5EF4-FFF2-40B4-BE49-F238E27FC236}">
              <a16:creationId xmlns:a16="http://schemas.microsoft.com/office/drawing/2014/main" xmlns="" id="{00000000-0008-0000-0700-00002D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94359</xdr:rowOff>
    </xdr:from>
    <xdr:ext cx="249299" cy="259045"/>
    <xdr:sp macro="" textlink="">
      <xdr:nvSpPr>
        <xdr:cNvPr id="302" name="労働費該当値テキスト">
          <a:extLst>
            <a:ext uri="{FF2B5EF4-FFF2-40B4-BE49-F238E27FC236}">
              <a16:creationId xmlns:a16="http://schemas.microsoft.com/office/drawing/2014/main" xmlns="" id="{00000000-0008-0000-0700-00002E010000}"/>
            </a:ext>
          </a:extLst>
        </xdr:cNvPr>
        <xdr:cNvSpPr txBox="1"/>
      </xdr:nvSpPr>
      <xdr:spPr>
        <a:xfrm>
          <a:off x="10528300" y="64380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65811</xdr:rowOff>
    </xdr:from>
    <xdr:to>
      <xdr:col>41</xdr:col>
      <xdr:colOff>101600</xdr:colOff>
      <xdr:row>36</xdr:row>
      <xdr:rowOff>167411</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7810500" y="6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12488</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26428" y="60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39980</xdr:rowOff>
    </xdr:from>
    <xdr:to>
      <xdr:col>36</xdr:col>
      <xdr:colOff>165100</xdr:colOff>
      <xdr:row>30</xdr:row>
      <xdr:rowOff>141580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6921500" y="51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158107</xdr:rowOff>
    </xdr:from>
    <xdr:ext cx="534377"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05111" y="49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xmlns=""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xmlns=""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xmlns=""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xmlns=""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147590</xdr:rowOff>
    </xdr:from>
    <xdr:to>
      <xdr:col>55</xdr:col>
      <xdr:colOff>0</xdr:colOff>
      <xdr:row>58</xdr:row>
      <xdr:rowOff>171399</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9639300" y="10091690"/>
          <a:ext cx="8382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147590</xdr:rowOff>
    </xdr:from>
    <xdr:to>
      <xdr:col>50</xdr:col>
      <xdr:colOff>114300</xdr:colOff>
      <xdr:row>58</xdr:row>
      <xdr:rowOff>169692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10091690"/>
          <a:ext cx="8890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161217</xdr:rowOff>
    </xdr:from>
    <xdr:to>
      <xdr:col>45</xdr:col>
      <xdr:colOff>177800</xdr:colOff>
      <xdr:row>58</xdr:row>
      <xdr:rowOff>169692</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10105317"/>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122495</xdr:rowOff>
    </xdr:from>
    <xdr:to>
      <xdr:col>41</xdr:col>
      <xdr:colOff>50800</xdr:colOff>
      <xdr:row>58</xdr:row>
      <xdr:rowOff>161217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1006659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120599</xdr:rowOff>
    </xdr:from>
    <xdr:to>
      <xdr:col>55</xdr:col>
      <xdr:colOff>50800</xdr:colOff>
      <xdr:row>59</xdr:row>
      <xdr:rowOff>50749</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100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35526</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9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96790</xdr:rowOff>
    </xdr:from>
    <xdr:to>
      <xdr:col>50</xdr:col>
      <xdr:colOff>165100</xdr:colOff>
      <xdr:row>59</xdr:row>
      <xdr:rowOff>26940</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100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18067</xdr:rowOff>
    </xdr:from>
    <xdr:ext cx="59901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39795" y="101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118892</xdr:rowOff>
    </xdr:from>
    <xdr:to>
      <xdr:col>46</xdr:col>
      <xdr:colOff>38100</xdr:colOff>
      <xdr:row>59</xdr:row>
      <xdr:rowOff>49042</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100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40169</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1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110417</xdr:rowOff>
    </xdr:from>
    <xdr:to>
      <xdr:col>41</xdr:col>
      <xdr:colOff>101600</xdr:colOff>
      <xdr:row>59</xdr:row>
      <xdr:rowOff>40567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100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31694</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61795" y="1014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71695</xdr:rowOff>
    </xdr:from>
    <xdr:to>
      <xdr:col>36</xdr:col>
      <xdr:colOff>165100</xdr:colOff>
      <xdr:row>59</xdr:row>
      <xdr:rowOff>1845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100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164422</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672795" y="101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134848</xdr:rowOff>
    </xdr:from>
    <xdr:to>
      <xdr:col>55</xdr:col>
      <xdr:colOff>0</xdr:colOff>
      <xdr:row>78</xdr:row>
      <xdr:rowOff>31080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165048"/>
          <a:ext cx="838200" cy="2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31080</xdr:rowOff>
    </xdr:from>
    <xdr:to>
      <xdr:col>50</xdr:col>
      <xdr:colOff>114300</xdr:colOff>
      <xdr:row>78</xdr:row>
      <xdr:rowOff>118342</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404180"/>
          <a:ext cx="889000"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95653</xdr:rowOff>
    </xdr:from>
    <xdr:to>
      <xdr:col>45</xdr:col>
      <xdr:colOff>177800</xdr:colOff>
      <xdr:row>78</xdr:row>
      <xdr:rowOff>118342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7861300" y="13468753"/>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95396</xdr:rowOff>
    </xdr:from>
    <xdr:to>
      <xdr:col>41</xdr:col>
      <xdr:colOff>50800</xdr:colOff>
      <xdr:row>78</xdr:row>
      <xdr:rowOff>95653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972300" y="1346849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84048</xdr:rowOff>
    </xdr:from>
    <xdr:to>
      <xdr:col>55</xdr:col>
      <xdr:colOff>50800</xdr:colOff>
      <xdr:row>77</xdr:row>
      <xdr:rowOff>14198</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1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106924</xdr:rowOff>
    </xdr:from>
    <xdr:ext cx="599010"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296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151730</xdr:rowOff>
    </xdr:from>
    <xdr:to>
      <xdr:col>50</xdr:col>
      <xdr:colOff>165100</xdr:colOff>
      <xdr:row>78</xdr:row>
      <xdr:rowOff>81880</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3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98407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12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67542</xdr:rowOff>
    </xdr:from>
    <xdr:to>
      <xdr:col>46</xdr:col>
      <xdr:colOff>38100</xdr:colOff>
      <xdr:row>78</xdr:row>
      <xdr:rowOff>169142</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160269</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44853</xdr:rowOff>
    </xdr:from>
    <xdr:to>
      <xdr:col>41</xdr:col>
      <xdr:colOff>101600</xdr:colOff>
      <xdr:row>78</xdr:row>
      <xdr:rowOff>146453</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4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137580</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94111" y="135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44596</xdr:rowOff>
    </xdr:from>
    <xdr:to>
      <xdr:col>36</xdr:col>
      <xdr:colOff>165100</xdr:colOff>
      <xdr:row>78</xdr:row>
      <xdr:rowOff>146196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4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137323</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05111" y="135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xmlns=""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5" name="土木費最小値テキスト">
          <a:extLst>
            <a:ext uri="{FF2B5EF4-FFF2-40B4-BE49-F238E27FC236}">
              <a16:creationId xmlns:a16="http://schemas.microsoft.com/office/drawing/2014/main" xmlns="" id="{00000000-0008-0000-0700-0000BD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47" name="土木費最大値テキスト">
          <a:extLst>
            <a:ext uri="{FF2B5EF4-FFF2-40B4-BE49-F238E27FC236}">
              <a16:creationId xmlns:a16="http://schemas.microsoft.com/office/drawing/2014/main" xmlns="" id="{00000000-0008-0000-0700-0000BF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99919</xdr:rowOff>
    </xdr:from>
    <xdr:to>
      <xdr:col>55</xdr:col>
      <xdr:colOff>0</xdr:colOff>
      <xdr:row>97</xdr:row>
      <xdr:rowOff>135665</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9639300" y="16730569"/>
          <a:ext cx="8382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0" name="土木費平均値テキスト">
          <a:extLst>
            <a:ext uri="{FF2B5EF4-FFF2-40B4-BE49-F238E27FC236}">
              <a16:creationId xmlns:a16="http://schemas.microsoft.com/office/drawing/2014/main" xmlns="" id="{00000000-0008-0000-0700-0000C2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1" name="フローチャート: 判断 450">
          <a:extLst>
            <a:ext uri="{FF2B5EF4-FFF2-40B4-BE49-F238E27FC236}">
              <a16:creationId xmlns:a16="http://schemas.microsoft.com/office/drawing/2014/main" xmlns="" id="{00000000-0008-0000-0700-0000C3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99919</xdr:rowOff>
    </xdr:from>
    <xdr:to>
      <xdr:col>50</xdr:col>
      <xdr:colOff>114300</xdr:colOff>
      <xdr:row>97</xdr:row>
      <xdr:rowOff>155559</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8750300" y="16730569"/>
          <a:ext cx="889000" cy="5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137305</xdr:rowOff>
    </xdr:from>
    <xdr:to>
      <xdr:col>45</xdr:col>
      <xdr:colOff>177800</xdr:colOff>
      <xdr:row>97</xdr:row>
      <xdr:rowOff>155559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7861300" y="16767955"/>
          <a:ext cx="889000" cy="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56" name="フローチャート: 判断 455">
          <a:extLst>
            <a:ext uri="{FF2B5EF4-FFF2-40B4-BE49-F238E27FC236}">
              <a16:creationId xmlns:a16="http://schemas.microsoft.com/office/drawing/2014/main" xmlns="" id="{00000000-0008-0000-0700-0000C8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136410</xdr:rowOff>
    </xdr:from>
    <xdr:to>
      <xdr:col>41</xdr:col>
      <xdr:colOff>50800</xdr:colOff>
      <xdr:row>97</xdr:row>
      <xdr:rowOff>137305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972300" y="16767060"/>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84865</xdr:rowOff>
    </xdr:from>
    <xdr:to>
      <xdr:col>55</xdr:col>
      <xdr:colOff>50800</xdr:colOff>
      <xdr:row>98</xdr:row>
      <xdr:rowOff>15015</xdr:rowOff>
    </xdr:to>
    <xdr:sp macro="" textlink="">
      <xdr:nvSpPr>
        <xdr:cNvPr id="468" name="楕円 467">
          <a:extLst>
            <a:ext uri="{FF2B5EF4-FFF2-40B4-BE49-F238E27FC236}">
              <a16:creationId xmlns:a16="http://schemas.microsoft.com/office/drawing/2014/main" xmlns="" id="{00000000-0008-0000-0700-0000D4010000}"/>
            </a:ext>
          </a:extLst>
        </xdr:cNvPr>
        <xdr:cNvSpPr/>
      </xdr:nvSpPr>
      <xdr:spPr>
        <a:xfrm>
          <a:off x="10426700" y="167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69" name="土木費該当値テキスト">
          <a:extLst>
            <a:ext uri="{FF2B5EF4-FFF2-40B4-BE49-F238E27FC236}">
              <a16:creationId xmlns:a16="http://schemas.microsoft.com/office/drawing/2014/main" xmlns="" id="{00000000-0008-0000-0700-0000D5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49119</xdr:rowOff>
    </xdr:from>
    <xdr:to>
      <xdr:col>50</xdr:col>
      <xdr:colOff>165100</xdr:colOff>
      <xdr:row>97</xdr:row>
      <xdr:rowOff>150719</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9588500" y="166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167246</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39795" y="1645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104759</xdr:rowOff>
    </xdr:from>
    <xdr:to>
      <xdr:col>46</xdr:col>
      <xdr:colOff>38100</xdr:colOff>
      <xdr:row>98</xdr:row>
      <xdr:rowOff>34909</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8699500" y="167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26036</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8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86505</xdr:rowOff>
    </xdr:from>
    <xdr:to>
      <xdr:col>41</xdr:col>
      <xdr:colOff>101600</xdr:colOff>
      <xdr:row>98</xdr:row>
      <xdr:rowOff>16655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7810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7782</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8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85610</xdr:rowOff>
    </xdr:from>
    <xdr:to>
      <xdr:col>36</xdr:col>
      <xdr:colOff>165100</xdr:colOff>
      <xdr:row>98</xdr:row>
      <xdr:rowOff>15760</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6921500" y="16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6887</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8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xmlns=""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xmlns=""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xmlns=""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xmlns="" id="{00000000-0008-0000-07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4" name="消防費最小値テキスト">
          <a:extLst>
            <a:ext uri="{FF2B5EF4-FFF2-40B4-BE49-F238E27FC236}">
              <a16:creationId xmlns:a16="http://schemas.microsoft.com/office/drawing/2014/main" xmlns="" id="{00000000-0008-0000-0700-0000F8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06" name="消防費最大値テキスト">
          <a:extLst>
            <a:ext uri="{FF2B5EF4-FFF2-40B4-BE49-F238E27FC236}">
              <a16:creationId xmlns:a16="http://schemas.microsoft.com/office/drawing/2014/main" xmlns="" id="{00000000-0008-0000-0700-0000FA01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157573</xdr:rowOff>
    </xdr:from>
    <xdr:to>
      <xdr:col>85</xdr:col>
      <xdr:colOff>127000</xdr:colOff>
      <xdr:row>38</xdr:row>
      <xdr:rowOff>159226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5481300" y="6672673"/>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09" name="消防費平均値テキスト">
          <a:extLst>
            <a:ext uri="{FF2B5EF4-FFF2-40B4-BE49-F238E27FC236}">
              <a16:creationId xmlns:a16="http://schemas.microsoft.com/office/drawing/2014/main" xmlns="" id="{00000000-0008-0000-0700-0000FD01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156368</xdr:rowOff>
    </xdr:from>
    <xdr:to>
      <xdr:col>81</xdr:col>
      <xdr:colOff>50800</xdr:colOff>
      <xdr:row>38</xdr:row>
      <xdr:rowOff>157573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4592300" y="6671468"/>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153360</xdr:rowOff>
    </xdr:from>
    <xdr:to>
      <xdr:col>76</xdr:col>
      <xdr:colOff>114300</xdr:colOff>
      <xdr:row>38</xdr:row>
      <xdr:rowOff>156368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3703300" y="6668460"/>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153360</xdr:rowOff>
    </xdr:from>
    <xdr:to>
      <xdr:col>71</xdr:col>
      <xdr:colOff>177800</xdr:colOff>
      <xdr:row>38</xdr:row>
      <xdr:rowOff>159872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2814300" y="6668460"/>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108426</xdr:rowOff>
    </xdr:from>
    <xdr:to>
      <xdr:col>85</xdr:col>
      <xdr:colOff>177800</xdr:colOff>
      <xdr:row>39</xdr:row>
      <xdr:rowOff>38576</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6268700" y="66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23353</xdr:rowOff>
    </xdr:from>
    <xdr:ext cx="534377" cy="259045"/>
    <xdr:sp macro="" textlink="">
      <xdr:nvSpPr>
        <xdr:cNvPr id="528" name="消防費該当値テキスト">
          <a:extLst>
            <a:ext uri="{FF2B5EF4-FFF2-40B4-BE49-F238E27FC236}">
              <a16:creationId xmlns:a16="http://schemas.microsoft.com/office/drawing/2014/main" xmlns="" id="{00000000-0008-0000-0700-000010020000}"/>
            </a:ext>
          </a:extLst>
        </xdr:cNvPr>
        <xdr:cNvSpPr txBox="1"/>
      </xdr:nvSpPr>
      <xdr:spPr>
        <a:xfrm>
          <a:off x="16370300" y="65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106773</xdr:rowOff>
    </xdr:from>
    <xdr:to>
      <xdr:col>81</xdr:col>
      <xdr:colOff>101600</xdr:colOff>
      <xdr:row>39</xdr:row>
      <xdr:rowOff>36923</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5430500" y="66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28050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7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105568</xdr:rowOff>
    </xdr:from>
    <xdr:to>
      <xdr:col>76</xdr:col>
      <xdr:colOff>165100</xdr:colOff>
      <xdr:row>39</xdr:row>
      <xdr:rowOff>35718</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4541500" y="66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26845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7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102560</xdr:rowOff>
    </xdr:from>
    <xdr:to>
      <xdr:col>72</xdr:col>
      <xdr:colOff>38100</xdr:colOff>
      <xdr:row>39</xdr:row>
      <xdr:rowOff>32710</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3652500" y="66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23837</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7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109072</xdr:rowOff>
    </xdr:from>
    <xdr:to>
      <xdr:col>67</xdr:col>
      <xdr:colOff>101600</xdr:colOff>
      <xdr:row>39</xdr:row>
      <xdr:rowOff>39222</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2763500" y="66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30349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59" name="教育費最小値テキスト">
          <a:extLst>
            <a:ext uri="{FF2B5EF4-FFF2-40B4-BE49-F238E27FC236}">
              <a16:creationId xmlns:a16="http://schemas.microsoft.com/office/drawing/2014/main" xmlns="" id="{00000000-0008-0000-0700-00002F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1" name="教育費最大値テキスト">
          <a:extLst>
            <a:ext uri="{FF2B5EF4-FFF2-40B4-BE49-F238E27FC236}">
              <a16:creationId xmlns:a16="http://schemas.microsoft.com/office/drawing/2014/main" xmlns="" id="{00000000-0008-0000-0700-000031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90663</xdr:rowOff>
    </xdr:from>
    <xdr:to>
      <xdr:col>85</xdr:col>
      <xdr:colOff>127000</xdr:colOff>
      <xdr:row>58</xdr:row>
      <xdr:rowOff>18167</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flipV="1">
          <a:off x="15481300" y="9863313"/>
          <a:ext cx="8382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64" name="教育費平均値テキスト">
          <a:extLst>
            <a:ext uri="{FF2B5EF4-FFF2-40B4-BE49-F238E27FC236}">
              <a16:creationId xmlns:a16="http://schemas.microsoft.com/office/drawing/2014/main" xmlns="" id="{00000000-0008-0000-0700-000034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5" name="フローチャート: 判断 564">
          <a:extLst>
            <a:ext uri="{FF2B5EF4-FFF2-40B4-BE49-F238E27FC236}">
              <a16:creationId xmlns:a16="http://schemas.microsoft.com/office/drawing/2014/main" xmlns="" id="{00000000-0008-0000-0700-000035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18167</xdr:rowOff>
    </xdr:from>
    <xdr:to>
      <xdr:col>81</xdr:col>
      <xdr:colOff>50800</xdr:colOff>
      <xdr:row>58</xdr:row>
      <xdr:rowOff>26465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4592300" y="9962267"/>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26465</xdr:rowOff>
    </xdr:from>
    <xdr:to>
      <xdr:col>76</xdr:col>
      <xdr:colOff>114300</xdr:colOff>
      <xdr:row>58</xdr:row>
      <xdr:rowOff>30297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3703300" y="9970565"/>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0" name="フローチャート: 判断 569">
          <a:extLst>
            <a:ext uri="{FF2B5EF4-FFF2-40B4-BE49-F238E27FC236}">
              <a16:creationId xmlns:a16="http://schemas.microsoft.com/office/drawing/2014/main" xmlns="" id="{00000000-0008-0000-0700-00003A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13781</xdr:rowOff>
    </xdr:from>
    <xdr:to>
      <xdr:col>71</xdr:col>
      <xdr:colOff>177800</xdr:colOff>
      <xdr:row>58</xdr:row>
      <xdr:rowOff>30297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814300" y="9957881"/>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39863</xdr:rowOff>
    </xdr:from>
    <xdr:to>
      <xdr:col>85</xdr:col>
      <xdr:colOff>177800</xdr:colOff>
      <xdr:row>57</xdr:row>
      <xdr:rowOff>141463</xdr:rowOff>
    </xdr:to>
    <xdr:sp macro="" textlink="">
      <xdr:nvSpPr>
        <xdr:cNvPr id="582" name="楕円 581">
          <a:extLst>
            <a:ext uri="{FF2B5EF4-FFF2-40B4-BE49-F238E27FC236}">
              <a16:creationId xmlns:a16="http://schemas.microsoft.com/office/drawing/2014/main" xmlns="" id="{00000000-0008-0000-0700-000046020000}"/>
            </a:ext>
          </a:extLst>
        </xdr:cNvPr>
        <xdr:cNvSpPr/>
      </xdr:nvSpPr>
      <xdr:spPr>
        <a:xfrm>
          <a:off x="16268700" y="98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18290</xdr:rowOff>
    </xdr:from>
    <xdr:ext cx="534377" cy="259045"/>
    <xdr:sp macro="" textlink="">
      <xdr:nvSpPr>
        <xdr:cNvPr id="583" name="教育費該当値テキスト">
          <a:extLst>
            <a:ext uri="{FF2B5EF4-FFF2-40B4-BE49-F238E27FC236}">
              <a16:creationId xmlns:a16="http://schemas.microsoft.com/office/drawing/2014/main" xmlns="" id="{00000000-0008-0000-0700-000047020000}"/>
            </a:ext>
          </a:extLst>
        </xdr:cNvPr>
        <xdr:cNvSpPr txBox="1"/>
      </xdr:nvSpPr>
      <xdr:spPr>
        <a:xfrm>
          <a:off x="16370300" y="97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138817</xdr:rowOff>
    </xdr:from>
    <xdr:to>
      <xdr:col>81</xdr:col>
      <xdr:colOff>101600</xdr:colOff>
      <xdr:row>58</xdr:row>
      <xdr:rowOff>68967</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5430500" y="99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60094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100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147115</xdr:rowOff>
    </xdr:from>
    <xdr:to>
      <xdr:col>76</xdr:col>
      <xdr:colOff>165100</xdr:colOff>
      <xdr:row>58</xdr:row>
      <xdr:rowOff>77265</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4541500" y="99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68392</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100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150947</xdr:rowOff>
    </xdr:from>
    <xdr:to>
      <xdr:col>72</xdr:col>
      <xdr:colOff>38100</xdr:colOff>
      <xdr:row>58</xdr:row>
      <xdr:rowOff>81097</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3652500" y="99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72224</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100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134431</xdr:rowOff>
    </xdr:from>
    <xdr:to>
      <xdr:col>67</xdr:col>
      <xdr:colOff>101600</xdr:colOff>
      <xdr:row>58</xdr:row>
      <xdr:rowOff>64581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2763500" y="99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55708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47111" y="99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災害復旧費最小値テキスト">
          <a:extLst>
            <a:ext uri="{FF2B5EF4-FFF2-40B4-BE49-F238E27FC236}">
              <a16:creationId xmlns:a16="http://schemas.microsoft.com/office/drawing/2014/main" xmlns="" id="{00000000-0008-0000-07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18" name="災害復旧費最大値テキスト">
          <a:extLst>
            <a:ext uri="{FF2B5EF4-FFF2-40B4-BE49-F238E27FC236}">
              <a16:creationId xmlns:a16="http://schemas.microsoft.com/office/drawing/2014/main" xmlns="" id="{00000000-0008-0000-0700-00006A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139894</xdr:rowOff>
    </xdr:from>
    <xdr:to>
      <xdr:col>85</xdr:col>
      <xdr:colOff>127000</xdr:colOff>
      <xdr:row>78</xdr:row>
      <xdr:rowOff>165844</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5481300" y="13512994"/>
          <a:ext cx="838200" cy="2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1" name="災害復旧費平均値テキスト">
          <a:extLst>
            <a:ext uri="{FF2B5EF4-FFF2-40B4-BE49-F238E27FC236}">
              <a16:creationId xmlns:a16="http://schemas.microsoft.com/office/drawing/2014/main" xmlns="" id="{00000000-0008-0000-0700-00006D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2" name="フローチャート: 判断 621">
          <a:extLst>
            <a:ext uri="{FF2B5EF4-FFF2-40B4-BE49-F238E27FC236}">
              <a16:creationId xmlns:a16="http://schemas.microsoft.com/office/drawing/2014/main" xmlns="" id="{00000000-0008-0000-0700-00006E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165844</xdr:rowOff>
    </xdr:from>
    <xdr:to>
      <xdr:col>81</xdr:col>
      <xdr:colOff>50800</xdr:colOff>
      <xdr:row>79</xdr:row>
      <xdr:rowOff>6023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4592300" y="13538944"/>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44869</xdr:rowOff>
    </xdr:from>
    <xdr:to>
      <xdr:col>76</xdr:col>
      <xdr:colOff>114300</xdr:colOff>
      <xdr:row>79</xdr:row>
      <xdr:rowOff>6023</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3703300" y="13417969"/>
          <a:ext cx="8890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44869</xdr:rowOff>
    </xdr:from>
    <xdr:to>
      <xdr:col>71</xdr:col>
      <xdr:colOff>177800</xdr:colOff>
      <xdr:row>78</xdr:row>
      <xdr:rowOff>156829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2814300" y="13417969"/>
          <a:ext cx="8890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89094</xdr:rowOff>
    </xdr:from>
    <xdr:to>
      <xdr:col>85</xdr:col>
      <xdr:colOff>177800</xdr:colOff>
      <xdr:row>79</xdr:row>
      <xdr:rowOff>19244</xdr:rowOff>
    </xdr:to>
    <xdr:sp macro="" textlink="">
      <xdr:nvSpPr>
        <xdr:cNvPr id="639" name="楕円 638">
          <a:extLst>
            <a:ext uri="{FF2B5EF4-FFF2-40B4-BE49-F238E27FC236}">
              <a16:creationId xmlns:a16="http://schemas.microsoft.com/office/drawing/2014/main" xmlns="" id="{00000000-0008-0000-0700-00007F020000}"/>
            </a:ext>
          </a:extLst>
        </xdr:cNvPr>
        <xdr:cNvSpPr/>
      </xdr:nvSpPr>
      <xdr:spPr>
        <a:xfrm>
          <a:off x="16268700" y="134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48471</xdr:rowOff>
    </xdr:from>
    <xdr:ext cx="534377" cy="259045"/>
    <xdr:sp macro="" textlink="">
      <xdr:nvSpPr>
        <xdr:cNvPr id="640" name="災害復旧費該当値テキスト">
          <a:extLst>
            <a:ext uri="{FF2B5EF4-FFF2-40B4-BE49-F238E27FC236}">
              <a16:creationId xmlns:a16="http://schemas.microsoft.com/office/drawing/2014/main" xmlns="" id="{00000000-0008-0000-0700-000080020000}"/>
            </a:ext>
          </a:extLst>
        </xdr:cNvPr>
        <xdr:cNvSpPr txBox="1"/>
      </xdr:nvSpPr>
      <xdr:spPr>
        <a:xfrm>
          <a:off x="16370300" y="132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115044</xdr:rowOff>
    </xdr:from>
    <xdr:to>
      <xdr:col>81</xdr:col>
      <xdr:colOff>101600</xdr:colOff>
      <xdr:row>79</xdr:row>
      <xdr:rowOff>45194</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5430500" y="134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36321</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5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126673</xdr:rowOff>
    </xdr:from>
    <xdr:to>
      <xdr:col>76</xdr:col>
      <xdr:colOff>165100</xdr:colOff>
      <xdr:row>79</xdr:row>
      <xdr:rowOff>56823</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4541500" y="134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47950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5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165519</xdr:rowOff>
    </xdr:from>
    <xdr:to>
      <xdr:col>72</xdr:col>
      <xdr:colOff>38100</xdr:colOff>
      <xdr:row>78</xdr:row>
      <xdr:rowOff>95669</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3652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112196</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106029</xdr:rowOff>
    </xdr:from>
    <xdr:to>
      <xdr:col>67</xdr:col>
      <xdr:colOff>101600</xdr:colOff>
      <xdr:row>79</xdr:row>
      <xdr:rowOff>36179</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2763500" y="134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27306</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47111" y="135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3" name="公債費最小値テキスト">
          <a:extLst>
            <a:ext uri="{FF2B5EF4-FFF2-40B4-BE49-F238E27FC236}">
              <a16:creationId xmlns:a16="http://schemas.microsoft.com/office/drawing/2014/main" xmlns="" id="{00000000-0008-0000-0700-0000A1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5" name="公債費最大値テキスト">
          <a:extLst>
            <a:ext uri="{FF2B5EF4-FFF2-40B4-BE49-F238E27FC236}">
              <a16:creationId xmlns:a16="http://schemas.microsoft.com/office/drawing/2014/main" xmlns="" id="{00000000-0008-0000-0700-0000A3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21627</xdr:rowOff>
    </xdr:from>
    <xdr:to>
      <xdr:col>85</xdr:col>
      <xdr:colOff>127000</xdr:colOff>
      <xdr:row>98</xdr:row>
      <xdr:rowOff>44185</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5481300" y="16823727"/>
          <a:ext cx="8382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78" name="公債費平均値テキスト">
          <a:extLst>
            <a:ext uri="{FF2B5EF4-FFF2-40B4-BE49-F238E27FC236}">
              <a16:creationId xmlns:a16="http://schemas.microsoft.com/office/drawing/2014/main" xmlns="" id="{00000000-0008-0000-0700-0000A6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79" name="フローチャート: 判断 678">
          <a:extLst>
            <a:ext uri="{FF2B5EF4-FFF2-40B4-BE49-F238E27FC236}">
              <a16:creationId xmlns:a16="http://schemas.microsoft.com/office/drawing/2014/main" xmlns="" id="{00000000-0008-0000-0700-0000A7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44185</xdr:rowOff>
    </xdr:from>
    <xdr:to>
      <xdr:col>81</xdr:col>
      <xdr:colOff>50800</xdr:colOff>
      <xdr:row>98</xdr:row>
      <xdr:rowOff>50121</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4592300" y="16846285"/>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50121</xdr:rowOff>
    </xdr:from>
    <xdr:to>
      <xdr:col>76</xdr:col>
      <xdr:colOff>114300</xdr:colOff>
      <xdr:row>98</xdr:row>
      <xdr:rowOff>50388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3703300" y="1685222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39015</xdr:rowOff>
    </xdr:from>
    <xdr:to>
      <xdr:col>71</xdr:col>
      <xdr:colOff>177800</xdr:colOff>
      <xdr:row>98</xdr:row>
      <xdr:rowOff>50388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814300" y="168411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142277</xdr:rowOff>
    </xdr:from>
    <xdr:to>
      <xdr:col>85</xdr:col>
      <xdr:colOff>177800</xdr:colOff>
      <xdr:row>98</xdr:row>
      <xdr:rowOff>72427</xdr:rowOff>
    </xdr:to>
    <xdr:sp macro="" textlink="">
      <xdr:nvSpPr>
        <xdr:cNvPr id="696" name="楕円 695">
          <a:extLst>
            <a:ext uri="{FF2B5EF4-FFF2-40B4-BE49-F238E27FC236}">
              <a16:creationId xmlns:a16="http://schemas.microsoft.com/office/drawing/2014/main" xmlns="" id="{00000000-0008-0000-0700-0000B8020000}"/>
            </a:ext>
          </a:extLst>
        </xdr:cNvPr>
        <xdr:cNvSpPr/>
      </xdr:nvSpPr>
      <xdr:spPr>
        <a:xfrm>
          <a:off x="16268700" y="167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120704</xdr:rowOff>
    </xdr:from>
    <xdr:ext cx="599010" cy="259045"/>
    <xdr:sp macro="" textlink="">
      <xdr:nvSpPr>
        <xdr:cNvPr id="697" name="公債費該当値テキスト">
          <a:extLst>
            <a:ext uri="{FF2B5EF4-FFF2-40B4-BE49-F238E27FC236}">
              <a16:creationId xmlns:a16="http://schemas.microsoft.com/office/drawing/2014/main" xmlns="" id="{00000000-0008-0000-0700-0000B9020000}"/>
            </a:ext>
          </a:extLst>
        </xdr:cNvPr>
        <xdr:cNvSpPr txBox="1"/>
      </xdr:nvSpPr>
      <xdr:spPr>
        <a:xfrm>
          <a:off x="16370300" y="1675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164835</xdr:rowOff>
    </xdr:from>
    <xdr:to>
      <xdr:col>81</xdr:col>
      <xdr:colOff>101600</xdr:colOff>
      <xdr:row>98</xdr:row>
      <xdr:rowOff>94985</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5430500" y="167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86112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8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170771</xdr:rowOff>
    </xdr:from>
    <xdr:to>
      <xdr:col>76</xdr:col>
      <xdr:colOff>165100</xdr:colOff>
      <xdr:row>98</xdr:row>
      <xdr:rowOff>100921</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4541500" y="168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92048</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8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171038</xdr:rowOff>
    </xdr:from>
    <xdr:to>
      <xdr:col>72</xdr:col>
      <xdr:colOff>38100</xdr:colOff>
      <xdr:row>98</xdr:row>
      <xdr:rowOff>101188</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3652500" y="168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92315</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8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159665</xdr:rowOff>
    </xdr:from>
    <xdr:to>
      <xdr:col>67</xdr:col>
      <xdr:colOff>101600</xdr:colOff>
      <xdr:row>98</xdr:row>
      <xdr:rowOff>89815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2763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80942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28" name="諸支出金最小値テキスト">
          <a:extLst>
            <a:ext uri="{FF2B5EF4-FFF2-40B4-BE49-F238E27FC236}">
              <a16:creationId xmlns:a16="http://schemas.microsoft.com/office/drawing/2014/main" xmlns="" id="{00000000-0008-0000-0700-0000D8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0" name="諸支出金最大値テキスト">
          <a:extLst>
            <a:ext uri="{FF2B5EF4-FFF2-40B4-BE49-F238E27FC236}">
              <a16:creationId xmlns:a16="http://schemas.microsoft.com/office/drawing/2014/main" xmlns="" id="{00000000-0008-0000-0700-0000DA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3" name="諸支出金平均値テキスト">
          <a:extLst>
            <a:ext uri="{FF2B5EF4-FFF2-40B4-BE49-F238E27FC236}">
              <a16:creationId xmlns:a16="http://schemas.microsoft.com/office/drawing/2014/main" xmlns="" id="{00000000-0008-0000-0700-0000DD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34" name="フローチャート: 判断 733">
          <a:extLst>
            <a:ext uri="{FF2B5EF4-FFF2-40B4-BE49-F238E27FC236}">
              <a16:creationId xmlns:a16="http://schemas.microsoft.com/office/drawing/2014/main" xmlns="" id="{00000000-0008-0000-0700-0000DE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36" name="フローチャート: 判断 735">
          <a:extLst>
            <a:ext uri="{FF2B5EF4-FFF2-40B4-BE49-F238E27FC236}">
              <a16:creationId xmlns:a16="http://schemas.microsoft.com/office/drawing/2014/main" xmlns="" id="{00000000-0008-0000-0700-0000E0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2" name="諸支出金該当値テキスト">
          <a:extLst>
            <a:ext uri="{FF2B5EF4-FFF2-40B4-BE49-F238E27FC236}">
              <a16:creationId xmlns:a16="http://schemas.microsoft.com/office/drawing/2014/main" xmlns="" id="{00000000-0008-0000-0700-0000F0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207,653</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円となっている。決算全体でみると民生費のうち、公園整備や、入所者増加に伴う老人保護措置費の増加が影響し、平成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7,751</a:t>
          </a:r>
          <a:r>
            <a:rPr kumimoji="1" lang="ja-JP" altLang="en-US" sz="1300">
              <a:latin typeface="ＭＳ Ｐゴシック" panose="020B0600070205080204" pitchFamily="50" charset="-128"/>
              <a:ea typeface="ＭＳ Ｐゴシック" panose="020B0600070205080204" pitchFamily="50" charset="-128"/>
            </a:rPr>
            <a:t>円の増加である。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152,123</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年度と比較すると大幅に増加しているが、観光宿泊施設建築事業の増加が主な要因となっている。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800">
              <a:solidFill>
                <a:schemeClr val="dk1"/>
              </a:solidFill>
              <a:effectLst/>
              <a:latin typeface="+mn-lt"/>
              <a:ea typeface="+mn-ea"/>
              <a:cs typeface="+mn-cs"/>
            </a:rPr>
            <a:t>　今後の老朽化施設対策に向けた特目基金への積立により、単年度収支は赤字となっているが、</a:t>
          </a:r>
          <a:r>
            <a:rPr lang="ja-JP" altLang="ja-JP" sz="800">
              <a:solidFill>
                <a:schemeClr val="dk1"/>
              </a:solidFill>
              <a:effectLst/>
              <a:latin typeface="+mn-lt"/>
              <a:ea typeface="+mn-ea"/>
              <a:cs typeface="+mn-cs"/>
            </a:rPr>
            <a:t>財政調整基金の取崩し</a:t>
          </a:r>
          <a:r>
            <a:rPr lang="ja-JP" altLang="en-US" sz="800">
              <a:solidFill>
                <a:schemeClr val="dk1"/>
              </a:solidFill>
              <a:effectLst/>
              <a:latin typeface="+mn-lt"/>
              <a:ea typeface="+mn-ea"/>
              <a:cs typeface="+mn-cs"/>
            </a:rPr>
            <a:t>により、実質収支は黒字となっている。</a:t>
          </a:r>
          <a:endParaRPr lang="en-US" altLang="ja-JP" sz="800">
            <a:solidFill>
              <a:schemeClr val="dk1"/>
            </a:solidFill>
            <a:effectLst/>
            <a:latin typeface="+mn-lt"/>
            <a:ea typeface="+mn-ea"/>
            <a:cs typeface="+mn-cs"/>
          </a:endParaRPr>
        </a:p>
        <a:p>
          <a:pPr eaLnBrk="1" fontAlgn="auto" latinLnBrk="0" hangingPunct="1"/>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財政調整基金残高は平成</a:t>
          </a:r>
          <a:r>
            <a:rPr lang="en-US" altLang="ja-JP" sz="800">
              <a:solidFill>
                <a:schemeClr val="dk1"/>
              </a:solidFill>
              <a:effectLst/>
              <a:latin typeface="+mn-lt"/>
              <a:ea typeface="+mn-ea"/>
              <a:cs typeface="+mn-cs"/>
            </a:rPr>
            <a:t>26</a:t>
          </a:r>
          <a:r>
            <a:rPr lang="ja-JP" altLang="ja-JP" sz="800">
              <a:solidFill>
                <a:schemeClr val="dk1"/>
              </a:solidFill>
              <a:effectLst/>
              <a:latin typeface="+mn-lt"/>
              <a:ea typeface="+mn-ea"/>
              <a:cs typeface="+mn-cs"/>
            </a:rPr>
            <a:t>年度と比較すると標準財政規模比で</a:t>
          </a:r>
          <a:r>
            <a:rPr lang="en-US" altLang="ja-JP" sz="800">
              <a:solidFill>
                <a:schemeClr val="dk1"/>
              </a:solidFill>
              <a:effectLst/>
              <a:latin typeface="+mn-lt"/>
              <a:ea typeface="+mn-ea"/>
              <a:cs typeface="+mn-cs"/>
            </a:rPr>
            <a:t>6.47</a:t>
          </a:r>
          <a:r>
            <a:rPr lang="ja-JP" altLang="ja-JP" sz="800">
              <a:solidFill>
                <a:schemeClr val="dk1"/>
              </a:solidFill>
              <a:effectLst/>
              <a:latin typeface="+mn-lt"/>
              <a:ea typeface="+mn-ea"/>
              <a:cs typeface="+mn-cs"/>
            </a:rPr>
            <a:t>ポイントの増加となっている。これは経費削減効果及び普通建設事業の抑制等により毎年積み増しを行ってきたことによる。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a:t>
          </a:r>
          <a:endParaRPr lang="ja-JP" altLang="ja-JP" sz="1000">
            <a:effectLst/>
          </a:endParaRPr>
        </a:p>
        <a:p>
          <a:pPr eaLnBrk="1" fontAlgn="auto" latinLnBrk="0" hangingPunct="1"/>
          <a:r>
            <a:rPr lang="ja-JP" altLang="ja-JP" sz="800">
              <a:solidFill>
                <a:schemeClr val="dk1"/>
              </a:solidFill>
              <a:effectLst/>
              <a:latin typeface="+mn-lt"/>
              <a:ea typeface="+mn-ea"/>
              <a:cs typeface="+mn-cs"/>
            </a:rPr>
            <a:t>　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赤字会計は平成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年度末をもって廃止となった。</a:t>
          </a:r>
          <a:endParaRPr lang="ja-JP" altLang="ja-JP" sz="1400">
            <a:effectLst/>
          </a:endParaRPr>
        </a:p>
        <a:p>
          <a:r>
            <a:rPr lang="ja-JP" altLang="ja-JP" sz="1100">
              <a:solidFill>
                <a:schemeClr val="dk1"/>
              </a:solidFill>
              <a:effectLst/>
              <a:latin typeface="+mn-lt"/>
              <a:ea typeface="+mn-ea"/>
              <a:cs typeface="+mn-cs"/>
            </a:rPr>
            <a:t>　また赤字額の大半を占めていた住宅新築資金貸付事業特別会計も平成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年度末をもって廃止となり、平成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年度より一般会計へ組み込まれたため会計間調整の必要がなくなったことにより赤字額が減少した。また平成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年度までは住宅新築資金貸付事業特別会計との調整のため一般会計における大幅な黒字を計上していたが住宅新築資金特別会計の廃止に伴い減少している。</a:t>
          </a:r>
          <a:endParaRPr lang="ja-JP" altLang="ja-JP" sz="1400">
            <a:effectLst/>
          </a:endParaRPr>
        </a:p>
        <a:p>
          <a:r>
            <a:rPr lang="ja-JP" altLang="ja-JP" sz="1100">
              <a:solidFill>
                <a:schemeClr val="dk1"/>
              </a:solidFill>
              <a:effectLst/>
              <a:latin typeface="+mn-lt"/>
              <a:ea typeface="+mn-ea"/>
              <a:cs typeface="+mn-cs"/>
            </a:rPr>
            <a:t>　その結果、昨年度同様、平成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黒字額のみのグラフになっている。水道、下水道会計においては標準財政規模比としてはほぼ横ばいであり、一般会計からの繰入金の調整等もあり多額の黒字は出ていない。医療、介護保険関連会計においては、国等の補助金の年度間調整もあり、年度によって多少の黒字の増減はあるが赤字額は計上されていない。</a:t>
          </a:r>
          <a:endParaRPr lang="ja-JP" altLang="ja-JP" sz="1400">
            <a:effectLst/>
          </a:endParaRPr>
        </a:p>
        <a:p>
          <a:r>
            <a:rPr lang="ja-JP" altLang="ja-JP" sz="1100">
              <a:solidFill>
                <a:schemeClr val="dk1"/>
              </a:solidFill>
              <a:effectLst/>
              <a:latin typeface="+mn-lt"/>
              <a:ea typeface="+mn-ea"/>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800">
              <a:solidFill>
                <a:schemeClr val="dk1"/>
              </a:solidFill>
              <a:effectLst/>
              <a:latin typeface="+mn-lt"/>
              <a:ea typeface="+mn-ea"/>
              <a:cs typeface="+mn-cs"/>
            </a:rPr>
            <a:t>一般会計における元利償還金は前年度と比較すると</a:t>
          </a:r>
          <a:r>
            <a:rPr lang="en-US" altLang="ja-JP" sz="800">
              <a:solidFill>
                <a:schemeClr val="dk1"/>
              </a:solidFill>
              <a:effectLst/>
              <a:latin typeface="+mn-lt"/>
              <a:ea typeface="+mn-ea"/>
              <a:cs typeface="+mn-cs"/>
            </a:rPr>
            <a:t>39</a:t>
          </a:r>
          <a:r>
            <a:rPr lang="ja-JP" altLang="ja-JP" sz="800">
              <a:solidFill>
                <a:schemeClr val="dk1"/>
              </a:solidFill>
              <a:effectLst/>
              <a:latin typeface="+mn-lt"/>
              <a:ea typeface="+mn-ea"/>
              <a:cs typeface="+mn-cs"/>
            </a:rPr>
            <a:t>百万円の増加となり、</a:t>
          </a:r>
          <a:r>
            <a:rPr lang="ja-JP" altLang="en-US" sz="800">
              <a:solidFill>
                <a:schemeClr val="dk1"/>
              </a:solidFill>
              <a:effectLst/>
              <a:latin typeface="+mn-lt"/>
              <a:ea typeface="+mn-ea"/>
              <a:cs typeface="+mn-cs"/>
            </a:rPr>
            <a:t>過疎対策</a:t>
          </a:r>
          <a:r>
            <a:rPr lang="ja-JP" altLang="ja-JP" sz="800">
              <a:solidFill>
                <a:schemeClr val="dk1"/>
              </a:solidFill>
              <a:effectLst/>
              <a:latin typeface="+mn-lt"/>
              <a:ea typeface="+mn-ea"/>
              <a:cs typeface="+mn-cs"/>
            </a:rPr>
            <a:t>事業債</a:t>
          </a:r>
          <a:r>
            <a:rPr lang="ja-JP" altLang="en-US" sz="800">
              <a:solidFill>
                <a:schemeClr val="dk1"/>
              </a:solidFill>
              <a:effectLst/>
              <a:latin typeface="+mn-lt"/>
              <a:ea typeface="+mn-ea"/>
              <a:cs typeface="+mn-cs"/>
            </a:rPr>
            <a:t>（あかうし畜産基地整備）</a:t>
          </a:r>
          <a:r>
            <a:rPr lang="ja-JP" altLang="ja-JP" sz="800">
              <a:solidFill>
                <a:schemeClr val="dk1"/>
              </a:solidFill>
              <a:effectLst/>
              <a:latin typeface="+mn-lt"/>
              <a:ea typeface="+mn-ea"/>
              <a:cs typeface="+mn-cs"/>
            </a:rPr>
            <a:t>の増加が影響したものである。また公営企業債の元利償還金に対する繰入金</a:t>
          </a:r>
          <a:r>
            <a:rPr lang="ja-JP" altLang="ja-JP" sz="800">
              <a:solidFill>
                <a:sysClr val="windowText" lastClr="000000"/>
              </a:solidFill>
              <a:effectLst/>
              <a:latin typeface="+mn-lt"/>
              <a:ea typeface="+mn-ea"/>
              <a:cs typeface="+mn-cs"/>
            </a:rPr>
            <a:t>も水道</a:t>
          </a:r>
          <a:r>
            <a:rPr lang="ja-JP" altLang="en-US" sz="800">
              <a:solidFill>
                <a:sysClr val="windowText" lastClr="000000"/>
              </a:solidFill>
              <a:effectLst/>
              <a:latin typeface="+mn-lt"/>
              <a:ea typeface="+mn-ea"/>
              <a:cs typeface="+mn-cs"/>
            </a:rPr>
            <a:t>事業で</a:t>
          </a:r>
          <a:r>
            <a:rPr lang="ja-JP" altLang="ja-JP" sz="800">
              <a:solidFill>
                <a:schemeClr val="dk1"/>
              </a:solidFill>
              <a:effectLst/>
              <a:latin typeface="+mn-lt"/>
              <a:ea typeface="+mn-ea"/>
              <a:cs typeface="+mn-cs"/>
            </a:rPr>
            <a:t>借り入れた起債償還額の増加に伴い増加傾向にあるが、</a:t>
          </a:r>
          <a:r>
            <a:rPr lang="ja-JP" altLang="en-US" sz="800">
              <a:solidFill>
                <a:schemeClr val="dk1"/>
              </a:solidFill>
              <a:effectLst/>
              <a:latin typeface="+mn-lt"/>
              <a:ea typeface="+mn-ea"/>
              <a:cs typeface="+mn-cs"/>
            </a:rPr>
            <a:t>今後においても公営企業会計移行業務等により</a:t>
          </a:r>
          <a:r>
            <a:rPr lang="ja-JP" altLang="ja-JP" sz="800">
              <a:solidFill>
                <a:schemeClr val="dk1"/>
              </a:solidFill>
              <a:effectLst/>
              <a:latin typeface="+mn-lt"/>
              <a:ea typeface="+mn-ea"/>
              <a:cs typeface="+mn-cs"/>
            </a:rPr>
            <a:t>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いるが、今後は清掃センター・給食センター整備にかかる償還が開始すること、また老朽化に伴い施設整備も必要となることから、それによる起債の借入に伴う数値の増加も懸念される。さらに臨時財政対策債の償還額が年々増加しており併せて懸念される。債務負担行為に基づく支出額について平成</a:t>
          </a:r>
          <a:r>
            <a:rPr lang="en-US" altLang="ja-JP" sz="800">
              <a:solidFill>
                <a:schemeClr val="dk1"/>
              </a:solidFill>
              <a:effectLst/>
              <a:latin typeface="+mn-lt"/>
              <a:ea typeface="+mn-ea"/>
              <a:cs typeface="+mn-cs"/>
            </a:rPr>
            <a:t>22</a:t>
          </a:r>
          <a:r>
            <a:rPr lang="ja-JP" altLang="ja-JP" sz="800">
              <a:solidFill>
                <a:schemeClr val="dk1"/>
              </a:solidFill>
              <a:effectLst/>
              <a:latin typeface="+mn-lt"/>
              <a:ea typeface="+mn-ea"/>
              <a:cs typeface="+mn-cs"/>
            </a:rPr>
            <a:t>年度は、教員住宅建設に係る償還金を全て前倒しで償還したことにより一時的に数値が上昇したが、平成</a:t>
          </a:r>
          <a:r>
            <a:rPr lang="en-US" altLang="ja-JP" sz="800">
              <a:solidFill>
                <a:schemeClr val="dk1"/>
              </a:solidFill>
              <a:effectLst/>
              <a:latin typeface="+mn-lt"/>
              <a:ea typeface="+mn-ea"/>
              <a:cs typeface="+mn-cs"/>
            </a:rPr>
            <a:t>23</a:t>
          </a:r>
          <a:r>
            <a:rPr lang="ja-JP" altLang="ja-JP" sz="800">
              <a:solidFill>
                <a:schemeClr val="dk1"/>
              </a:solidFill>
              <a:effectLst/>
              <a:latin typeface="+mn-lt"/>
              <a:ea typeface="+mn-ea"/>
              <a:cs typeface="+mn-cs"/>
            </a:rPr>
            <a:t>年度以降は支出していない。算入公債費等については地方交付税への算入がほとんどであり起債の償還金</a:t>
          </a:r>
          <a:r>
            <a:rPr lang="ja-JP" altLang="en-US" sz="800">
              <a:solidFill>
                <a:schemeClr val="dk1"/>
              </a:solidFill>
              <a:effectLst/>
              <a:latin typeface="+mn-lt"/>
              <a:ea typeface="+mn-ea"/>
              <a:cs typeface="+mn-cs"/>
            </a:rPr>
            <a:t>は</a:t>
          </a:r>
          <a:r>
            <a:rPr lang="ja-JP" altLang="ja-JP" sz="800">
              <a:solidFill>
                <a:schemeClr val="dk1"/>
              </a:solidFill>
              <a:effectLst/>
              <a:latin typeface="+mn-lt"/>
              <a:ea typeface="+mn-ea"/>
              <a:cs typeface="+mn-cs"/>
            </a:rPr>
            <a:t>減少しているが、近年過疎対策事業債、臨時財政対策債、災害復旧事業債等の交付税への算入率が高い起債を中心として借入を行っているため、</a:t>
          </a:r>
          <a:r>
            <a:rPr lang="ja-JP" altLang="en-US" sz="800">
              <a:solidFill>
                <a:schemeClr val="dk1"/>
              </a:solidFill>
              <a:effectLst/>
              <a:latin typeface="+mn-lt"/>
              <a:ea typeface="+mn-ea"/>
              <a:cs typeface="+mn-cs"/>
            </a:rPr>
            <a:t>大幅に減少していない</a:t>
          </a:r>
          <a:r>
            <a:rPr lang="ja-JP" altLang="ja-JP" sz="800">
              <a:solidFill>
                <a:schemeClr val="dk1"/>
              </a:solidFill>
              <a:effectLst/>
              <a:latin typeface="+mn-lt"/>
              <a:ea typeface="+mn-ea"/>
              <a:cs typeface="+mn-cs"/>
            </a:rPr>
            <a:t>。</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実質公債費比率の算定に用いる満期一括償還地方債の償還財源目的とした減債基金の積み立ては行っていないが、今後は検討していきたい。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一般会計等に係る地方債現在高は、大規模な普通建設事業の実施に影響を受けており、近年実施した</a:t>
          </a:r>
          <a:r>
            <a:rPr lang="ja-JP" altLang="en-US" sz="900">
              <a:solidFill>
                <a:schemeClr val="dk1"/>
              </a:solidFill>
              <a:effectLst/>
              <a:latin typeface="+mn-lt"/>
              <a:ea typeface="+mn-ea"/>
              <a:cs typeface="+mn-cs"/>
            </a:rPr>
            <a:t>観光宿泊施設整備・</a:t>
          </a:r>
          <a:r>
            <a:rPr lang="ja-JP" altLang="ja-JP" sz="900">
              <a:solidFill>
                <a:schemeClr val="dk1"/>
              </a:solidFill>
              <a:effectLst/>
              <a:latin typeface="+mn-lt"/>
              <a:ea typeface="+mn-ea"/>
              <a:cs typeface="+mn-cs"/>
            </a:rPr>
            <a:t>住宅整備・畜産基地整備・橋梁整備の実施</a:t>
          </a:r>
          <a:r>
            <a:rPr lang="ja-JP" altLang="en-US" sz="900">
              <a:solidFill>
                <a:schemeClr val="dk1"/>
              </a:solidFill>
              <a:effectLst/>
              <a:latin typeface="+mn-lt"/>
              <a:ea typeface="+mn-ea"/>
              <a:cs typeface="+mn-cs"/>
            </a:rPr>
            <a:t>等</a:t>
          </a:r>
          <a:r>
            <a:rPr lang="ja-JP" altLang="ja-JP" sz="900">
              <a:solidFill>
                <a:schemeClr val="dk1"/>
              </a:solidFill>
              <a:effectLst/>
              <a:latin typeface="+mn-lt"/>
              <a:ea typeface="+mn-ea"/>
              <a:cs typeface="+mn-cs"/>
            </a:rPr>
            <a:t>に伴い地方債現在高が年々増加してい</a:t>
          </a:r>
          <a:r>
            <a:rPr lang="ja-JP" altLang="en-US" sz="900">
              <a:solidFill>
                <a:schemeClr val="dk1"/>
              </a:solidFill>
              <a:effectLst/>
              <a:latin typeface="+mn-lt"/>
              <a:ea typeface="+mn-ea"/>
              <a:cs typeface="+mn-cs"/>
            </a:rPr>
            <a:t>る</a:t>
          </a:r>
          <a:r>
            <a:rPr lang="ja-JP" altLang="ja-JP" sz="900">
              <a:solidFill>
                <a:schemeClr val="dk1"/>
              </a:solidFill>
              <a:effectLst/>
              <a:latin typeface="+mn-lt"/>
              <a:ea typeface="+mn-ea"/>
              <a:cs typeface="+mn-cs"/>
            </a:rPr>
            <a:t>。加えて住宅整備に伴い、やむを得ず公営住宅建設事業債の発行で対応していることから、使用料の充当はあるものの後年度の基準財政需要額に算入されない。公営企業債等繰入見込額</a:t>
          </a:r>
          <a:r>
            <a:rPr lang="ja-JP" altLang="en-US" sz="900">
              <a:solidFill>
                <a:schemeClr val="dk1"/>
              </a:solidFill>
              <a:effectLst/>
              <a:latin typeface="+mn-lt"/>
              <a:ea typeface="+mn-ea"/>
              <a:cs typeface="+mn-cs"/>
            </a:rPr>
            <a:t>の減少要因は大規模上</a:t>
          </a:r>
          <a:r>
            <a:rPr lang="ja-JP" altLang="ja-JP" sz="900">
              <a:solidFill>
                <a:schemeClr val="dk1"/>
              </a:solidFill>
              <a:effectLst/>
              <a:latin typeface="+mn-lt"/>
              <a:ea typeface="+mn-ea"/>
              <a:cs typeface="+mn-cs"/>
            </a:rPr>
            <a:t>下水道</a:t>
          </a:r>
          <a:r>
            <a:rPr lang="ja-JP" altLang="en-US" sz="900">
              <a:solidFill>
                <a:schemeClr val="dk1"/>
              </a:solidFill>
              <a:effectLst/>
              <a:latin typeface="+mn-lt"/>
              <a:ea typeface="+mn-ea"/>
              <a:cs typeface="+mn-cs"/>
            </a:rPr>
            <a:t>整備の終了に伴う地方債残高の減少であるが</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年度以降</a:t>
          </a:r>
          <a:r>
            <a:rPr lang="ja-JP" altLang="en-US" sz="900">
              <a:solidFill>
                <a:schemeClr val="dk1"/>
              </a:solidFill>
              <a:effectLst/>
              <a:latin typeface="+mn-lt"/>
              <a:ea typeface="+mn-ea"/>
              <a:cs typeface="+mn-cs"/>
            </a:rPr>
            <a:t>は公営企業会計移行業務等で</a:t>
          </a:r>
          <a:r>
            <a:rPr lang="ja-JP" altLang="ja-JP" sz="900">
              <a:solidFill>
                <a:schemeClr val="dk1"/>
              </a:solidFill>
              <a:effectLst/>
              <a:latin typeface="+mn-lt"/>
              <a:ea typeface="+mn-ea"/>
              <a:cs typeface="+mn-cs"/>
            </a:rPr>
            <a:t>地方債借入を予定しており、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年度から財政調整基金の積み増しにより増加</a:t>
          </a:r>
          <a:r>
            <a:rPr lang="ja-JP" altLang="en-US" sz="900">
              <a:solidFill>
                <a:schemeClr val="dk1"/>
              </a:solidFill>
              <a:effectLst/>
              <a:latin typeface="+mn-lt"/>
              <a:ea typeface="+mn-ea"/>
              <a:cs typeface="+mn-cs"/>
            </a:rPr>
            <a:t>傾向であったが、平成</a:t>
          </a:r>
          <a:r>
            <a:rPr lang="en-US" altLang="ja-JP" sz="900">
              <a:solidFill>
                <a:schemeClr val="dk1"/>
              </a:solidFill>
              <a:effectLst/>
              <a:latin typeface="+mn-lt"/>
              <a:ea typeface="+mn-ea"/>
              <a:cs typeface="+mn-cs"/>
            </a:rPr>
            <a:t>30</a:t>
          </a:r>
          <a:r>
            <a:rPr lang="ja-JP" altLang="en-US" sz="900">
              <a:solidFill>
                <a:schemeClr val="dk1"/>
              </a:solidFill>
              <a:effectLst/>
              <a:latin typeface="+mn-lt"/>
              <a:ea typeface="+mn-ea"/>
              <a:cs typeface="+mn-cs"/>
            </a:rPr>
            <a:t>年度は財政調整基金の取崩しを行ったことや、肉用牛基金を牛導入事業で貸し付けているため、減少した</a:t>
          </a:r>
          <a:r>
            <a:rPr lang="ja-JP" altLang="ja-JP" sz="900">
              <a:solidFill>
                <a:schemeClr val="dk1"/>
              </a:solidFill>
              <a:effectLst/>
              <a:latin typeface="+mn-lt"/>
              <a:ea typeface="+mn-ea"/>
              <a:cs typeface="+mn-cs"/>
            </a:rPr>
            <a:t>。充当可能特定歳入</a:t>
          </a:r>
          <a:r>
            <a:rPr lang="ja-JP" altLang="en-US" sz="900">
              <a:solidFill>
                <a:schemeClr val="dk1"/>
              </a:solidFill>
              <a:effectLst/>
              <a:latin typeface="+mn-lt"/>
              <a:ea typeface="+mn-ea"/>
              <a:cs typeface="+mn-cs"/>
            </a:rPr>
            <a:t>は、</a:t>
          </a:r>
          <a:r>
            <a:rPr lang="ja-JP" altLang="ja-JP" sz="900">
              <a:solidFill>
                <a:schemeClr val="dk1"/>
              </a:solidFill>
              <a:effectLst/>
              <a:latin typeface="+mn-lt"/>
              <a:ea typeface="+mn-ea"/>
              <a:cs typeface="+mn-cs"/>
            </a:rPr>
            <a:t>公営住宅使用料</a:t>
          </a:r>
          <a:r>
            <a:rPr lang="ja-JP" altLang="en-US" sz="900">
              <a:solidFill>
                <a:schemeClr val="dk1"/>
              </a:solidFill>
              <a:effectLst/>
              <a:latin typeface="+mn-lt"/>
              <a:ea typeface="+mn-ea"/>
              <a:cs typeface="+mn-cs"/>
            </a:rPr>
            <a:t>が大半を占めており</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平成</a:t>
          </a:r>
          <a:r>
            <a:rPr lang="en-US" altLang="ja-JP" sz="900">
              <a:solidFill>
                <a:schemeClr val="dk1"/>
              </a:solidFill>
              <a:effectLst/>
              <a:latin typeface="+mn-lt"/>
              <a:ea typeface="+mn-ea"/>
              <a:cs typeface="+mn-cs"/>
            </a:rPr>
            <a:t>29</a:t>
          </a:r>
          <a:r>
            <a:rPr lang="ja-JP" altLang="en-US" sz="900">
              <a:solidFill>
                <a:schemeClr val="dk1"/>
              </a:solidFill>
              <a:effectLst/>
              <a:latin typeface="+mn-lt"/>
              <a:ea typeface="+mn-ea"/>
              <a:cs typeface="+mn-cs"/>
            </a:rPr>
            <a:t>年度に</a:t>
          </a:r>
          <a:r>
            <a:rPr lang="ja-JP" altLang="ja-JP" sz="900">
              <a:solidFill>
                <a:schemeClr val="dk1"/>
              </a:solidFill>
              <a:effectLst/>
              <a:latin typeface="+mn-lt"/>
              <a:ea typeface="+mn-ea"/>
              <a:cs typeface="+mn-cs"/>
            </a:rPr>
            <a:t>整備した城ノ台団地において使用料収入</a:t>
          </a:r>
          <a:r>
            <a:rPr lang="ja-JP" altLang="en-US" sz="900">
              <a:solidFill>
                <a:schemeClr val="dk1"/>
              </a:solidFill>
              <a:effectLst/>
              <a:latin typeface="+mn-lt"/>
              <a:ea typeface="+mn-ea"/>
              <a:cs typeface="+mn-cs"/>
            </a:rPr>
            <a:t>は</a:t>
          </a:r>
          <a:r>
            <a:rPr lang="ja-JP" altLang="ja-JP" sz="900">
              <a:solidFill>
                <a:schemeClr val="dk1"/>
              </a:solidFill>
              <a:effectLst/>
              <a:latin typeface="+mn-lt"/>
              <a:ea typeface="+mn-ea"/>
              <a:cs typeface="+mn-cs"/>
            </a:rPr>
            <a:t>増加</a:t>
          </a:r>
          <a:r>
            <a:rPr lang="ja-JP" altLang="en-US" sz="900">
              <a:solidFill>
                <a:schemeClr val="dk1"/>
              </a:solidFill>
              <a:effectLst/>
              <a:latin typeface="+mn-lt"/>
              <a:ea typeface="+mn-ea"/>
              <a:cs typeface="+mn-cs"/>
            </a:rPr>
            <a:t>したが、地方総合整備資金償還金の減少が要因となり、平成</a:t>
          </a:r>
          <a:r>
            <a:rPr lang="en-US" altLang="ja-JP" sz="900">
              <a:solidFill>
                <a:schemeClr val="dk1"/>
              </a:solidFill>
              <a:effectLst/>
              <a:latin typeface="+mn-lt"/>
              <a:ea typeface="+mn-ea"/>
              <a:cs typeface="+mn-cs"/>
            </a:rPr>
            <a:t>29</a:t>
          </a:r>
          <a:r>
            <a:rPr lang="ja-JP" altLang="en-US" sz="900">
              <a:solidFill>
                <a:schemeClr val="dk1"/>
              </a:solidFill>
              <a:effectLst/>
              <a:latin typeface="+mn-lt"/>
              <a:ea typeface="+mn-ea"/>
              <a:cs typeface="+mn-cs"/>
            </a:rPr>
            <a:t>年度と比較し減少している</a:t>
          </a:r>
          <a:r>
            <a:rPr lang="ja-JP" altLang="ja-JP" sz="900">
              <a:solidFill>
                <a:schemeClr val="dk1"/>
              </a:solidFill>
              <a:effectLst/>
              <a:latin typeface="+mn-lt"/>
              <a:ea typeface="+mn-ea"/>
              <a:cs typeface="+mn-cs"/>
            </a:rPr>
            <a:t>。基準財政需要額算入見込額については起債の完済等に伴い算入額が減少している部分もあるが、臨時財政対策債の増加や大規模事業実施時における過疎対策事業債の借入等により増加している。基本的には交付税算入率が高い起債を中心として借入を行っているため、地方債現在高と基準財政需要額算入見込額の増減についてはほぼ同じ動きに</a:t>
          </a:r>
          <a:r>
            <a:rPr lang="ja-JP" altLang="ja-JP" sz="800">
              <a:solidFill>
                <a:schemeClr val="dk1"/>
              </a:solidFill>
              <a:effectLst/>
              <a:latin typeface="+mn-lt"/>
              <a:ea typeface="+mn-ea"/>
              <a:cs typeface="+mn-cs"/>
            </a:rPr>
            <a:t>なって</a:t>
          </a:r>
          <a:r>
            <a:rPr lang="ja-JP" altLang="ja-JP" sz="900">
              <a:solidFill>
                <a:schemeClr val="dk1"/>
              </a:solidFill>
              <a:effectLst/>
              <a:latin typeface="+mn-lt"/>
              <a:ea typeface="+mn-ea"/>
              <a:cs typeface="+mn-cs"/>
            </a:rPr>
            <a:t>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百万円取崩し、観光交流宿泊施設整備事業で借入れた起債の今後の償還額を減債基金へ積み立てた。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さめうら荘建設基金・人材育成基金・同和小口貸付基金については本年度一部取り崩して充当したが、次年度に廃止を予定している。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地方交付税に大きく依存している財政基盤の弱い本町としては、今後の地方交付税の行方が不透明である現状において、一定基金を確保しておくことも必要であると考えるが、基金の使途の明確化を図るために、財政調整基金を取り崩して個々の特定目的基金に積み立てていくことも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・地域福祉基金：地域のすべての人々が健康で生きがいをもち、心豊かに過ごせるような明るく活力のある長寿、福祉社会づくりを推進するための基金。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・公共施設等整備基金：町の公共施設等の計画的な保全及び更新に必要な経費の財源に充てるための基金。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・さめうら荘建設基金：さめうら荘の建設資金に充てるための基金。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・森と水のふるさとづくり基金：産業、経済、教育文化、福祉等町の進展と活性化をはかる財源とするための基金。</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・まちづくり応援基金：産業振興・地域活性化・子育て支援等に対し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30,441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千円を充当した一方で、ふるさと納税収入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48,586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・地域福祉基金：社会協議会委託料に対し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千円を充当したことにより減少。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・公共施設等整備基金：利子収入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千円の積立により増額。</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・さめうら荘建設基金：観光交流宿泊施設さめうら荘の整備事業の財源として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124,598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千円を充当したことにより減少。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・森と水のふるさとづくり基金：寄附金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千円の積立により増加。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・まちづくり応援基金：引き続きふるさと納税収入を積立てるとともに、産業振興・地域活性化・子育て支援等に対する財源として繰り入れ予定。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・地域福祉基金：心豊かに過ごせるような明るく活力のある長寿、福祉社会づくりを推進するための臨時的経費の財源として繰り入れ予定。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・公共施設等整備基金：施設老朽化対策のため、毎年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千円程度を積立て予定。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・さめうら荘建設基金：整備終了に伴い次年度廃止予定。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・森と水のふるさとづくり基金：産業、経済、教育文化、福祉等町の進展と活性化をはかる財源とするための事業に積極的に活用していく。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災害への備え等のため、各会計年度において歳入歳出の決算に生じた剰余金のうち２分の１の額を積立てることとしている。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今後発生する観光交流宿泊施設整備事業で借入れた起債償還額を減債基金へ積み立てたことにより増加。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地方債現在高の状況及び公債費負担の今後の見通しに応じて計画的に積立てるとともに、必要に応じて地方債の償還の財源に充当予定。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922D2FA8-04BA-48DC-BA2D-BE9FF5CAC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8A6ABCA-10FD-48AF-B402-8EF12162A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E64898F7-8E2F-4234-80E5-6E4D21B7FE9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F9656C4C-CCB8-462B-9331-B4C1F58F018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07E1DC7D-3E96-46DB-8AA4-01387A60A5F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66C08F88-836B-4FB6-91B2-7D8DBF06991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F06E5771-E694-4055-BFFF-0EFA9C9E591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71D3C4BC-54AF-4443-923E-500034707B2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9CAA5ACC-CEA1-408D-8506-7F7B68D74F0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32C96C7E-D634-4A13-AB14-E67100DEE5E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05B8A39E-042C-46FF-A495-0A1A3FBEAF6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34BBF5E7-1A1C-4D20-88A1-24E046B375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DF572BE3-7FD7-4F4A-B23E-947F8FB062C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6C4B17C8-E85E-4307-8E2B-813B18D5D18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4E9CCB78-A2DF-4129-A93F-55DE0E2246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19CEE5C9-2E49-44E0-A7FB-B992E9210D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98C620C2-B454-4740-9FAC-2682073CFE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A3339E9A-7C15-4390-874D-718FC538B4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479C0A2A-41E5-4272-BB52-B3F4719B84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2EB72A27-A06C-4E53-921A-43AD6A631A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27D7010E-C80C-44F1-AB92-5225FD6F10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5461883E-A38F-4E37-8B62-C29CC4FAF9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7C7E0DB9-FF56-44EC-9B0F-7628DC5BC0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34A2D81D-4025-42FE-A074-868E06B973D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15D05281-F687-411B-9EFD-3E277CC3FF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DCE705A7-6840-492F-BCF0-3677A77FD3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5184723D-FE77-4368-B07A-0A37959CD9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2B37F83D-8E02-4D3C-BF83-966DD0B733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9E5964AF-CC4B-4EC5-A287-6D4BCC2FAB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398EB125-B6DC-46E7-AE01-AB2E2EE4D0C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BB8A2C2E-3FD6-4CC8-8DB0-41A1AA5D87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283EA913-C7EB-4240-8CCB-37B21B1C86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552D76B-D14C-4890-89CB-C9E37A56F8B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1524A42F-4551-43D2-B2E8-4E28E1040E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A57A98DC-2AA4-499F-9A51-4B428F3B553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CB5FF8B0-8A13-4AAC-9486-3E6CDEC2E77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F193DE33-C06B-4CB6-A467-BA5A11E141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F42DEBF5-8B4C-4C61-8C94-E836685C33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949267F9-66B8-484E-9ACB-FB8A6EEA7BE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B3C88AC7-FA56-4E4C-87D4-5E08F5DE560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7718D641-20AF-4D06-B013-DDF9D51FD65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F646DB20-4C99-48D9-8C93-08EE2770FC0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DEE209EA-B9D7-47D8-B48F-978F93E30B3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1E0B1769-E7C9-417F-96B5-57BBE5C072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2561FD65-9483-49AE-8B5C-EB33CB71D6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97CC0A4E-7CE4-4485-8345-FF4D09812E1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10CEC9A0-4375-4305-A1C5-CEC403A2C8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304AA934-E4F4-43B3-9C0D-E1D9FC6A6A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9DC75E1B-8FF4-47E8-9BF3-DC01688C36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ECF9D77C-0939-4A96-AB81-670BE075A2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A5BDC2B6-131C-41D5-9F2C-5B81DDDA777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AF8A3B2A-30E9-41AC-ACCB-360F83BD84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97470762-E924-4248-A9B7-4AAC2AFE3F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94C5D534-A4B7-455C-B6A0-931928F9BC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14D00E66-07B2-438F-BCDC-8D93F78508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有形固定資産減価償却率は類似団体より高い水準にあるが、それぞれの公共施設等について個別施設計画を策定予定であり、今後当該計画に基づいた施設の維持管理を適切に進めていく。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2B06D2F3-04C0-46D4-9445-002E64A2CD4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93666184-C837-4C2B-9216-6321490484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D731D942-E58D-41C8-A406-E9A686BAE6D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88F1AB35-2764-4891-819D-9B9472248B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219B08C3-E39C-40DB-8596-7D1944F0703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37A1C266-E0E0-467E-ACA1-B1B4398526E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2BE0209D-10ED-4B7F-A27A-7D15B990817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9B298D4-A976-4076-A524-874B20386F7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D4577888-1918-4170-9F96-C232FBCA9FC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2A8150E9-1592-4281-BA80-1C139BF1D3C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401E593D-FC3D-4DA7-B7D3-C690C73F088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FDF7D3D6-D193-4AC9-A7F9-FED176A5833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6463D6CF-9463-4AF7-8E00-EEBFC487F8B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3B70A915-4420-45CE-987C-015C732CA9D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B28D8937-7864-41C0-AA4C-817B359927A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78F46B8E-B994-41BA-B693-3465FCC126E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CE746F00-BD6A-42F7-93F2-AC406719AB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7EE9EB7E-32BC-4D73-ACE9-90B68EAA48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589152E7-81F2-4A83-86A6-41D9E42C0606}"/>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9DB57C94-CBFA-452F-BE71-3690B7D2A3FC}"/>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13FCED30-891B-442A-8AA7-0AB850BA8D5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9FD1FC28-D394-445F-9641-AA0EF39D297B}"/>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5ABD2AE2-D4CD-40E1-80C5-29B6E643E7FA}"/>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xmlns="" id="{8B40E030-6E32-41E7-8A2F-3BE319A0B0BA}"/>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3B8B80B8-58A7-4BD5-A84A-D9F9C60F3F51}"/>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A4544546-A3D7-4FCA-9204-B75BB16602D3}"/>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1CAD761E-7240-409A-8EEE-1BC872E6EB1A}"/>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2D08BF63-C60E-43F3-A284-324CCEFEC5E4}"/>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8F744676-92D3-4543-974D-2C74161864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65B6A8F0-5790-4F54-ADD9-A06DB867EF8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728D0C4-613C-4BD2-AF21-8043E2B8596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73BD971E-3EED-48CB-AAE9-A40601D37A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B6F78B3E-609C-4A88-AF27-49A5CA8CDBE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90" name="楕円 89">
          <a:extLst>
            <a:ext uri="{FF2B5EF4-FFF2-40B4-BE49-F238E27FC236}">
              <a16:creationId xmlns:a16="http://schemas.microsoft.com/office/drawing/2014/main" xmlns="" id="{084E5B8D-E666-47A1-A271-F1F9C8F3F024}"/>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1" name="有形固定資産減価償却率該当値テキスト">
          <a:extLst>
            <a:ext uri="{FF2B5EF4-FFF2-40B4-BE49-F238E27FC236}">
              <a16:creationId xmlns:a16="http://schemas.microsoft.com/office/drawing/2014/main" xmlns="" id="{1247DBFE-A402-429A-AEB1-D516B2513EE3}"/>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92" name="楕円 91">
          <a:extLst>
            <a:ext uri="{FF2B5EF4-FFF2-40B4-BE49-F238E27FC236}">
              <a16:creationId xmlns:a16="http://schemas.microsoft.com/office/drawing/2014/main" xmlns="" id="{4C6F1E39-5816-43F4-8072-D5291471663E}"/>
            </a:ext>
          </a:extLst>
        </xdr:cNvPr>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69941</xdr:rowOff>
    </xdr:to>
    <xdr:cxnSp macro="">
      <xdr:nvCxnSpPr>
        <xdr:cNvPr id="93" name="直線コネクタ 92">
          <a:extLst>
            <a:ext uri="{FF2B5EF4-FFF2-40B4-BE49-F238E27FC236}">
              <a16:creationId xmlns:a16="http://schemas.microsoft.com/office/drawing/2014/main" xmlns="" id="{6567895E-8728-4B18-B6B6-262C1ADE7EDB}"/>
            </a:ext>
          </a:extLst>
        </xdr:cNvPr>
        <xdr:cNvCxnSpPr/>
      </xdr:nvCxnSpPr>
      <xdr:spPr>
        <a:xfrm flipV="1">
          <a:off x="4051300" y="580426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94" name="楕円 93">
          <a:extLst>
            <a:ext uri="{FF2B5EF4-FFF2-40B4-BE49-F238E27FC236}">
              <a16:creationId xmlns:a16="http://schemas.microsoft.com/office/drawing/2014/main" xmlns="" id="{E48314DC-E9C9-41FF-BD6F-C9F065BD75DE}"/>
            </a:ext>
          </a:extLst>
        </xdr:cNvPr>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168638</xdr:rowOff>
    </xdr:to>
    <xdr:cxnSp macro="">
      <xdr:nvCxnSpPr>
        <xdr:cNvPr id="95" name="直線コネクタ 94">
          <a:extLst>
            <a:ext uri="{FF2B5EF4-FFF2-40B4-BE49-F238E27FC236}">
              <a16:creationId xmlns:a16="http://schemas.microsoft.com/office/drawing/2014/main" xmlns="" id="{6F53E87A-492F-45E6-86AA-2C8E107DEB4A}"/>
            </a:ext>
          </a:extLst>
        </xdr:cNvPr>
        <xdr:cNvCxnSpPr/>
      </xdr:nvCxnSpPr>
      <xdr:spPr>
        <a:xfrm flipV="1">
          <a:off x="3289300" y="5813516"/>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96" name="楕円 95">
          <a:extLst>
            <a:ext uri="{FF2B5EF4-FFF2-40B4-BE49-F238E27FC236}">
              <a16:creationId xmlns:a16="http://schemas.microsoft.com/office/drawing/2014/main" xmlns="" id="{067696C9-A968-4FE9-80AA-520611F3D10B}"/>
            </a:ext>
          </a:extLst>
        </xdr:cNvPr>
        <xdr:cNvSpPr/>
      </xdr:nvSpPr>
      <xdr:spPr>
        <a:xfrm>
          <a:off x="2476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29</xdr:row>
      <xdr:rowOff>168638</xdr:rowOff>
    </xdr:to>
    <xdr:cxnSp macro="">
      <xdr:nvCxnSpPr>
        <xdr:cNvPr id="97" name="直線コネクタ 96">
          <a:extLst>
            <a:ext uri="{FF2B5EF4-FFF2-40B4-BE49-F238E27FC236}">
              <a16:creationId xmlns:a16="http://schemas.microsoft.com/office/drawing/2014/main" xmlns="" id="{D46A7994-3694-483C-8FF1-97B8A7A66F75}"/>
            </a:ext>
          </a:extLst>
        </xdr:cNvPr>
        <xdr:cNvCxnSpPr/>
      </xdr:nvCxnSpPr>
      <xdr:spPr>
        <a:xfrm>
          <a:off x="2527300" y="589987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xmlns="" id="{9335BC5A-2898-403D-99D2-275B92BC7194}"/>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xmlns="" id="{13C00E9D-1BAC-43D7-A5F1-40FE0730195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xmlns="" id="{2B0839A1-62ED-4BA0-B393-B18A377E0200}"/>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101" name="n_1mainValue有形固定資産減価償却率">
          <a:extLst>
            <a:ext uri="{FF2B5EF4-FFF2-40B4-BE49-F238E27FC236}">
              <a16:creationId xmlns:a16="http://schemas.microsoft.com/office/drawing/2014/main" xmlns="" id="{D664F5FF-8B3D-4721-ACBF-87CD39146C7B}"/>
            </a:ext>
          </a:extLst>
        </xdr:cNvPr>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102" name="n_2mainValue有形固定資産減価償却率">
          <a:extLst>
            <a:ext uri="{FF2B5EF4-FFF2-40B4-BE49-F238E27FC236}">
              <a16:creationId xmlns:a16="http://schemas.microsoft.com/office/drawing/2014/main" xmlns="" id="{CB1ECB5A-4C34-4C0C-9118-EFEF0DBCF683}"/>
            </a:ext>
          </a:extLst>
        </xdr:cNvPr>
        <xdr:cNvSpPr txBox="1"/>
      </xdr:nvSpPr>
      <xdr:spPr>
        <a:xfrm>
          <a:off x="3086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52178</xdr:rowOff>
    </xdr:from>
    <xdr:ext cx="405111" cy="259045"/>
    <xdr:sp macro="" textlink="">
      <xdr:nvSpPr>
        <xdr:cNvPr id="103" name="n_3mainValue有形固定資産減価償却率">
          <a:extLst>
            <a:ext uri="{FF2B5EF4-FFF2-40B4-BE49-F238E27FC236}">
              <a16:creationId xmlns:a16="http://schemas.microsoft.com/office/drawing/2014/main" xmlns="" id="{1C459C0D-BBF8-4EEB-AAF6-63F6C10428A1}"/>
            </a:ext>
          </a:extLst>
        </xdr:cNvPr>
        <xdr:cNvSpPr txBox="1"/>
      </xdr:nvSpPr>
      <xdr:spPr>
        <a:xfrm>
          <a:off x="2324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CF380911-86AE-4614-8448-399C3C8836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8328E89A-EB8C-4D8B-BCB3-6D7D8A7B62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C0617AC0-ADDC-46FE-B42F-FE04A66CC0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DDBA3864-49C5-45C3-822B-5B6E36E03C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CC4F677D-A202-460D-B139-201340CC27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E23D7B05-29F5-4A52-A9DF-500037CB9F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F0F15BDF-8F5C-4D9B-AC21-C9C486CA9AD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4EE16B16-1364-4B91-B35B-B6813BA7C1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D8D08563-2F41-4B48-A950-7214554831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5FF10445-54ED-4D77-AD87-96D40F8EA20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4EFD846A-2798-4A88-B20D-D4210EDEFC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31922F49-337E-4906-BA25-CBEFA27098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6760B597-E89C-4DBE-B14A-D207542530A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おり、主な原因については、積極的な下水道整備を行ったことによる、公営企業債務が大きいことが考えられる。しかし、下水道整備は完了し、維持管理に移行したため、今後増加することはないと想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今後は、加入率の増加や料金改定の検討等により、前年度を上回らないように、取り組んでいく。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82C7C833-2F3A-4692-A375-49D79985C9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344F56B7-0297-487E-82E3-00730E2F079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5642D8EE-F471-41F5-8168-9FEA3A57C39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A136B3FE-508C-45AC-857F-B0AB57D8520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13D8CEA3-C332-4EFB-8C95-0C72F654A4A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A97F51F3-5D89-4907-B1C0-AB36357181E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575E378E-1479-429D-B9B9-9547B3B12C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27900878-8D27-431C-B4FC-6ED27774DB9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298C853D-5F69-4D5A-9342-8DFDF5F9098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45EDBB8E-D50A-42B9-95E5-04DBDF6AE8B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644BBDF4-7EAD-4DAC-B9E4-F7B44CD5DE1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795288EB-FA55-4B7F-A9E8-7BB667A1685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F2B3788D-0860-42ED-9426-DE44345B47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F1404CB7-ABF3-4D6C-8CFA-1321DBB711A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DFAC177D-F7B5-472E-8472-CB405394D2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844BE15F-D34C-4FF8-8B15-65D89475E9A3}"/>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4054D8AD-7456-4919-B000-607FE327800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6616E7A1-44F1-4A25-9C8C-9003F499774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8F19242C-9253-4C40-8885-73DE89E67561}"/>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73DF0F22-07B8-4174-94C5-349B6FD0B225}"/>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a16="http://schemas.microsoft.com/office/drawing/2014/main" xmlns="" id="{DA25C188-F158-4619-A8CD-41A06CD6E4BC}"/>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9EAFAEF8-153A-4876-B311-D69527C0BE55}"/>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2744B89C-36A7-473A-8980-CAD41CDA7E19}"/>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61BB8256-9AB3-4E7E-8EB0-D450855034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41629F1F-00C2-4B4B-855A-A1225186D7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A1E5B4E0-6BF1-43DA-9DEB-C0B68C06991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A393C643-7709-4E83-B5E9-363BCCA85D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17D2E630-17A8-4476-84B6-4386385DA05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151546</xdr:rowOff>
    </xdr:from>
    <xdr:to>
      <xdr:col>76</xdr:col>
      <xdr:colOff>73025</xdr:colOff>
      <xdr:row>32</xdr:row>
      <xdr:rowOff>81696</xdr:rowOff>
    </xdr:to>
    <xdr:sp macro="" textlink="">
      <xdr:nvSpPr>
        <xdr:cNvPr id="145" name="楕円 144">
          <a:extLst>
            <a:ext uri="{FF2B5EF4-FFF2-40B4-BE49-F238E27FC236}">
              <a16:creationId xmlns:a16="http://schemas.microsoft.com/office/drawing/2014/main" xmlns="" id="{636ABBEC-BDE7-4F40-8F23-21683DB6314F}"/>
            </a:ext>
          </a:extLst>
        </xdr:cNvPr>
        <xdr:cNvSpPr/>
      </xdr:nvSpPr>
      <xdr:spPr>
        <a:xfrm>
          <a:off x="14744700" y="62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2973</xdr:rowOff>
    </xdr:from>
    <xdr:ext cx="469744" cy="259045"/>
    <xdr:sp macro="" textlink="">
      <xdr:nvSpPr>
        <xdr:cNvPr id="146" name="債務償還比率該当値テキスト">
          <a:extLst>
            <a:ext uri="{FF2B5EF4-FFF2-40B4-BE49-F238E27FC236}">
              <a16:creationId xmlns:a16="http://schemas.microsoft.com/office/drawing/2014/main" xmlns="" id="{38069C3E-41B2-4FEC-A3A6-0A02E37DEE19}"/>
            </a:ext>
          </a:extLst>
        </xdr:cNvPr>
        <xdr:cNvSpPr txBox="1"/>
      </xdr:nvSpPr>
      <xdr:spPr>
        <a:xfrm>
          <a:off x="14846300" y="60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26515</xdr:rowOff>
    </xdr:from>
    <xdr:to>
      <xdr:col>72</xdr:col>
      <xdr:colOff>123825</xdr:colOff>
      <xdr:row>32</xdr:row>
      <xdr:rowOff>128115</xdr:rowOff>
    </xdr:to>
    <xdr:sp macro="" textlink="">
      <xdr:nvSpPr>
        <xdr:cNvPr id="147" name="楕円 146">
          <a:extLst>
            <a:ext uri="{FF2B5EF4-FFF2-40B4-BE49-F238E27FC236}">
              <a16:creationId xmlns:a16="http://schemas.microsoft.com/office/drawing/2014/main" xmlns="" id="{815D694D-24E1-432D-AADF-37A79FA0F1A4}"/>
            </a:ext>
          </a:extLst>
        </xdr:cNvPr>
        <xdr:cNvSpPr/>
      </xdr:nvSpPr>
      <xdr:spPr>
        <a:xfrm>
          <a:off x="14033500" y="62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30896</xdr:rowOff>
    </xdr:from>
    <xdr:to>
      <xdr:col>76</xdr:col>
      <xdr:colOff>22225</xdr:colOff>
      <xdr:row>32</xdr:row>
      <xdr:rowOff>77315</xdr:rowOff>
    </xdr:to>
    <xdr:cxnSp macro="">
      <xdr:nvCxnSpPr>
        <xdr:cNvPr id="148" name="直線コネクタ 147">
          <a:extLst>
            <a:ext uri="{FF2B5EF4-FFF2-40B4-BE49-F238E27FC236}">
              <a16:creationId xmlns:a16="http://schemas.microsoft.com/office/drawing/2014/main" xmlns="" id="{3BC350E0-9CF7-48AC-ADC5-FB03E1FF7625}"/>
            </a:ext>
          </a:extLst>
        </xdr:cNvPr>
        <xdr:cNvCxnSpPr/>
      </xdr:nvCxnSpPr>
      <xdr:spPr>
        <a:xfrm flipV="1">
          <a:off x="14084300" y="6288821"/>
          <a:ext cx="7112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xmlns="" id="{AEFEE200-5F8E-427C-85E7-45DBD5080888}"/>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144642</xdr:rowOff>
    </xdr:from>
    <xdr:ext cx="469744" cy="259045"/>
    <xdr:sp macro="" textlink="">
      <xdr:nvSpPr>
        <xdr:cNvPr id="150" name="n_1mainValue債務償還比率">
          <a:extLst>
            <a:ext uri="{FF2B5EF4-FFF2-40B4-BE49-F238E27FC236}">
              <a16:creationId xmlns:a16="http://schemas.microsoft.com/office/drawing/2014/main" xmlns="" id="{2A1148E3-F99B-4C63-A71D-ACBD3A6F4BC3}"/>
            </a:ext>
          </a:extLst>
        </xdr:cNvPr>
        <xdr:cNvSpPr txBox="1"/>
      </xdr:nvSpPr>
      <xdr:spPr>
        <a:xfrm>
          <a:off x="13836727" y="605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200616B6-4F24-40F9-AD20-11D639E1D3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B4B8DCDF-7EC4-4767-A7E3-911D09CDBA1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82B62747-A24A-491F-A509-0D4FD6F4F0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2D90A2F0-6A62-4E8A-B09E-25D05E697D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E00BB0FA-B51A-4AE2-8DE5-AD4B79C8AB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CB970E83-2932-4525-8600-D6C9D3EB6F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ADF0517-22BA-42DE-A876-BA27FD219F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6E86103-CE4B-4865-8ACE-F62F70885A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6E64FB4-DE7B-4AF6-A626-A5CFBBC1F5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30B1483-F276-4A8E-9800-DBD7654E8F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CF2C871-F168-4B1C-A080-F8168EA50F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13E2F37-7685-4F98-A6EF-061EF38399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D59B517-9ED4-4B4D-BA4C-20F3E98B9A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5CBD2AE-6DE3-4ADD-8227-796B324FB3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0F81EE2-6D41-4469-AB80-C7AA714324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6B59799-A524-42F5-9BBD-DC6CA03B86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24E47E4-0C9B-4A2F-9DFF-7BA2F19AE4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3830418-1FED-478C-AFD8-2CACE2579C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87ED19B-1591-4E7E-B010-59A92C462C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2C6BD94-C5FC-4978-99AD-08A3320C1C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E062FE6-C92E-4F64-BE11-7084253ABC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D15EE60-A5EF-46B6-A567-2C7509F106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422FDB9-E83E-40B5-8D9B-FC6538F16A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E599F40-FC31-4EBE-B6FA-03D2239BB4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DDDD727-1307-4EBB-83B0-CA49F0C9F0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A819727-B2BA-4AC6-A475-56DAA8B1BE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679D3B6-CACF-466F-B4B9-C9516B5A33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EA089BB-A264-45E5-856F-37674A86CF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53B6532-43B7-4F18-9CB4-3310BA2D8C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F13753C-2339-4E8F-B3C9-55C05F87AD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8A0E9B1-45F4-404E-AD15-CAA2347813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9CC1401-22C8-4FC8-8AF5-36FB92D888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69ADA9A-5BBF-42F3-B168-065CE2DB5C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BC1BC3C-F7DF-492D-938F-6C535DE474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62A692D-BD02-452D-BBA5-78FA3AA993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82C6671-FCDC-4480-9A53-8EDE2BB88EF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58C0904-16E2-4421-BB42-C81537FF58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85C0123A-4129-4E47-B349-CBA438D85C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075CB6E-F472-4EA9-8279-07DC87AB7C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321BBC5-61E9-4781-9DF3-5441B1A1C3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87475D5-99F7-4993-B43D-FCC2B0387E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5BC3D03-9410-4C3A-9ADA-7A908A1EDE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55E81E2-1296-4D09-95A4-CE8E6F0230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7A637F4-C1C1-42E1-8629-A2E5CDA5C8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D3E53B19-B679-4D17-8F40-226A95CAF6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12836A6D-4D3E-4438-A128-0489A6F1DA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D1EF2293-F637-43E2-8FD0-DD0C8446AA1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A57B7FF4-799D-4EEA-B7E7-E948937D0B7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50BCDD7D-EA0C-4D0D-AB82-B8D1DDAF67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9BDBED57-BD3E-4BE4-8227-B2E4FC3553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12484859-F8B6-469C-9F68-81910FCA20C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1720A651-3457-450A-8008-3694A427FFC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A787098C-08E7-47E0-B5CF-B3752B5D2B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BDD448C9-BD1B-49FF-B7DC-B317B3B02D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BD4E70BD-FCEA-418D-BEB0-78E3655600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FEA4F53F-126F-4B4E-AD83-DCD99F7689E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AEE12A2C-7297-4502-8220-FE55BD7707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1D5E71E5-DBF2-4322-AA71-7879EC58936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E9A0BF8A-BFB1-4185-8B27-E9E2CEF95B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ACC833E3-C3E9-47E3-AC4F-5E91B073C52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D5D38D56-4C05-4F5C-8CF2-E0B2960A92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F2E776E5-A929-4E94-A895-92E9B8590BB7}"/>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C578859D-BAF7-4926-8BDB-77F7D4682451}"/>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AC7B4E4D-09E7-45C6-9DF1-758D817BE478}"/>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2A479311-F40D-409C-BD4E-4D303741805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37B8BE6A-989E-4C77-BA0B-22E87CE376DC}"/>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79F258A-2B24-4785-AC73-1EF2A86242A7}"/>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4BFB6F3D-2DA3-4C37-875B-6D0798077D8A}"/>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5C3D60D7-7B9C-476B-8B26-0C535E91CAC4}"/>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719A6D59-1FDA-422F-AA88-1A2764CB3831}"/>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149F461C-8241-4856-BE65-546D7EDFB164}"/>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6EBB9B21-0CE5-4D03-A863-4FBF4F7D8A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3637B37-D5FE-47C4-B94D-B9EBBDFE3FD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41399A0-284F-46F5-8140-6F06535BF7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E813AA6-CA41-47DA-8873-C77A999524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8ED8157-32C2-4362-9A75-99D01D342D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129903</xdr:rowOff>
    </xdr:from>
    <xdr:to>
      <xdr:col>24</xdr:col>
      <xdr:colOff>114300</xdr:colOff>
      <xdr:row>36</xdr:row>
      <xdr:rowOff>60053</xdr:rowOff>
    </xdr:to>
    <xdr:sp macro="" textlink="">
      <xdr:nvSpPr>
        <xdr:cNvPr id="72" name="楕円 71">
          <a:extLst>
            <a:ext uri="{FF2B5EF4-FFF2-40B4-BE49-F238E27FC236}">
              <a16:creationId xmlns:a16="http://schemas.microsoft.com/office/drawing/2014/main" xmlns="" id="{27091327-C6B8-4D4A-9A71-76C03B231E86}"/>
            </a:ext>
          </a:extLst>
        </xdr:cNvPr>
        <xdr:cNvSpPr/>
      </xdr:nvSpPr>
      <xdr:spPr>
        <a:xfrm>
          <a:off x="4584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152780</xdr:rowOff>
    </xdr:from>
    <xdr:ext cx="405111" cy="259045"/>
    <xdr:sp macro="" textlink="">
      <xdr:nvSpPr>
        <xdr:cNvPr id="73" name="【道路】&#10;有形固定資産減価償却率該当値テキスト">
          <a:extLst>
            <a:ext uri="{FF2B5EF4-FFF2-40B4-BE49-F238E27FC236}">
              <a16:creationId xmlns:a16="http://schemas.microsoft.com/office/drawing/2014/main" xmlns="" id="{E040FEDA-126D-42CD-BB35-4585CDBF2762}"/>
            </a:ext>
          </a:extLst>
        </xdr:cNvPr>
        <xdr:cNvSpPr txBox="1"/>
      </xdr:nvSpPr>
      <xdr:spPr>
        <a:xfrm>
          <a:off x="4673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154396</xdr:rowOff>
    </xdr:from>
    <xdr:to>
      <xdr:col>20</xdr:col>
      <xdr:colOff>38100</xdr:colOff>
      <xdr:row>36</xdr:row>
      <xdr:rowOff>84546</xdr:rowOff>
    </xdr:to>
    <xdr:sp macro="" textlink="">
      <xdr:nvSpPr>
        <xdr:cNvPr id="74" name="楕円 73">
          <a:extLst>
            <a:ext uri="{FF2B5EF4-FFF2-40B4-BE49-F238E27FC236}">
              <a16:creationId xmlns:a16="http://schemas.microsoft.com/office/drawing/2014/main" xmlns="" id="{D4F2E459-F756-4FC3-A299-655F9A0B9A71}"/>
            </a:ext>
          </a:extLst>
        </xdr:cNvPr>
        <xdr:cNvSpPr/>
      </xdr:nvSpPr>
      <xdr:spPr>
        <a:xfrm>
          <a:off x="3746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9253</xdr:rowOff>
    </xdr:from>
    <xdr:to>
      <xdr:col>24</xdr:col>
      <xdr:colOff>63500</xdr:colOff>
      <xdr:row>36</xdr:row>
      <xdr:rowOff>33746</xdr:rowOff>
    </xdr:to>
    <xdr:cxnSp macro="">
      <xdr:nvCxnSpPr>
        <xdr:cNvPr id="75" name="直線コネクタ 74">
          <a:extLst>
            <a:ext uri="{FF2B5EF4-FFF2-40B4-BE49-F238E27FC236}">
              <a16:creationId xmlns:a16="http://schemas.microsoft.com/office/drawing/2014/main" xmlns="" id="{89CAA882-AA28-4F6A-BD6A-9DE78AD6AE16}"/>
            </a:ext>
          </a:extLst>
        </xdr:cNvPr>
        <xdr:cNvCxnSpPr/>
      </xdr:nvCxnSpPr>
      <xdr:spPr>
        <a:xfrm flipV="1">
          <a:off x="3797300" y="61814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23767</xdr:rowOff>
    </xdr:from>
    <xdr:to>
      <xdr:col>15</xdr:col>
      <xdr:colOff>101600</xdr:colOff>
      <xdr:row>36</xdr:row>
      <xdr:rowOff>125367</xdr:rowOff>
    </xdr:to>
    <xdr:sp macro="" textlink="">
      <xdr:nvSpPr>
        <xdr:cNvPr id="76" name="楕円 75">
          <a:extLst>
            <a:ext uri="{FF2B5EF4-FFF2-40B4-BE49-F238E27FC236}">
              <a16:creationId xmlns:a16="http://schemas.microsoft.com/office/drawing/2014/main" xmlns="" id="{6D6908D4-B9CF-478A-AACA-283A103D89AF}"/>
            </a:ext>
          </a:extLst>
        </xdr:cNvPr>
        <xdr:cNvSpPr/>
      </xdr:nvSpPr>
      <xdr:spPr>
        <a:xfrm>
          <a:off x="2857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36</xdr:row>
      <xdr:rowOff>74567</xdr:rowOff>
    </xdr:to>
    <xdr:cxnSp macro="">
      <xdr:nvCxnSpPr>
        <xdr:cNvPr id="77" name="直線コネクタ 76">
          <a:extLst>
            <a:ext uri="{FF2B5EF4-FFF2-40B4-BE49-F238E27FC236}">
              <a16:creationId xmlns:a16="http://schemas.microsoft.com/office/drawing/2014/main" xmlns="" id="{B1A49B94-54A3-41C8-A1AF-841C59547E4B}"/>
            </a:ext>
          </a:extLst>
        </xdr:cNvPr>
        <xdr:cNvCxnSpPr/>
      </xdr:nvCxnSpPr>
      <xdr:spPr>
        <a:xfrm flipV="1">
          <a:off x="2908300" y="620594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78" name="楕円 77">
          <a:extLst>
            <a:ext uri="{FF2B5EF4-FFF2-40B4-BE49-F238E27FC236}">
              <a16:creationId xmlns:a16="http://schemas.microsoft.com/office/drawing/2014/main" xmlns="" id="{759ABB35-5585-4E93-B6AB-80743B8F86F4}"/>
            </a:ext>
          </a:extLst>
        </xdr:cNvPr>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74567</xdr:rowOff>
    </xdr:from>
    <xdr:to>
      <xdr:col>15</xdr:col>
      <xdr:colOff>50800</xdr:colOff>
      <xdr:row>36</xdr:row>
      <xdr:rowOff>107224</xdr:rowOff>
    </xdr:to>
    <xdr:cxnSp macro="">
      <xdr:nvCxnSpPr>
        <xdr:cNvPr id="79" name="直線コネクタ 78">
          <a:extLst>
            <a:ext uri="{FF2B5EF4-FFF2-40B4-BE49-F238E27FC236}">
              <a16:creationId xmlns:a16="http://schemas.microsoft.com/office/drawing/2014/main" xmlns="" id="{37E10A92-36DF-4618-8367-E725361F90AE}"/>
            </a:ext>
          </a:extLst>
        </xdr:cNvPr>
        <xdr:cNvCxnSpPr/>
      </xdr:nvCxnSpPr>
      <xdr:spPr>
        <a:xfrm flipV="1">
          <a:off x="2019300" y="62467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xmlns="" id="{236CE625-885D-448F-9438-6D4E1F408F48}"/>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xmlns="" id="{99DE9F02-EA10-413E-A4ED-6E31C4DA527C}"/>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xmlns="" id="{1793C410-7DE7-4A31-B4CF-8B386D1CD811}"/>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101073</xdr:rowOff>
    </xdr:from>
    <xdr:ext cx="405111" cy="259045"/>
    <xdr:sp macro="" textlink="">
      <xdr:nvSpPr>
        <xdr:cNvPr id="83" name="n_1mainValue【道路】&#10;有形固定資産減価償却率">
          <a:extLst>
            <a:ext uri="{FF2B5EF4-FFF2-40B4-BE49-F238E27FC236}">
              <a16:creationId xmlns:a16="http://schemas.microsoft.com/office/drawing/2014/main" xmlns="" id="{D519091B-E3CC-469E-8E49-8E5C148AA903}"/>
            </a:ext>
          </a:extLst>
        </xdr:cNvPr>
        <xdr:cNvSpPr txBox="1"/>
      </xdr:nvSpPr>
      <xdr:spPr>
        <a:xfrm>
          <a:off x="3582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141894</xdr:rowOff>
    </xdr:from>
    <xdr:ext cx="405111" cy="259045"/>
    <xdr:sp macro="" textlink="">
      <xdr:nvSpPr>
        <xdr:cNvPr id="84" name="n_2mainValue【道路】&#10;有形固定資産減価償却率">
          <a:extLst>
            <a:ext uri="{FF2B5EF4-FFF2-40B4-BE49-F238E27FC236}">
              <a16:creationId xmlns:a16="http://schemas.microsoft.com/office/drawing/2014/main" xmlns="" id="{905CFB27-56DD-4857-9E53-BD89138AD8DC}"/>
            </a:ext>
          </a:extLst>
        </xdr:cNvPr>
        <xdr:cNvSpPr txBox="1"/>
      </xdr:nvSpPr>
      <xdr:spPr>
        <a:xfrm>
          <a:off x="2705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5" name="n_3mainValue【道路】&#10;有形固定資産減価償却率">
          <a:extLst>
            <a:ext uri="{FF2B5EF4-FFF2-40B4-BE49-F238E27FC236}">
              <a16:creationId xmlns:a16="http://schemas.microsoft.com/office/drawing/2014/main" xmlns="" id="{A8F933F5-3333-4E46-BF8A-6FB086F56306}"/>
            </a:ext>
          </a:extLst>
        </xdr:cNvPr>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BAE9B43B-FF44-4CB9-A349-E77A33322B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44B58CE4-7127-48AE-820B-CF718F9802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C875ED32-19D8-4039-AE52-5DE67BFCCB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63746B7F-4BA5-4C9A-8440-740DEB9138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3712A844-B21E-4E6B-9CA0-E7709A9CCB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7D6B2FAC-E9B4-4411-8237-9E4804866F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3C603F92-9A1F-4193-B498-DEA70C9196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8A726759-1FCD-436C-A55B-4FBDF87C36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A52D3217-BE4C-4D46-A76D-E9D8EE22C7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999EF431-2994-45FD-A9CC-EE7A3368BF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C43D339C-727A-475D-BE5D-3D1DD27706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5DC2BE90-B8BC-4A68-B394-F7D657D819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A465ACB7-9FBB-4DEB-BD64-AF1EA4F986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7F5B7D1E-D623-498A-9DE2-A8A8B722580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93FC5CA9-A5EB-4F64-894F-2255088888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38E73C98-3F8F-4875-9B46-0C7C367785E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41BDFE85-F3F7-4332-BC8C-FB6BBB50FBD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48AD555D-F150-4409-A668-D4A1873FBDA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B7E1DE24-B218-4BE1-B577-323D1388E0F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63DFC32D-EB41-4D04-B92F-43690CC57BA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1995D7F1-E415-4764-9070-0789AF9B3A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63CAF0A2-0AE2-4E04-B786-B0C95B44734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95545566-A726-4C1F-ACC1-9E66519153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98B97155-FA78-4C76-BDDC-7AD9A084FB61}"/>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2759722E-AEF0-4EC2-896D-B3AAB6072389}"/>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CC00D816-5DA3-49C3-BD9D-5D56AFF11A15}"/>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DB132950-F15B-4FD8-BFFC-64905704CA57}"/>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F45A24A9-4522-42C7-BB99-220B86705D18}"/>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xmlns="" id="{32A3B031-DEA0-42B5-A670-0E0FFB29EC48}"/>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091F5619-BC40-4C25-B880-8B9DA0E21CDE}"/>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98A46178-76E3-4420-94A8-8E1590739A77}"/>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A095D668-6511-415B-BF07-2D22F907D26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6F48EFE2-F048-4E0E-BA74-C714B3B34B21}"/>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215949CA-D6C2-4CE4-AE47-A66E936CAB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877B422-9A28-43D9-A54A-FDBBADF69A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90EB1F8C-4211-4133-8B79-7F4A6D6717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C978B2F9-8489-4645-8DC7-146186F538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C5659AA3-2C62-4E6A-82D8-B6B1801FFD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21037</xdr:rowOff>
    </xdr:from>
    <xdr:to>
      <xdr:col>55</xdr:col>
      <xdr:colOff>50800</xdr:colOff>
      <xdr:row>41</xdr:row>
      <xdr:rowOff>122637</xdr:rowOff>
    </xdr:to>
    <xdr:sp macro="" textlink="">
      <xdr:nvSpPr>
        <xdr:cNvPr id="124" name="楕円 123">
          <a:extLst>
            <a:ext uri="{FF2B5EF4-FFF2-40B4-BE49-F238E27FC236}">
              <a16:creationId xmlns:a16="http://schemas.microsoft.com/office/drawing/2014/main" xmlns="" id="{4FD3AAE8-95BD-413B-AE69-72DFF4FEF93E}"/>
            </a:ext>
          </a:extLst>
        </xdr:cNvPr>
        <xdr:cNvSpPr/>
      </xdr:nvSpPr>
      <xdr:spPr>
        <a:xfrm>
          <a:off x="10426700" y="70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170914</xdr:rowOff>
    </xdr:from>
    <xdr:ext cx="534377" cy="259045"/>
    <xdr:sp macro="" textlink="">
      <xdr:nvSpPr>
        <xdr:cNvPr id="125" name="【道路】&#10;一人当たり延長該当値テキスト">
          <a:extLst>
            <a:ext uri="{FF2B5EF4-FFF2-40B4-BE49-F238E27FC236}">
              <a16:creationId xmlns:a16="http://schemas.microsoft.com/office/drawing/2014/main" xmlns="" id="{F5BE6A9D-089F-4089-9503-80C9F9DD2E71}"/>
            </a:ext>
          </a:extLst>
        </xdr:cNvPr>
        <xdr:cNvSpPr txBox="1"/>
      </xdr:nvSpPr>
      <xdr:spPr>
        <a:xfrm>
          <a:off x="10515600" y="70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129171</xdr:rowOff>
    </xdr:from>
    <xdr:to>
      <xdr:col>50</xdr:col>
      <xdr:colOff>165100</xdr:colOff>
      <xdr:row>41</xdr:row>
      <xdr:rowOff>59321</xdr:rowOff>
    </xdr:to>
    <xdr:sp macro="" textlink="">
      <xdr:nvSpPr>
        <xdr:cNvPr id="126" name="楕円 125">
          <a:extLst>
            <a:ext uri="{FF2B5EF4-FFF2-40B4-BE49-F238E27FC236}">
              <a16:creationId xmlns:a16="http://schemas.microsoft.com/office/drawing/2014/main" xmlns="" id="{0A3D6364-6A56-4558-A387-2F25EBEF0ED0}"/>
            </a:ext>
          </a:extLst>
        </xdr:cNvPr>
        <xdr:cNvSpPr/>
      </xdr:nvSpPr>
      <xdr:spPr>
        <a:xfrm>
          <a:off x="9588500" y="69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8521</xdr:rowOff>
    </xdr:from>
    <xdr:to>
      <xdr:col>55</xdr:col>
      <xdr:colOff>0</xdr:colOff>
      <xdr:row>41</xdr:row>
      <xdr:rowOff>71837</xdr:rowOff>
    </xdr:to>
    <xdr:cxnSp macro="">
      <xdr:nvCxnSpPr>
        <xdr:cNvPr id="127" name="直線コネクタ 126">
          <a:extLst>
            <a:ext uri="{FF2B5EF4-FFF2-40B4-BE49-F238E27FC236}">
              <a16:creationId xmlns:a16="http://schemas.microsoft.com/office/drawing/2014/main" xmlns="" id="{74F36A08-29A9-4641-90D0-0825A899D4F1}"/>
            </a:ext>
          </a:extLst>
        </xdr:cNvPr>
        <xdr:cNvCxnSpPr/>
      </xdr:nvCxnSpPr>
      <xdr:spPr>
        <a:xfrm>
          <a:off x="9639300" y="7037971"/>
          <a:ext cx="838200" cy="6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130697</xdr:rowOff>
    </xdr:from>
    <xdr:to>
      <xdr:col>46</xdr:col>
      <xdr:colOff>38100</xdr:colOff>
      <xdr:row>41</xdr:row>
      <xdr:rowOff>60847</xdr:rowOff>
    </xdr:to>
    <xdr:sp macro="" textlink="">
      <xdr:nvSpPr>
        <xdr:cNvPr id="128" name="楕円 127">
          <a:extLst>
            <a:ext uri="{FF2B5EF4-FFF2-40B4-BE49-F238E27FC236}">
              <a16:creationId xmlns:a16="http://schemas.microsoft.com/office/drawing/2014/main" xmlns="" id="{835E7C2D-DF99-4550-9ADA-3EB8789AC769}"/>
            </a:ext>
          </a:extLst>
        </xdr:cNvPr>
        <xdr:cNvSpPr/>
      </xdr:nvSpPr>
      <xdr:spPr>
        <a:xfrm>
          <a:off x="8699500" y="6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8521</xdr:rowOff>
    </xdr:from>
    <xdr:to>
      <xdr:col>50</xdr:col>
      <xdr:colOff>114300</xdr:colOff>
      <xdr:row>41</xdr:row>
      <xdr:rowOff>10047</xdr:rowOff>
    </xdr:to>
    <xdr:cxnSp macro="">
      <xdr:nvCxnSpPr>
        <xdr:cNvPr id="129" name="直線コネクタ 128">
          <a:extLst>
            <a:ext uri="{FF2B5EF4-FFF2-40B4-BE49-F238E27FC236}">
              <a16:creationId xmlns:a16="http://schemas.microsoft.com/office/drawing/2014/main" xmlns="" id="{59CFCD1C-112E-452F-958C-FF829FCA00C5}"/>
            </a:ext>
          </a:extLst>
        </xdr:cNvPr>
        <xdr:cNvCxnSpPr/>
      </xdr:nvCxnSpPr>
      <xdr:spPr>
        <a:xfrm flipV="1">
          <a:off x="8750300" y="7037971"/>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143318</xdr:rowOff>
    </xdr:from>
    <xdr:to>
      <xdr:col>41</xdr:col>
      <xdr:colOff>101600</xdr:colOff>
      <xdr:row>41</xdr:row>
      <xdr:rowOff>73468</xdr:rowOff>
    </xdr:to>
    <xdr:sp macro="" textlink="">
      <xdr:nvSpPr>
        <xdr:cNvPr id="130" name="楕円 129">
          <a:extLst>
            <a:ext uri="{FF2B5EF4-FFF2-40B4-BE49-F238E27FC236}">
              <a16:creationId xmlns:a16="http://schemas.microsoft.com/office/drawing/2014/main" xmlns="" id="{1E7C0ED7-68DE-40B0-A25D-1CE0C23B8FB9}"/>
            </a:ext>
          </a:extLst>
        </xdr:cNvPr>
        <xdr:cNvSpPr/>
      </xdr:nvSpPr>
      <xdr:spPr>
        <a:xfrm>
          <a:off x="7810500" y="70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10047</xdr:rowOff>
    </xdr:from>
    <xdr:to>
      <xdr:col>45</xdr:col>
      <xdr:colOff>177800</xdr:colOff>
      <xdr:row>41</xdr:row>
      <xdr:rowOff>22668</xdr:rowOff>
    </xdr:to>
    <xdr:cxnSp macro="">
      <xdr:nvCxnSpPr>
        <xdr:cNvPr id="131" name="直線コネクタ 130">
          <a:extLst>
            <a:ext uri="{FF2B5EF4-FFF2-40B4-BE49-F238E27FC236}">
              <a16:creationId xmlns:a16="http://schemas.microsoft.com/office/drawing/2014/main" xmlns="" id="{2679309E-8708-473B-B782-56999DD1902B}"/>
            </a:ext>
          </a:extLst>
        </xdr:cNvPr>
        <xdr:cNvCxnSpPr/>
      </xdr:nvCxnSpPr>
      <xdr:spPr>
        <a:xfrm flipV="1">
          <a:off x="7861300" y="7039497"/>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xmlns="" id="{E4AF33B0-DE2C-4268-BD70-6E5794D1BAED}"/>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xmlns="" id="{BC977345-7204-4834-B8E5-568021F05005}"/>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xmlns="" id="{2B30AF16-9E90-406C-BA0F-CD1BBAB5F038}"/>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75848</xdr:rowOff>
    </xdr:from>
    <xdr:ext cx="599010" cy="259045"/>
    <xdr:sp macro="" textlink="">
      <xdr:nvSpPr>
        <xdr:cNvPr id="135" name="n_1mainValue【道路】&#10;一人当たり延長">
          <a:extLst>
            <a:ext uri="{FF2B5EF4-FFF2-40B4-BE49-F238E27FC236}">
              <a16:creationId xmlns:a16="http://schemas.microsoft.com/office/drawing/2014/main" xmlns="" id="{E91919B5-791C-41C7-A0A3-488D6974F9A5}"/>
            </a:ext>
          </a:extLst>
        </xdr:cNvPr>
        <xdr:cNvSpPr txBox="1"/>
      </xdr:nvSpPr>
      <xdr:spPr>
        <a:xfrm>
          <a:off x="9327094" y="67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77374</xdr:rowOff>
    </xdr:from>
    <xdr:ext cx="599010" cy="259045"/>
    <xdr:sp macro="" textlink="">
      <xdr:nvSpPr>
        <xdr:cNvPr id="136" name="n_2mainValue【道路】&#10;一人当たり延長">
          <a:extLst>
            <a:ext uri="{FF2B5EF4-FFF2-40B4-BE49-F238E27FC236}">
              <a16:creationId xmlns:a16="http://schemas.microsoft.com/office/drawing/2014/main" xmlns="" id="{0E5D0400-0B07-44F2-B359-1CEFA7397AF0}"/>
            </a:ext>
          </a:extLst>
        </xdr:cNvPr>
        <xdr:cNvSpPr txBox="1"/>
      </xdr:nvSpPr>
      <xdr:spPr>
        <a:xfrm>
          <a:off x="8450794" y="676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89995</xdr:rowOff>
    </xdr:from>
    <xdr:ext cx="534377" cy="259045"/>
    <xdr:sp macro="" textlink="">
      <xdr:nvSpPr>
        <xdr:cNvPr id="137" name="n_3mainValue【道路】&#10;一人当たり延長">
          <a:extLst>
            <a:ext uri="{FF2B5EF4-FFF2-40B4-BE49-F238E27FC236}">
              <a16:creationId xmlns:a16="http://schemas.microsoft.com/office/drawing/2014/main" xmlns="" id="{E3C0B662-4D65-4BF1-AE76-122E8FC1CAD7}"/>
            </a:ext>
          </a:extLst>
        </xdr:cNvPr>
        <xdr:cNvSpPr txBox="1"/>
      </xdr:nvSpPr>
      <xdr:spPr>
        <a:xfrm>
          <a:off x="7594111" y="67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F1AFCF79-DEA9-4852-B3C8-0EE8B753F2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5E208EAF-6CCF-4E2A-AF11-912C722F30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6A6F0215-9938-4AB1-953D-58A879B0AE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AFE1D038-F448-4556-BBB1-1317DFFCC2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49EF4980-7BF8-457C-871D-36B947A914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29FE88A7-DA3B-4229-8761-1F16DA1939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47849EF8-8C50-4F1D-A3D5-2DA97D2D61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91D34BB9-A99B-4299-8E1B-0E37F3791A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BC852D43-981C-4245-A013-19036C1D09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F154BA4A-4788-45C2-8F11-E6A4B42DDB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8F5B7940-2DD0-40CC-A619-1A712552FC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A5C71097-8224-4259-BA39-F492D3C51CA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F166ADF6-92D3-43AB-AC14-5E6AAD6B06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B499A7FB-AC7D-4C0F-B515-005BA6A022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70A88ACF-E239-4FB3-91BE-7D65BBFCF3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95860076-BCA6-4F59-96DC-528759595B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851ABAE6-93FF-4772-BBC5-120376ABDD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EC3C8B9A-AF99-4E92-A2CD-AC804FDD358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9729424F-59EC-4528-BC76-3F5418AD9D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C45B990-A5AC-4F8C-BABA-12ECF10AE4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D6BEC5CB-0CBD-4427-92AC-85B7FD5070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2D450158-B075-4884-B8F3-5A1F11984B3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E418202D-C187-4D94-BD50-4C1D6C7A54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C1E25F15-7FB7-493D-8D4C-455B3CF482C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16CF6575-A0B2-4363-BB1B-C4FF4B8999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05B5F666-452A-43AB-A784-4B2943B80B2B}"/>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83DD44C7-A4EC-4A3D-927B-B535384D51E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A4AEBA33-D5E2-422C-BC56-5D10574C76A7}"/>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87C5F72C-8E42-4AE0-B2F8-D077FB3103B6}"/>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AA1A9E93-ACBB-4EA1-9AC8-01ECC02D9544}"/>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0E3F5BEB-85E0-48B2-98FE-80CF0C8AC317}"/>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09FFEDAE-3522-421A-B420-E530FA48AE2F}"/>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A1CA2453-0623-41E9-98DE-6F70C16860B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BF338486-EE90-4DCA-B0C3-EC73A2D81EE1}"/>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3B627853-EC66-4463-96C8-0B8EACA53C56}"/>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BEB09F2D-E846-4D75-BEF2-8382EDCD69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B2840389-BE85-4582-9D47-F73AFA073A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24285878-C094-4486-BA95-1C2218ADC4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D9253434-1368-4DD4-8DDB-C5B332D27F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EB484D1F-488D-4E7E-BC77-E9D71C0F44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92891</xdr:rowOff>
    </xdr:from>
    <xdr:to>
      <xdr:col>24</xdr:col>
      <xdr:colOff>114300</xdr:colOff>
      <xdr:row>57</xdr:row>
      <xdr:rowOff>23041</xdr:rowOff>
    </xdr:to>
    <xdr:sp macro="" textlink="">
      <xdr:nvSpPr>
        <xdr:cNvPr id="178" name="楕円 177">
          <a:extLst>
            <a:ext uri="{FF2B5EF4-FFF2-40B4-BE49-F238E27FC236}">
              <a16:creationId xmlns:a16="http://schemas.microsoft.com/office/drawing/2014/main" xmlns="" id="{C2CBC4C2-4428-456D-99A1-D5AAF5021110}"/>
            </a:ext>
          </a:extLst>
        </xdr:cNvPr>
        <xdr:cNvSpPr/>
      </xdr:nvSpPr>
      <xdr:spPr>
        <a:xfrm>
          <a:off x="4584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115768</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EB48D9B8-4D9A-4BB2-810D-B5FE347C3CDA}"/>
            </a:ext>
          </a:extLst>
        </xdr:cNvPr>
        <xdr:cNvSpPr txBox="1"/>
      </xdr:nvSpPr>
      <xdr:spPr>
        <a:xfrm>
          <a:off x="4673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102688</xdr:rowOff>
    </xdr:from>
    <xdr:to>
      <xdr:col>20</xdr:col>
      <xdr:colOff>38100</xdr:colOff>
      <xdr:row>57</xdr:row>
      <xdr:rowOff>32838</xdr:rowOff>
    </xdr:to>
    <xdr:sp macro="" textlink="">
      <xdr:nvSpPr>
        <xdr:cNvPr id="180" name="楕円 179">
          <a:extLst>
            <a:ext uri="{FF2B5EF4-FFF2-40B4-BE49-F238E27FC236}">
              <a16:creationId xmlns:a16="http://schemas.microsoft.com/office/drawing/2014/main" xmlns="" id="{30AA4F6B-0380-4595-85F7-554F3BCEA1A6}"/>
            </a:ext>
          </a:extLst>
        </xdr:cNvPr>
        <xdr:cNvSpPr/>
      </xdr:nvSpPr>
      <xdr:spPr>
        <a:xfrm>
          <a:off x="3746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56</xdr:row>
      <xdr:rowOff>153488</xdr:rowOff>
    </xdr:to>
    <xdr:cxnSp macro="">
      <xdr:nvCxnSpPr>
        <xdr:cNvPr id="181" name="直線コネクタ 180">
          <a:extLst>
            <a:ext uri="{FF2B5EF4-FFF2-40B4-BE49-F238E27FC236}">
              <a16:creationId xmlns:a16="http://schemas.microsoft.com/office/drawing/2014/main" xmlns="" id="{366083B3-C705-414B-95A3-21F851B50D85}"/>
            </a:ext>
          </a:extLst>
        </xdr:cNvPr>
        <xdr:cNvCxnSpPr/>
      </xdr:nvCxnSpPr>
      <xdr:spPr>
        <a:xfrm flipV="1">
          <a:off x="3797300" y="97448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163104</xdr:rowOff>
    </xdr:from>
    <xdr:to>
      <xdr:col>15</xdr:col>
      <xdr:colOff>101600</xdr:colOff>
      <xdr:row>56</xdr:row>
      <xdr:rowOff>93254</xdr:rowOff>
    </xdr:to>
    <xdr:sp macro="" textlink="">
      <xdr:nvSpPr>
        <xdr:cNvPr id="182" name="楕円 181">
          <a:extLst>
            <a:ext uri="{FF2B5EF4-FFF2-40B4-BE49-F238E27FC236}">
              <a16:creationId xmlns:a16="http://schemas.microsoft.com/office/drawing/2014/main" xmlns="" id="{2AB876D0-86B1-4C94-A28F-4AB36A4BDF26}"/>
            </a:ext>
          </a:extLst>
        </xdr:cNvPr>
        <xdr:cNvSpPr/>
      </xdr:nvSpPr>
      <xdr:spPr>
        <a:xfrm>
          <a:off x="2857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56</xdr:row>
      <xdr:rowOff>153488</xdr:rowOff>
    </xdr:to>
    <xdr:cxnSp macro="">
      <xdr:nvCxnSpPr>
        <xdr:cNvPr id="183" name="直線コネクタ 182">
          <a:extLst>
            <a:ext uri="{FF2B5EF4-FFF2-40B4-BE49-F238E27FC236}">
              <a16:creationId xmlns:a16="http://schemas.microsoft.com/office/drawing/2014/main" xmlns="" id="{66422074-0B7D-438C-9EFE-D10AE42F3E41}"/>
            </a:ext>
          </a:extLst>
        </xdr:cNvPr>
        <xdr:cNvCxnSpPr/>
      </xdr:nvCxnSpPr>
      <xdr:spPr>
        <a:xfrm>
          <a:off x="2908300" y="96436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22678</xdr:rowOff>
    </xdr:from>
    <xdr:to>
      <xdr:col>10</xdr:col>
      <xdr:colOff>165100</xdr:colOff>
      <xdr:row>56</xdr:row>
      <xdr:rowOff>124278</xdr:rowOff>
    </xdr:to>
    <xdr:sp macro="" textlink="">
      <xdr:nvSpPr>
        <xdr:cNvPr id="184" name="楕円 183">
          <a:extLst>
            <a:ext uri="{FF2B5EF4-FFF2-40B4-BE49-F238E27FC236}">
              <a16:creationId xmlns:a16="http://schemas.microsoft.com/office/drawing/2014/main" xmlns="" id="{C5BDE27A-E673-4254-91FB-2D444B770D40}"/>
            </a:ext>
          </a:extLst>
        </xdr:cNvPr>
        <xdr:cNvSpPr/>
      </xdr:nvSpPr>
      <xdr:spPr>
        <a:xfrm>
          <a:off x="1968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42454</xdr:rowOff>
    </xdr:from>
    <xdr:to>
      <xdr:col>15</xdr:col>
      <xdr:colOff>50800</xdr:colOff>
      <xdr:row>56</xdr:row>
      <xdr:rowOff>73478</xdr:rowOff>
    </xdr:to>
    <xdr:cxnSp macro="">
      <xdr:nvCxnSpPr>
        <xdr:cNvPr id="185" name="直線コネクタ 184">
          <a:extLst>
            <a:ext uri="{FF2B5EF4-FFF2-40B4-BE49-F238E27FC236}">
              <a16:creationId xmlns:a16="http://schemas.microsoft.com/office/drawing/2014/main" xmlns="" id="{BA0F0B6F-3551-4BC1-9137-2D44BDAB5A89}"/>
            </a:ext>
          </a:extLst>
        </xdr:cNvPr>
        <xdr:cNvCxnSpPr/>
      </xdr:nvCxnSpPr>
      <xdr:spPr>
        <a:xfrm flipV="1">
          <a:off x="2019300" y="96436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93F538FD-0A5D-4E7B-AC74-7B75A5E78D7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A340F7B6-CB9F-440C-B288-D3D23654DAB8}"/>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674FAFC1-5508-48F6-9CD4-780287E98B6B}"/>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49365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1E518C2F-3C25-4F20-B921-EA69F970B603}"/>
            </a:ext>
          </a:extLst>
        </xdr:cNvPr>
        <xdr:cNvSpPr txBox="1"/>
      </xdr:nvSpPr>
      <xdr:spPr>
        <a:xfrm>
          <a:off x="3582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109781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EC1613A9-04E1-4FFD-9C80-0263FC7D4C65}"/>
            </a:ext>
          </a:extLst>
        </xdr:cNvPr>
        <xdr:cNvSpPr txBox="1"/>
      </xdr:nvSpPr>
      <xdr:spPr>
        <a:xfrm>
          <a:off x="2705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140805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AF8FAD1A-464C-40B2-807E-3806070FEF84}"/>
            </a:ext>
          </a:extLst>
        </xdr:cNvPr>
        <xdr:cNvSpPr txBox="1"/>
      </xdr:nvSpPr>
      <xdr:spPr>
        <a:xfrm>
          <a:off x="1816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250C6442-BD71-40F5-ACAD-846409E5ED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2852904C-0E3B-44D1-8282-8E5835DF81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8DF355DC-D1C7-4724-8580-4509929F28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E57296E1-B53C-4D37-AEBC-255DE9B012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80C1B2D8-F9C7-4ACB-B9BF-F214B7228C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5EE8F644-EE28-4DA8-8822-623FAE2DAD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59205F2A-9CDB-4F9A-9115-A4092E94A2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951273F1-07EA-413B-B367-586176B7CB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C8DFEA32-EA85-406E-A1CD-3BAED00676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822B9A8E-B2A4-45F5-8FD3-8BC8F160C1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460007A9-D33F-4D34-B83F-F0073DCBEC0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7F4CBFA5-754D-4F60-96A9-F7145B790BA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2EE06036-1CD0-4F0E-A44B-84B0CD6E83B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642182F2-DD79-4020-8EB6-0EE18444B1D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8C19BC6F-3021-45E8-87A0-BB7CAC6C070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27CEB8B2-64CF-455F-B6B4-5A8CB98C922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1CAAB27D-E75A-49EB-BB85-C022BAD11F6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2A67DF26-81A3-4535-80EB-E89D6BF4E4F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48E757D2-7FCF-4EE7-AC60-822E10209C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1C839854-481D-474A-9710-086F09DC680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C5FA83F2-6774-4FDA-9B64-A05DF5AB4C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770C9CD8-8A92-41FE-BB12-8742884E808F}"/>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E5F74D65-CB89-449F-9670-8DA9AE572A24}"/>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B2CE5554-BAD0-4EFF-9AAA-721B26AD88E5}"/>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D90F5E05-CF67-402E-8B28-6EBCAB10988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C68D63A7-C323-4E4D-ADF7-A5E398E93BD6}"/>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F679BAF4-AA56-483C-9613-B841EC73C3DE}"/>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1BCAA37F-8C75-4C6F-B563-8D353644B185}"/>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9C12AB39-D543-4217-B876-0F58A6436B68}"/>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A481927E-4C9D-4808-8B74-1580AC65679C}"/>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D7AF513F-BA9D-4C0F-880B-8D67C8331EE2}"/>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1779DDDB-0103-4894-BC1D-A26FBBAE0A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CF3E626F-B7D9-4177-83E8-EC027D993C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998EF1E8-28A3-428A-AFA2-7411CB54D2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BC0A813B-8A4C-41B7-9C51-7BAF8874BC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91ECD87B-BF91-42A5-AB05-F1CD3F6E5F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130342</xdr:rowOff>
    </xdr:from>
    <xdr:to>
      <xdr:col>55</xdr:col>
      <xdr:colOff>50800</xdr:colOff>
      <xdr:row>63</xdr:row>
      <xdr:rowOff>60492</xdr:rowOff>
    </xdr:to>
    <xdr:sp macro="" textlink="">
      <xdr:nvSpPr>
        <xdr:cNvPr id="228" name="楕円 227">
          <a:extLst>
            <a:ext uri="{FF2B5EF4-FFF2-40B4-BE49-F238E27FC236}">
              <a16:creationId xmlns:a16="http://schemas.microsoft.com/office/drawing/2014/main" xmlns="" id="{94A268A4-1674-4085-8AA3-E00373BE1528}"/>
            </a:ext>
          </a:extLst>
        </xdr:cNvPr>
        <xdr:cNvSpPr/>
      </xdr:nvSpPr>
      <xdr:spPr>
        <a:xfrm>
          <a:off x="10426700" y="107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108769</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671D5B6-C14F-44C5-A8D9-02E690BFF80B}"/>
            </a:ext>
          </a:extLst>
        </xdr:cNvPr>
        <xdr:cNvSpPr txBox="1"/>
      </xdr:nvSpPr>
      <xdr:spPr>
        <a:xfrm>
          <a:off x="10515600" y="1073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133737</xdr:rowOff>
    </xdr:from>
    <xdr:to>
      <xdr:col>50</xdr:col>
      <xdr:colOff>165100</xdr:colOff>
      <xdr:row>63</xdr:row>
      <xdr:rowOff>63887</xdr:rowOff>
    </xdr:to>
    <xdr:sp macro="" textlink="">
      <xdr:nvSpPr>
        <xdr:cNvPr id="230" name="楕円 229">
          <a:extLst>
            <a:ext uri="{FF2B5EF4-FFF2-40B4-BE49-F238E27FC236}">
              <a16:creationId xmlns:a16="http://schemas.microsoft.com/office/drawing/2014/main" xmlns="" id="{B5596B1D-BBD4-40BA-B522-345F13918D7B}"/>
            </a:ext>
          </a:extLst>
        </xdr:cNvPr>
        <xdr:cNvSpPr/>
      </xdr:nvSpPr>
      <xdr:spPr>
        <a:xfrm>
          <a:off x="9588500" y="107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9692</xdr:rowOff>
    </xdr:from>
    <xdr:to>
      <xdr:col>55</xdr:col>
      <xdr:colOff>0</xdr:colOff>
      <xdr:row>63</xdr:row>
      <xdr:rowOff>13087</xdr:rowOff>
    </xdr:to>
    <xdr:cxnSp macro="">
      <xdr:nvCxnSpPr>
        <xdr:cNvPr id="231" name="直線コネクタ 230">
          <a:extLst>
            <a:ext uri="{FF2B5EF4-FFF2-40B4-BE49-F238E27FC236}">
              <a16:creationId xmlns:a16="http://schemas.microsoft.com/office/drawing/2014/main" xmlns="" id="{F643245A-E3FB-49C9-A6C3-F9AB7381595C}"/>
            </a:ext>
          </a:extLst>
        </xdr:cNvPr>
        <xdr:cNvCxnSpPr/>
      </xdr:nvCxnSpPr>
      <xdr:spPr>
        <a:xfrm flipV="1">
          <a:off x="9639300" y="1081104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149696</xdr:rowOff>
    </xdr:from>
    <xdr:to>
      <xdr:col>46</xdr:col>
      <xdr:colOff>38100</xdr:colOff>
      <xdr:row>63</xdr:row>
      <xdr:rowOff>79846</xdr:rowOff>
    </xdr:to>
    <xdr:sp macro="" textlink="">
      <xdr:nvSpPr>
        <xdr:cNvPr id="232" name="楕円 231">
          <a:extLst>
            <a:ext uri="{FF2B5EF4-FFF2-40B4-BE49-F238E27FC236}">
              <a16:creationId xmlns:a16="http://schemas.microsoft.com/office/drawing/2014/main" xmlns="" id="{FE901BA1-7E0B-4523-B297-76EBAFA48035}"/>
            </a:ext>
          </a:extLst>
        </xdr:cNvPr>
        <xdr:cNvSpPr/>
      </xdr:nvSpPr>
      <xdr:spPr>
        <a:xfrm>
          <a:off x="8699500" y="107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13087</xdr:rowOff>
    </xdr:from>
    <xdr:to>
      <xdr:col>50</xdr:col>
      <xdr:colOff>114300</xdr:colOff>
      <xdr:row>63</xdr:row>
      <xdr:rowOff>29046</xdr:rowOff>
    </xdr:to>
    <xdr:cxnSp macro="">
      <xdr:nvCxnSpPr>
        <xdr:cNvPr id="233" name="直線コネクタ 232">
          <a:extLst>
            <a:ext uri="{FF2B5EF4-FFF2-40B4-BE49-F238E27FC236}">
              <a16:creationId xmlns:a16="http://schemas.microsoft.com/office/drawing/2014/main" xmlns="" id="{0CD339A3-1536-4128-9240-3FA77FC6862A}"/>
            </a:ext>
          </a:extLst>
        </xdr:cNvPr>
        <xdr:cNvCxnSpPr/>
      </xdr:nvCxnSpPr>
      <xdr:spPr>
        <a:xfrm flipV="1">
          <a:off x="8750300" y="10814437"/>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159739</xdr:rowOff>
    </xdr:from>
    <xdr:to>
      <xdr:col>41</xdr:col>
      <xdr:colOff>101600</xdr:colOff>
      <xdr:row>63</xdr:row>
      <xdr:rowOff>89889</xdr:rowOff>
    </xdr:to>
    <xdr:sp macro="" textlink="">
      <xdr:nvSpPr>
        <xdr:cNvPr id="234" name="楕円 233">
          <a:extLst>
            <a:ext uri="{FF2B5EF4-FFF2-40B4-BE49-F238E27FC236}">
              <a16:creationId xmlns:a16="http://schemas.microsoft.com/office/drawing/2014/main" xmlns="" id="{3BA3FF22-37B3-40C3-A3FA-641E806C7C26}"/>
            </a:ext>
          </a:extLst>
        </xdr:cNvPr>
        <xdr:cNvSpPr/>
      </xdr:nvSpPr>
      <xdr:spPr>
        <a:xfrm>
          <a:off x="7810500" y="107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29046</xdr:rowOff>
    </xdr:from>
    <xdr:to>
      <xdr:col>45</xdr:col>
      <xdr:colOff>177800</xdr:colOff>
      <xdr:row>63</xdr:row>
      <xdr:rowOff>39089</xdr:rowOff>
    </xdr:to>
    <xdr:cxnSp macro="">
      <xdr:nvCxnSpPr>
        <xdr:cNvPr id="235" name="直線コネクタ 234">
          <a:extLst>
            <a:ext uri="{FF2B5EF4-FFF2-40B4-BE49-F238E27FC236}">
              <a16:creationId xmlns:a16="http://schemas.microsoft.com/office/drawing/2014/main" xmlns="" id="{C105058E-1D54-4ED6-9D95-FB49B92B42D4}"/>
            </a:ext>
          </a:extLst>
        </xdr:cNvPr>
        <xdr:cNvCxnSpPr/>
      </xdr:nvCxnSpPr>
      <xdr:spPr>
        <a:xfrm flipV="1">
          <a:off x="7861300" y="10830396"/>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3FA96365-6C7D-4845-8448-56D4002CEC81}"/>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75846A4E-1183-4BF1-963C-A280F20AD84F}"/>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29B4BE4C-B033-48E8-9A84-1CD6988C74CF}"/>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55014</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E8D23930-256F-4DB7-B1CD-CA8456C8B300}"/>
            </a:ext>
          </a:extLst>
        </xdr:cNvPr>
        <xdr:cNvSpPr txBox="1"/>
      </xdr:nvSpPr>
      <xdr:spPr>
        <a:xfrm>
          <a:off x="9327095" y="1085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70973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371D2072-A7CA-4431-ABE0-C03EAB1C5816}"/>
            </a:ext>
          </a:extLst>
        </xdr:cNvPr>
        <xdr:cNvSpPr txBox="1"/>
      </xdr:nvSpPr>
      <xdr:spPr>
        <a:xfrm>
          <a:off x="8450795" y="1087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81016</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04DBBA4E-F634-4F07-93B1-6F75B96E9212}"/>
            </a:ext>
          </a:extLst>
        </xdr:cNvPr>
        <xdr:cNvSpPr txBox="1"/>
      </xdr:nvSpPr>
      <xdr:spPr>
        <a:xfrm>
          <a:off x="7561795" y="1088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4881B1AB-F931-4455-A109-39C7A3C832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ACBFB67D-D752-4087-9FEC-CE8BAE6F37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D5238A92-0B85-4B92-97C9-0FEB51592F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E97C86EC-DC40-470C-88DA-6AD4C2AD6C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FD5EDAD0-A118-4334-85EE-6190C207AB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4AF33F58-AE9F-4E4D-A2B1-39FAE14A95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523B55F-864F-4AA2-81F1-509EC086D5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286BB74C-A82F-4AF9-B6EE-A98BCF699D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F482483A-D06E-4985-8790-35F35557C1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A9C1A797-0194-4ECC-B851-B8F3ACC981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237DD5F3-F4B9-4D17-B203-7A40D277699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9CF4C5D3-CD77-45E6-AD8F-576DB51079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3210582-BAB0-44CF-917A-4F6A75B3C9B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59151CC7-0159-4D87-A862-F1BF68A3C9A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72ACA6A2-D6DB-4B7A-9B01-D92FE4BD4E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782E2089-99F5-47BA-9A71-F7B78DB0245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7B268AA2-57E9-4135-B7CA-DE8EB70011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FB72150A-DD8F-4CA4-8FC5-85194516B7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8C5EB85B-2003-4F0B-8C6B-FCECDE9B2D3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8F33BECA-E953-4DCB-B432-D96BAE089D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392CD40F-AE7E-4384-8B03-6C3765168CE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8732DB76-6968-48D8-A3E1-D431A9C22A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5E84D12E-7996-4341-8941-7202B5E105D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BDD65236-42C3-4295-A820-3FC9ECEC88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904C49DE-89AD-4BD0-B80D-AC74339ACE61}"/>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C24CE6EE-A512-4163-A58C-BA2AD59BFA9A}"/>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6707770B-981C-48A3-8AE3-C242A807571F}"/>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ED6E7167-ECF8-424F-80F9-6E208F9D93F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47F476C8-6F33-4B05-A96F-DC6B42755E2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91326D76-BB0F-4FB3-9D3A-8B99DF7D1843}"/>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C4DB61E1-91BE-463B-B5FA-B47722CDA512}"/>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87EF8AEB-1EF5-4D46-8EA0-1002E450583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ACE861C5-AD89-48D1-B503-FD232BB9EB48}"/>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8CCD6DB6-05BC-4C4F-BB7C-87C77C6B0163}"/>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94BFED7B-BCDB-488E-B4F4-CEAA3CAC0F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BB1430B6-F5A4-4E34-A99F-DFCC76F72C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1756A144-DA3C-4FFB-BD04-9126E433DD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FBF32947-F0BC-4706-A782-AE43B46ACE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29EC89A0-FFB2-46CC-B1DE-5F9B9C77DA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81" name="楕円 280">
          <a:extLst>
            <a:ext uri="{FF2B5EF4-FFF2-40B4-BE49-F238E27FC236}">
              <a16:creationId xmlns:a16="http://schemas.microsoft.com/office/drawing/2014/main" xmlns="" id="{FF55AA50-2E0D-4C42-B2CC-677E545BD91A}"/>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CC0A0F91-E507-4482-BFA0-0949CB450AD5}"/>
            </a:ext>
          </a:extLst>
        </xdr:cNvPr>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83" name="楕円 282">
          <a:extLst>
            <a:ext uri="{FF2B5EF4-FFF2-40B4-BE49-F238E27FC236}">
              <a16:creationId xmlns:a16="http://schemas.microsoft.com/office/drawing/2014/main" xmlns="" id="{BE1C1528-A6C5-442D-BB75-24B6F055A22D}"/>
            </a:ext>
          </a:extLst>
        </xdr:cNvPr>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55245</xdr:rowOff>
    </xdr:to>
    <xdr:cxnSp macro="">
      <xdr:nvCxnSpPr>
        <xdr:cNvPr id="284" name="直線コネクタ 283">
          <a:extLst>
            <a:ext uri="{FF2B5EF4-FFF2-40B4-BE49-F238E27FC236}">
              <a16:creationId xmlns:a16="http://schemas.microsoft.com/office/drawing/2014/main" xmlns="" id="{502F697D-673B-4113-9893-44DCE03A0D51}"/>
            </a:ext>
          </a:extLst>
        </xdr:cNvPr>
        <xdr:cNvCxnSpPr/>
      </xdr:nvCxnSpPr>
      <xdr:spPr>
        <a:xfrm>
          <a:off x="3797300" y="140493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114936</xdr:rowOff>
    </xdr:from>
    <xdr:to>
      <xdr:col>15</xdr:col>
      <xdr:colOff>101600</xdr:colOff>
      <xdr:row>81</xdr:row>
      <xdr:rowOff>45086</xdr:rowOff>
    </xdr:to>
    <xdr:sp macro="" textlink="">
      <xdr:nvSpPr>
        <xdr:cNvPr id="285" name="楕円 284">
          <a:extLst>
            <a:ext uri="{FF2B5EF4-FFF2-40B4-BE49-F238E27FC236}">
              <a16:creationId xmlns:a16="http://schemas.microsoft.com/office/drawing/2014/main" xmlns="" id="{29446935-04DE-4CCB-BB20-427256C5697D}"/>
            </a:ext>
          </a:extLst>
        </xdr:cNvPr>
        <xdr:cNvSpPr/>
      </xdr:nvSpPr>
      <xdr:spPr>
        <a:xfrm>
          <a:off x="2857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161925</xdr:rowOff>
    </xdr:to>
    <xdr:cxnSp macro="">
      <xdr:nvCxnSpPr>
        <xdr:cNvPr id="286" name="直線コネクタ 285">
          <a:extLst>
            <a:ext uri="{FF2B5EF4-FFF2-40B4-BE49-F238E27FC236}">
              <a16:creationId xmlns:a16="http://schemas.microsoft.com/office/drawing/2014/main" xmlns="" id="{AC87311C-51A2-45A3-A6E5-BD3367C7BBDF}"/>
            </a:ext>
          </a:extLst>
        </xdr:cNvPr>
        <xdr:cNvCxnSpPr/>
      </xdr:nvCxnSpPr>
      <xdr:spPr>
        <a:xfrm>
          <a:off x="2908300" y="1388173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87" name="楕円 286">
          <a:extLst>
            <a:ext uri="{FF2B5EF4-FFF2-40B4-BE49-F238E27FC236}">
              <a16:creationId xmlns:a16="http://schemas.microsoft.com/office/drawing/2014/main" xmlns="" id="{B93C39FE-9182-4BD6-B30C-1CCCE8353A28}"/>
            </a:ext>
          </a:extLst>
        </xdr:cNvPr>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165736</xdr:rowOff>
    </xdr:from>
    <xdr:to>
      <xdr:col>15</xdr:col>
      <xdr:colOff>50800</xdr:colOff>
      <xdr:row>81</xdr:row>
      <xdr:rowOff>100964</xdr:rowOff>
    </xdr:to>
    <xdr:cxnSp macro="">
      <xdr:nvCxnSpPr>
        <xdr:cNvPr id="288" name="直線コネクタ 287">
          <a:extLst>
            <a:ext uri="{FF2B5EF4-FFF2-40B4-BE49-F238E27FC236}">
              <a16:creationId xmlns:a16="http://schemas.microsoft.com/office/drawing/2014/main" xmlns="" id="{C250381D-B519-4AC1-A8E6-9D1BF80BBA95}"/>
            </a:ext>
          </a:extLst>
        </xdr:cNvPr>
        <xdr:cNvCxnSpPr/>
      </xdr:nvCxnSpPr>
      <xdr:spPr>
        <a:xfrm flipV="1">
          <a:off x="2019300" y="13881736"/>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A8EC77C0-3888-4A83-8FC7-17CD922B55F9}"/>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AC59C0DD-64B0-43E8-A0D3-D476695B11A7}"/>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xmlns="" id="{40E5D2F5-C511-4A21-BA19-9B29C8E75954}"/>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292" name="n_1mainValue【公営住宅】&#10;有形固定資産減価償却率">
          <a:extLst>
            <a:ext uri="{FF2B5EF4-FFF2-40B4-BE49-F238E27FC236}">
              <a16:creationId xmlns:a16="http://schemas.microsoft.com/office/drawing/2014/main" xmlns="" id="{C48C58DC-A5C3-4D02-972A-D49A10C8A71E}"/>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93" name="n_2mainValue【公営住宅】&#10;有形固定資産減価償却率">
          <a:extLst>
            <a:ext uri="{FF2B5EF4-FFF2-40B4-BE49-F238E27FC236}">
              <a16:creationId xmlns:a16="http://schemas.microsoft.com/office/drawing/2014/main" xmlns="" id="{5318740C-78E9-4327-B48D-10423E3AE5B9}"/>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4" name="n_3mainValue【公営住宅】&#10;有形固定資産減価償却率">
          <a:extLst>
            <a:ext uri="{FF2B5EF4-FFF2-40B4-BE49-F238E27FC236}">
              <a16:creationId xmlns:a16="http://schemas.microsoft.com/office/drawing/2014/main" xmlns="" id="{EA318100-C38C-4973-B27A-90FFD943A28B}"/>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15E84CD8-6420-4FEE-972E-02FC2B691A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3C04DFEC-2771-4C89-9584-AF1A30BC43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5933F2C9-9FBC-4B23-8CB7-34C373D104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7E3EBA86-DD52-4962-9985-56F0F91271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EA7CA00F-70C9-4DD8-83E8-A7F4B485F2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4A44F842-8F65-4888-A236-4E31B35B3F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D793EDE4-1F4C-4513-9AB6-0876DD9247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72522E7B-00DB-4EC1-84A9-04DBD751A2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990D45EB-04FD-46C8-96F1-D483E86D8C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801AF79B-143B-4455-8B61-9712C6A234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BE9E4B60-0E78-4D44-BAE5-365F01F6C9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47E14AE8-B972-4EB2-AC29-D759FC5823F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C3C04FCC-14FF-48A1-9AE3-85D72C3D3F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B6B5B1CB-C474-4487-B6C8-9155E9618AC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9C0B6868-3DE3-4731-854F-6A79ABCBD4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0268FD01-DFF1-4684-A12C-7956A11ED97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B59E43C1-C44D-462B-9D2A-0E206A4A1E4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622605F4-F246-4297-A9F1-775F7C73987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C2CE9B76-999B-4A62-BBBA-D9EDFB9F3C5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F17972B9-E4B9-460E-854C-16E0049A0FE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52A3EB3D-C395-47E6-B16F-06A9F88B76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582547C2-33B8-4329-B5EF-68741010824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3DA0CF16-4F56-4276-8E9D-7C99DAA827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F0538C5B-815B-4547-980B-0CBFF1FB5BF7}"/>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3A16F23E-1D45-412D-B579-BF0674929D5E}"/>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BFA781A2-3B5D-4B55-B69C-272C75DEDC4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3CEEE106-ACF3-4093-A908-304ECEA314EE}"/>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5B7945C8-63D3-428D-9790-1B3BE1CF231A}"/>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72017767-7564-44BD-BC59-3C9B3280604B}"/>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46A39029-1F90-4926-AC77-D8FBBA6409D1}"/>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A4F57D38-3D29-4804-942D-69B4E60B172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99ED70AC-90AB-469C-9584-7144479025BB}"/>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AC81D344-9EBE-4065-B3B8-741540E744FD}"/>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74BD1ED-D3F3-4D02-A9BB-13B31A5A76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B39FAEB2-14A6-4F8B-8D2F-3B495D5F78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3C87057B-1170-4724-8A3C-92DA2D44C2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7C7E7404-92E7-4AF2-A495-7AD864E14B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82B1449B-6A80-48C8-8755-74293C31F6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106744</xdr:rowOff>
    </xdr:from>
    <xdr:to>
      <xdr:col>55</xdr:col>
      <xdr:colOff>50800</xdr:colOff>
      <xdr:row>86</xdr:row>
      <xdr:rowOff>36894</xdr:rowOff>
    </xdr:to>
    <xdr:sp macro="" textlink="">
      <xdr:nvSpPr>
        <xdr:cNvPr id="333" name="楕円 332">
          <a:extLst>
            <a:ext uri="{FF2B5EF4-FFF2-40B4-BE49-F238E27FC236}">
              <a16:creationId xmlns:a16="http://schemas.microsoft.com/office/drawing/2014/main" xmlns="" id="{FFAF34CB-4A5C-41C5-B40D-B8B162E2C3FD}"/>
            </a:ext>
          </a:extLst>
        </xdr:cNvPr>
        <xdr:cNvSpPr/>
      </xdr:nvSpPr>
      <xdr:spPr>
        <a:xfrm>
          <a:off x="10426700" y="146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43147</xdr:rowOff>
    </xdr:from>
    <xdr:ext cx="469744" cy="259045"/>
    <xdr:sp macro="" textlink="">
      <xdr:nvSpPr>
        <xdr:cNvPr id="334" name="【公営住宅】&#10;一人当たり面積該当値テキスト">
          <a:extLst>
            <a:ext uri="{FF2B5EF4-FFF2-40B4-BE49-F238E27FC236}">
              <a16:creationId xmlns:a16="http://schemas.microsoft.com/office/drawing/2014/main" xmlns="" id="{BBCB5199-7A95-4F0E-80DE-F96C6E06AC70}"/>
            </a:ext>
          </a:extLst>
        </xdr:cNvPr>
        <xdr:cNvSpPr txBox="1"/>
      </xdr:nvSpPr>
      <xdr:spPr>
        <a:xfrm>
          <a:off x="10515600" y="146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62471</xdr:rowOff>
    </xdr:from>
    <xdr:to>
      <xdr:col>50</xdr:col>
      <xdr:colOff>165100</xdr:colOff>
      <xdr:row>85</xdr:row>
      <xdr:rowOff>164071</xdr:rowOff>
    </xdr:to>
    <xdr:sp macro="" textlink="">
      <xdr:nvSpPr>
        <xdr:cNvPr id="335" name="楕円 334">
          <a:extLst>
            <a:ext uri="{FF2B5EF4-FFF2-40B4-BE49-F238E27FC236}">
              <a16:creationId xmlns:a16="http://schemas.microsoft.com/office/drawing/2014/main" xmlns="" id="{8132C89B-3508-4ABE-AE99-3F1E4AEF105B}"/>
            </a:ext>
          </a:extLst>
        </xdr:cNvPr>
        <xdr:cNvSpPr/>
      </xdr:nvSpPr>
      <xdr:spPr>
        <a:xfrm>
          <a:off x="9588500" y="146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113271</xdr:rowOff>
    </xdr:from>
    <xdr:to>
      <xdr:col>55</xdr:col>
      <xdr:colOff>0</xdr:colOff>
      <xdr:row>85</xdr:row>
      <xdr:rowOff>157544</xdr:rowOff>
    </xdr:to>
    <xdr:cxnSp macro="">
      <xdr:nvCxnSpPr>
        <xdr:cNvPr id="336" name="直線コネクタ 335">
          <a:extLst>
            <a:ext uri="{FF2B5EF4-FFF2-40B4-BE49-F238E27FC236}">
              <a16:creationId xmlns:a16="http://schemas.microsoft.com/office/drawing/2014/main" xmlns="" id="{B6EEA061-6219-4523-BE5D-B89862F1706C}"/>
            </a:ext>
          </a:extLst>
        </xdr:cNvPr>
        <xdr:cNvCxnSpPr/>
      </xdr:nvCxnSpPr>
      <xdr:spPr>
        <a:xfrm>
          <a:off x="9639300" y="14686521"/>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113640</xdr:rowOff>
    </xdr:from>
    <xdr:to>
      <xdr:col>46</xdr:col>
      <xdr:colOff>38100</xdr:colOff>
      <xdr:row>86</xdr:row>
      <xdr:rowOff>43790</xdr:rowOff>
    </xdr:to>
    <xdr:sp macro="" textlink="">
      <xdr:nvSpPr>
        <xdr:cNvPr id="337" name="楕円 336">
          <a:extLst>
            <a:ext uri="{FF2B5EF4-FFF2-40B4-BE49-F238E27FC236}">
              <a16:creationId xmlns:a16="http://schemas.microsoft.com/office/drawing/2014/main" xmlns="" id="{E106D874-ED81-461F-BCDC-E0B1077B50C8}"/>
            </a:ext>
          </a:extLst>
        </xdr:cNvPr>
        <xdr:cNvSpPr/>
      </xdr:nvSpPr>
      <xdr:spPr>
        <a:xfrm>
          <a:off x="8699500" y="146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113271</xdr:rowOff>
    </xdr:from>
    <xdr:to>
      <xdr:col>50</xdr:col>
      <xdr:colOff>114300</xdr:colOff>
      <xdr:row>85</xdr:row>
      <xdr:rowOff>164440</xdr:rowOff>
    </xdr:to>
    <xdr:cxnSp macro="">
      <xdr:nvCxnSpPr>
        <xdr:cNvPr id="338" name="直線コネクタ 337">
          <a:extLst>
            <a:ext uri="{FF2B5EF4-FFF2-40B4-BE49-F238E27FC236}">
              <a16:creationId xmlns:a16="http://schemas.microsoft.com/office/drawing/2014/main" xmlns="" id="{EF533F2E-A4AB-4CFD-B049-50FDEC6521B0}"/>
            </a:ext>
          </a:extLst>
        </xdr:cNvPr>
        <xdr:cNvCxnSpPr/>
      </xdr:nvCxnSpPr>
      <xdr:spPr>
        <a:xfrm flipV="1">
          <a:off x="8750300" y="14686521"/>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116306</xdr:rowOff>
    </xdr:from>
    <xdr:to>
      <xdr:col>41</xdr:col>
      <xdr:colOff>101600</xdr:colOff>
      <xdr:row>86</xdr:row>
      <xdr:rowOff>46456</xdr:rowOff>
    </xdr:to>
    <xdr:sp macro="" textlink="">
      <xdr:nvSpPr>
        <xdr:cNvPr id="339" name="楕円 338">
          <a:extLst>
            <a:ext uri="{FF2B5EF4-FFF2-40B4-BE49-F238E27FC236}">
              <a16:creationId xmlns:a16="http://schemas.microsoft.com/office/drawing/2014/main" xmlns="" id="{97ED2515-043B-4988-8372-E27B5B2F2A54}"/>
            </a:ext>
          </a:extLst>
        </xdr:cNvPr>
        <xdr:cNvSpPr/>
      </xdr:nvSpPr>
      <xdr:spPr>
        <a:xfrm>
          <a:off x="7810500" y="146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164440</xdr:rowOff>
    </xdr:from>
    <xdr:to>
      <xdr:col>45</xdr:col>
      <xdr:colOff>177800</xdr:colOff>
      <xdr:row>85</xdr:row>
      <xdr:rowOff>167106</xdr:rowOff>
    </xdr:to>
    <xdr:cxnSp macro="">
      <xdr:nvCxnSpPr>
        <xdr:cNvPr id="340" name="直線コネクタ 339">
          <a:extLst>
            <a:ext uri="{FF2B5EF4-FFF2-40B4-BE49-F238E27FC236}">
              <a16:creationId xmlns:a16="http://schemas.microsoft.com/office/drawing/2014/main" xmlns="" id="{CC0E46A8-4AEA-40F3-B827-3CBEBCCE1CCD}"/>
            </a:ext>
          </a:extLst>
        </xdr:cNvPr>
        <xdr:cNvCxnSpPr/>
      </xdr:nvCxnSpPr>
      <xdr:spPr>
        <a:xfrm flipV="1">
          <a:off x="7861300" y="1473769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EB20B68F-55CE-478F-A45E-B93835D8B715}"/>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A2B3F26A-6E8B-40AC-A2F2-42638D04CC5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xmlns="" id="{25C98503-9C5F-4A6E-B608-E5B1B1BA51D3}"/>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155198</xdr:rowOff>
    </xdr:from>
    <xdr:ext cx="469744" cy="259045"/>
    <xdr:sp macro="" textlink="">
      <xdr:nvSpPr>
        <xdr:cNvPr id="344" name="n_1mainValue【公営住宅】&#10;一人当たり面積">
          <a:extLst>
            <a:ext uri="{FF2B5EF4-FFF2-40B4-BE49-F238E27FC236}">
              <a16:creationId xmlns:a16="http://schemas.microsoft.com/office/drawing/2014/main" xmlns="" id="{17A8D633-C967-4C3A-AE64-2E4C4CF9CC2C}"/>
            </a:ext>
          </a:extLst>
        </xdr:cNvPr>
        <xdr:cNvSpPr txBox="1"/>
      </xdr:nvSpPr>
      <xdr:spPr>
        <a:xfrm>
          <a:off x="9391727" y="147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34917</xdr:rowOff>
    </xdr:from>
    <xdr:ext cx="469744" cy="259045"/>
    <xdr:sp macro="" textlink="">
      <xdr:nvSpPr>
        <xdr:cNvPr id="345" name="n_2mainValue【公営住宅】&#10;一人当たり面積">
          <a:extLst>
            <a:ext uri="{FF2B5EF4-FFF2-40B4-BE49-F238E27FC236}">
              <a16:creationId xmlns:a16="http://schemas.microsoft.com/office/drawing/2014/main" xmlns="" id="{D9F9632C-02EE-41D9-9D35-98A7045BEDD1}"/>
            </a:ext>
          </a:extLst>
        </xdr:cNvPr>
        <xdr:cNvSpPr txBox="1"/>
      </xdr:nvSpPr>
      <xdr:spPr>
        <a:xfrm>
          <a:off x="8515427" y="147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37583</xdr:rowOff>
    </xdr:from>
    <xdr:ext cx="469744" cy="259045"/>
    <xdr:sp macro="" textlink="">
      <xdr:nvSpPr>
        <xdr:cNvPr id="346" name="n_3mainValue【公営住宅】&#10;一人当たり面積">
          <a:extLst>
            <a:ext uri="{FF2B5EF4-FFF2-40B4-BE49-F238E27FC236}">
              <a16:creationId xmlns:a16="http://schemas.microsoft.com/office/drawing/2014/main" xmlns="" id="{929747F6-1BCC-40D6-ADB6-D0645AA0A56E}"/>
            </a:ext>
          </a:extLst>
        </xdr:cNvPr>
        <xdr:cNvSpPr txBox="1"/>
      </xdr:nvSpPr>
      <xdr:spPr>
        <a:xfrm>
          <a:off x="7626427" y="147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860E11BC-D71E-474F-AD38-F0261D789D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D4B543EB-32FE-43AB-AD6A-3536330D5B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21649769-FF39-4001-8EE3-4A7EBB1A22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68068A61-34C6-4E91-8C5E-B5CE71E276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4D7D0974-B3F9-4B67-8B88-267981BB32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51E49B12-406B-491F-B75B-52C8D4B3AC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3D990F0-1DA5-466B-BB4D-FE774D7D30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A9A70B95-D398-45CA-A186-A117128059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991C4687-AD35-4D1A-A5A6-95E09B75AB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E22BE7B0-5665-4D03-A9F6-618D8EC931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B8356041-2343-43FB-9932-9D51BCAB4B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451F5121-2337-405C-9A23-D06EBBA765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833B4F5C-E645-4E6B-A1B9-3F4D81FCB3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AE282FC9-4C57-4B82-B2DB-D4AE74DA6D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05BE0EDF-6D1C-477A-B776-3442591A5E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42C3CA58-ED5A-4609-9CF7-A8F98049C0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97E1A676-949A-4F69-AA9E-0FDB19826A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07B8EBC2-7B6E-4DD7-B1B1-06398492AF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472D31D8-1AEE-4C5F-88CF-CB3466B7A5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81C8372C-2CF5-48AD-ABB7-6857A2836B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1D9E2FA0-30D4-47E5-B185-3F455756D4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925A9D8B-DF06-44BF-ABAD-8419D9FE19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A609E099-0F0C-450D-A69C-5DD0A434E5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E6363FD1-9462-484F-A5A1-55B26B2816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02672C16-B56E-49DF-9761-16B5DAC412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C1222218-F45E-44C1-AC25-6AB31B03E9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D5F3A45C-C8C2-43AC-AA38-8DCAB13860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B4F68D89-6294-4C0D-9B79-63853432697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1F847B98-EA4C-4A23-963B-F16D1833A7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F3A6853D-940C-4037-9E65-ECCD07C2407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68F9F319-5413-463B-BB49-5194707E23A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A8EB6B5E-7571-4D69-8691-5032EF2E5F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7B4ACDA0-C239-417C-B9F8-1C11CD0251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929261BC-7D1B-4C23-BEC3-6CB911D4AD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06463109-4EA2-4850-A595-763E56BE70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5912AFFE-4509-422E-8B89-8DC807A179D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838F086E-B5B2-4FB5-9342-088910F3C0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83FC2B5A-FF6F-4C63-A8B3-EFE497ABECB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64D5171D-F8E7-4058-A40F-E001E88A25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47C61731-A527-41E9-82AC-6F973D5D1E4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E91583CA-8219-4A91-8A6A-04E048D476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1A4CC22A-FA4C-49D9-978B-539A68AEC4EA}"/>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443FEAEB-EFE0-4C49-B3EA-2FE8577FAC3C}"/>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7E99683C-687C-488B-9ACE-F56B66000861}"/>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C982B0F3-A73C-48BB-BF82-DD4EE1B2431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F292068C-0F97-41E6-8E47-9A1500979DE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5FA43CBE-2729-4A4E-9FA8-42AEBECBFFBA}"/>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385F098F-D73E-4CB5-AD57-463A2E53685D}"/>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6C8C3FF1-20C6-4056-B0C4-D4091AE14FE4}"/>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BE9EE7F3-694A-419B-A60C-A71AE446BD1E}"/>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C772511E-2ECE-44E0-9B80-F0AC88D3E5CC}"/>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4085D099-727A-4755-A303-E3AD20FDC0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9677F6CB-3DF2-4396-AB03-6983DBB8F5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52407A0C-F6B1-4A27-987D-2307216C09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9C6340AC-8899-4E30-B8D2-3D479EDAD4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D49848EB-371C-476C-BB6A-B837F7CCC8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18869</xdr:rowOff>
    </xdr:from>
    <xdr:to>
      <xdr:col>85</xdr:col>
      <xdr:colOff>177800</xdr:colOff>
      <xdr:row>34</xdr:row>
      <xdr:rowOff>120469</xdr:rowOff>
    </xdr:to>
    <xdr:sp macro="" textlink="">
      <xdr:nvSpPr>
        <xdr:cNvPr id="403" name="楕円 402">
          <a:extLst>
            <a:ext uri="{FF2B5EF4-FFF2-40B4-BE49-F238E27FC236}">
              <a16:creationId xmlns:a16="http://schemas.microsoft.com/office/drawing/2014/main" xmlns="" id="{E1728099-465D-4C6C-8EBC-44B60AA13E17}"/>
            </a:ext>
          </a:extLst>
        </xdr:cNvPr>
        <xdr:cNvSpPr/>
      </xdr:nvSpPr>
      <xdr:spPr>
        <a:xfrm>
          <a:off x="162687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41746</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624D7399-2045-4ADA-8DFD-7F8407B728C5}"/>
            </a:ext>
          </a:extLst>
        </xdr:cNvPr>
        <xdr:cNvSpPr txBox="1"/>
      </xdr:nvSpPr>
      <xdr:spPr>
        <a:xfrm>
          <a:off x="16357600" y="56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05" name="楕円 404">
          <a:extLst>
            <a:ext uri="{FF2B5EF4-FFF2-40B4-BE49-F238E27FC236}">
              <a16:creationId xmlns:a16="http://schemas.microsoft.com/office/drawing/2014/main" xmlns="" id="{668486D6-52D2-4E58-AD83-C95D39E2B4D2}"/>
            </a:ext>
          </a:extLst>
        </xdr:cNvPr>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69669</xdr:rowOff>
    </xdr:from>
    <xdr:to>
      <xdr:col>85</xdr:col>
      <xdr:colOff>127000</xdr:colOff>
      <xdr:row>34</xdr:row>
      <xdr:rowOff>105592</xdr:rowOff>
    </xdr:to>
    <xdr:cxnSp macro="">
      <xdr:nvCxnSpPr>
        <xdr:cNvPr id="406" name="直線コネクタ 405">
          <a:extLst>
            <a:ext uri="{FF2B5EF4-FFF2-40B4-BE49-F238E27FC236}">
              <a16:creationId xmlns:a16="http://schemas.microsoft.com/office/drawing/2014/main" xmlns="" id="{76B4D401-72A6-467C-AE72-409700E9440E}"/>
            </a:ext>
          </a:extLst>
        </xdr:cNvPr>
        <xdr:cNvCxnSpPr/>
      </xdr:nvCxnSpPr>
      <xdr:spPr>
        <a:xfrm flipV="1">
          <a:off x="15481300" y="58989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87449</xdr:rowOff>
    </xdr:from>
    <xdr:to>
      <xdr:col>76</xdr:col>
      <xdr:colOff>165100</xdr:colOff>
      <xdr:row>35</xdr:row>
      <xdr:rowOff>17599</xdr:rowOff>
    </xdr:to>
    <xdr:sp macro="" textlink="">
      <xdr:nvSpPr>
        <xdr:cNvPr id="407" name="楕円 406">
          <a:extLst>
            <a:ext uri="{FF2B5EF4-FFF2-40B4-BE49-F238E27FC236}">
              <a16:creationId xmlns:a16="http://schemas.microsoft.com/office/drawing/2014/main" xmlns="" id="{CA2EF53B-E7A4-4F78-A656-DAC88CE472BE}"/>
            </a:ext>
          </a:extLst>
        </xdr:cNvPr>
        <xdr:cNvSpPr/>
      </xdr:nvSpPr>
      <xdr:spPr>
        <a:xfrm>
          <a:off x="14541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138249</xdr:rowOff>
    </xdr:to>
    <xdr:cxnSp macro="">
      <xdr:nvCxnSpPr>
        <xdr:cNvPr id="408" name="直線コネクタ 407">
          <a:extLst>
            <a:ext uri="{FF2B5EF4-FFF2-40B4-BE49-F238E27FC236}">
              <a16:creationId xmlns:a16="http://schemas.microsoft.com/office/drawing/2014/main" xmlns="" id="{6A2B6E9F-0E10-424A-A848-06E5F0EBD0B2}"/>
            </a:ext>
          </a:extLst>
        </xdr:cNvPr>
        <xdr:cNvCxnSpPr/>
      </xdr:nvCxnSpPr>
      <xdr:spPr>
        <a:xfrm flipV="1">
          <a:off x="14592300" y="59348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156028</xdr:rowOff>
    </xdr:from>
    <xdr:to>
      <xdr:col>72</xdr:col>
      <xdr:colOff>38100</xdr:colOff>
      <xdr:row>35</xdr:row>
      <xdr:rowOff>86178</xdr:rowOff>
    </xdr:to>
    <xdr:sp macro="" textlink="">
      <xdr:nvSpPr>
        <xdr:cNvPr id="409" name="楕円 408">
          <a:extLst>
            <a:ext uri="{FF2B5EF4-FFF2-40B4-BE49-F238E27FC236}">
              <a16:creationId xmlns:a16="http://schemas.microsoft.com/office/drawing/2014/main" xmlns="" id="{BD234EC7-7BF7-44BF-B0E5-F07483F0CB8C}"/>
            </a:ext>
          </a:extLst>
        </xdr:cNvPr>
        <xdr:cNvSpPr/>
      </xdr:nvSpPr>
      <xdr:spPr>
        <a:xfrm>
          <a:off x="13652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138249</xdr:rowOff>
    </xdr:from>
    <xdr:to>
      <xdr:col>76</xdr:col>
      <xdr:colOff>114300</xdr:colOff>
      <xdr:row>35</xdr:row>
      <xdr:rowOff>35378</xdr:rowOff>
    </xdr:to>
    <xdr:cxnSp macro="">
      <xdr:nvCxnSpPr>
        <xdr:cNvPr id="410" name="直線コネクタ 409">
          <a:extLst>
            <a:ext uri="{FF2B5EF4-FFF2-40B4-BE49-F238E27FC236}">
              <a16:creationId xmlns:a16="http://schemas.microsoft.com/office/drawing/2014/main" xmlns="" id="{1717A021-0436-41B1-9331-877F4C12716D}"/>
            </a:ext>
          </a:extLst>
        </xdr:cNvPr>
        <xdr:cNvCxnSpPr/>
      </xdr:nvCxnSpPr>
      <xdr:spPr>
        <a:xfrm flipV="1">
          <a:off x="13703300" y="59675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DFA4851F-0036-4572-B53F-D5178092A219}"/>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30EC00C6-124E-453F-BEE7-918003D3C6FE}"/>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2FAE7F3C-FE4E-492B-8948-26C257116C07}"/>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D762DF7D-0070-4B0B-BD79-E296E1557C05}"/>
            </a:ext>
          </a:extLst>
        </xdr:cNvPr>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34126</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0D757386-4CAD-441A-B6A4-D5D2E4CD2589}"/>
            </a:ext>
          </a:extLst>
        </xdr:cNvPr>
        <xdr:cNvSpPr txBox="1"/>
      </xdr:nvSpPr>
      <xdr:spPr>
        <a:xfrm>
          <a:off x="14389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102705</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21DA57D4-120B-47E0-BA8C-CE6CEE239624}"/>
            </a:ext>
          </a:extLst>
        </xdr:cNvPr>
        <xdr:cNvSpPr txBox="1"/>
      </xdr:nvSpPr>
      <xdr:spPr>
        <a:xfrm>
          <a:off x="13500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64ABA485-6B70-4B62-AD0A-290110588F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B223ECD5-BDED-47DF-9DA3-1EFE878EFE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0431B4A5-AF4F-42C6-A0BE-70414B7520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74490BFC-EF81-4E20-A1F1-EF2D6A278B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268D97DE-49CD-4021-96DB-4639271EB2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4F7A6A43-5697-48E3-904A-35C6D6C755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D7E79B87-BECA-4A64-A1BC-E09D9BBD14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826B73F8-688A-4795-AB92-5D1FA5B39C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1B513BA1-E251-4AEF-BEEC-3002790BE7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89CC3952-B9D8-4DB5-8C0F-154D24F121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4642A4FD-BC4F-42A1-9FA9-3B2DAE6DD97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8BEA91AA-F380-435C-87C1-800FE07CD81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8AEC05C3-9289-4E32-9969-CBD6EC86BBB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303C5152-432F-4B2D-BB8F-AF0BA0A7891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65B32CA5-387D-41F8-93DF-1545A71EA9B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BB7C6BD3-D4F7-408A-AA3B-1F6D9AAA45B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323DC700-3848-4098-9898-C4AC7533C97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2FF7AC39-0504-4793-B418-05AB53ECC29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83B0B9F7-BBD3-46F1-B5A2-CC0643F031F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A478D86B-3084-4DD7-95CB-735A6D262A6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11D4F5FE-4C1A-4927-83F7-2BA7FC4FBE0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E6E32E6D-F8C8-423D-8A37-F571412C066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EA5A8D21-81D0-4587-8204-C8C4DA0C38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863D43CC-88A0-4E66-9D84-0F5858AC134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E5E55545-2A04-4167-BB0E-4B9A88209C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EDB309AF-F4E7-4426-9720-40A221AAB00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9223B666-DA6A-44B9-A9F6-7DBFA57A2FEE}"/>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4AB317FF-A357-43C4-BEC8-6128B3BC4FFE}"/>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D20E097B-700E-4DC7-A64F-91717C71393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3DCE99BD-E2B5-4258-9506-85E5296A573F}"/>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0B50BE03-64D0-44EF-B56F-0E40DC391BCC}"/>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4DA6A57D-D279-4B4C-A07D-96ADA7EA12F9}"/>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5AB91BC9-1EDC-47D7-A3C9-A9736BF1CEFD}"/>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0FB24809-ABFC-4F99-91A6-58473E23AD9D}"/>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43FFCD64-53F0-4CBD-96A4-A4ADB2FCEA3A}"/>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7D86DA36-2818-4354-8660-3C2087087D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25B6930D-DB3C-42DF-AB79-874809FABE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8E07D62-818A-4BE1-8160-711EF97ABE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57F3F297-65AF-4B84-9F9B-379E679E6A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F6128C6E-A7B3-451B-A101-E75E0DF6EB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73297</xdr:rowOff>
    </xdr:from>
    <xdr:to>
      <xdr:col>116</xdr:col>
      <xdr:colOff>114300</xdr:colOff>
      <xdr:row>41</xdr:row>
      <xdr:rowOff>3447</xdr:rowOff>
    </xdr:to>
    <xdr:sp macro="" textlink="">
      <xdr:nvSpPr>
        <xdr:cNvPr id="457" name="楕円 456">
          <a:extLst>
            <a:ext uri="{FF2B5EF4-FFF2-40B4-BE49-F238E27FC236}">
              <a16:creationId xmlns:a16="http://schemas.microsoft.com/office/drawing/2014/main" xmlns="" id="{D0850876-3026-49CB-862D-646E98926706}"/>
            </a:ext>
          </a:extLst>
        </xdr:cNvPr>
        <xdr:cNvSpPr/>
      </xdr:nvSpPr>
      <xdr:spPr>
        <a:xfrm>
          <a:off x="221107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51724</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31A523C7-75BA-4ACE-957B-A0D3854B3412}"/>
            </a:ext>
          </a:extLst>
        </xdr:cNvPr>
        <xdr:cNvSpPr txBox="1"/>
      </xdr:nvSpPr>
      <xdr:spPr>
        <a:xfrm>
          <a:off x="22199600" y="69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59" name="楕円 458">
          <a:extLst>
            <a:ext uri="{FF2B5EF4-FFF2-40B4-BE49-F238E27FC236}">
              <a16:creationId xmlns:a16="http://schemas.microsoft.com/office/drawing/2014/main" xmlns="" id="{AE221E1A-7305-47FF-94A9-47F090DA27C7}"/>
            </a:ext>
          </a:extLst>
        </xdr:cNvPr>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124097</xdr:rowOff>
    </xdr:from>
    <xdr:to>
      <xdr:col>116</xdr:col>
      <xdr:colOff>63500</xdr:colOff>
      <xdr:row>40</xdr:row>
      <xdr:rowOff>129540</xdr:rowOff>
    </xdr:to>
    <xdr:cxnSp macro="">
      <xdr:nvCxnSpPr>
        <xdr:cNvPr id="460" name="直線コネクタ 459">
          <a:extLst>
            <a:ext uri="{FF2B5EF4-FFF2-40B4-BE49-F238E27FC236}">
              <a16:creationId xmlns:a16="http://schemas.microsoft.com/office/drawing/2014/main" xmlns="" id="{AFC50B32-99F4-4E05-99E4-4CF7F57FB218}"/>
            </a:ext>
          </a:extLst>
        </xdr:cNvPr>
        <xdr:cNvCxnSpPr/>
      </xdr:nvCxnSpPr>
      <xdr:spPr>
        <a:xfrm flipV="1">
          <a:off x="21323300" y="698209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83094</xdr:rowOff>
    </xdr:from>
    <xdr:to>
      <xdr:col>107</xdr:col>
      <xdr:colOff>101600</xdr:colOff>
      <xdr:row>41</xdr:row>
      <xdr:rowOff>13244</xdr:rowOff>
    </xdr:to>
    <xdr:sp macro="" textlink="">
      <xdr:nvSpPr>
        <xdr:cNvPr id="461" name="楕円 460">
          <a:extLst>
            <a:ext uri="{FF2B5EF4-FFF2-40B4-BE49-F238E27FC236}">
              <a16:creationId xmlns:a16="http://schemas.microsoft.com/office/drawing/2014/main" xmlns="" id="{7D30CFEC-42E8-4B45-9445-BDCD96B8F616}"/>
            </a:ext>
          </a:extLst>
        </xdr:cNvPr>
        <xdr:cNvSpPr/>
      </xdr:nvSpPr>
      <xdr:spPr>
        <a:xfrm>
          <a:off x="20383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133894</xdr:rowOff>
    </xdr:to>
    <xdr:cxnSp macro="">
      <xdr:nvCxnSpPr>
        <xdr:cNvPr id="462" name="直線コネクタ 461">
          <a:extLst>
            <a:ext uri="{FF2B5EF4-FFF2-40B4-BE49-F238E27FC236}">
              <a16:creationId xmlns:a16="http://schemas.microsoft.com/office/drawing/2014/main" xmlns="" id="{7BA0EA62-0461-4ED9-89BC-7DEA7963CC52}"/>
            </a:ext>
          </a:extLst>
        </xdr:cNvPr>
        <xdr:cNvCxnSpPr/>
      </xdr:nvCxnSpPr>
      <xdr:spPr>
        <a:xfrm flipV="1">
          <a:off x="20434300" y="698754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96157</xdr:rowOff>
    </xdr:from>
    <xdr:to>
      <xdr:col>102</xdr:col>
      <xdr:colOff>165100</xdr:colOff>
      <xdr:row>41</xdr:row>
      <xdr:rowOff>26307</xdr:rowOff>
    </xdr:to>
    <xdr:sp macro="" textlink="">
      <xdr:nvSpPr>
        <xdr:cNvPr id="463" name="楕円 462">
          <a:extLst>
            <a:ext uri="{FF2B5EF4-FFF2-40B4-BE49-F238E27FC236}">
              <a16:creationId xmlns:a16="http://schemas.microsoft.com/office/drawing/2014/main" xmlns="" id="{9C2641C2-D948-4B36-8E9B-81658E09F0C8}"/>
            </a:ext>
          </a:extLst>
        </xdr:cNvPr>
        <xdr:cNvSpPr/>
      </xdr:nvSpPr>
      <xdr:spPr>
        <a:xfrm>
          <a:off x="19494500" y="69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133894</xdr:rowOff>
    </xdr:from>
    <xdr:to>
      <xdr:col>107</xdr:col>
      <xdr:colOff>50800</xdr:colOff>
      <xdr:row>40</xdr:row>
      <xdr:rowOff>146957</xdr:rowOff>
    </xdr:to>
    <xdr:cxnSp macro="">
      <xdr:nvCxnSpPr>
        <xdr:cNvPr id="464" name="直線コネクタ 463">
          <a:extLst>
            <a:ext uri="{FF2B5EF4-FFF2-40B4-BE49-F238E27FC236}">
              <a16:creationId xmlns:a16="http://schemas.microsoft.com/office/drawing/2014/main" xmlns="" id="{30B38909-8F0D-42E8-9BE7-82AD2D393ACB}"/>
            </a:ext>
          </a:extLst>
        </xdr:cNvPr>
        <xdr:cNvCxnSpPr/>
      </xdr:nvCxnSpPr>
      <xdr:spPr>
        <a:xfrm flipV="1">
          <a:off x="19545300" y="6991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D1005097-E580-4CBE-915B-6E4B197DF6ED}"/>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949D99FA-73E5-42ED-9711-D79B90B0AF77}"/>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7993B373-F3A1-412F-9D1E-E6B5A4CC03B9}"/>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8AC511FD-C437-4599-9340-C34600807466}"/>
            </a:ext>
          </a:extLst>
        </xdr:cNvPr>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4371</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6B5815A3-E8FA-4EEB-AE35-7EEE895E38FF}"/>
            </a:ext>
          </a:extLst>
        </xdr:cNvPr>
        <xdr:cNvSpPr txBox="1"/>
      </xdr:nvSpPr>
      <xdr:spPr>
        <a:xfrm>
          <a:off x="20199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17434</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0AA9FAAD-8F47-47A5-9CBB-65B4B685B9AE}"/>
            </a:ext>
          </a:extLst>
        </xdr:cNvPr>
        <xdr:cNvSpPr txBox="1"/>
      </xdr:nvSpPr>
      <xdr:spPr>
        <a:xfrm>
          <a:off x="19310427"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3ADA2492-D0F9-402C-8A2D-4C9C005031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378CE61A-43F6-4AA5-96BE-7F11B3C0CC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079A2EBD-089C-4999-9CC9-6EE8295528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C70D6C52-6657-4011-A913-7469C12620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6D19EBC8-A756-41CB-8FFD-2C515B1215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284FC084-5F2B-4A47-A9D8-E1F3E8AA3A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E3AAAA96-6595-43D5-A19F-A0228FAE41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FF6618DC-3ACF-4B46-A082-5C8B3717AF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3D5D5FA3-D1A7-4593-9F72-05ADDC7621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ACE470F0-728C-4D71-A56A-AE4F6897BD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3310AC46-B9BB-4E20-AC07-E56477F03E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3B6D4B59-1722-414D-BD05-6F345AD53AC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EE849DEA-EADE-4639-9E5C-C346895DFD9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AEE9FB44-1141-4C22-854D-E0C10AAA78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0C58A7BB-3A13-4051-94C1-CA808D4C709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5EE41E83-F996-4249-8780-261C0631D4E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3FB541FB-634D-4B38-8349-EF766DD0D59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F9B03B62-4C65-43DA-A620-2C29CBF9AB0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90A48CF8-3086-411C-99C8-BF38B119E9C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F27F9690-230F-4300-B676-5F99BB12FD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0ED3DFA9-C16E-4266-B655-9193A8BE64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15155863-B7F7-4775-9D88-96FC0431CCC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2FD7B71E-B253-43C6-B3D3-110DDBC981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773906B8-E6C1-4470-87D7-0030F48A4A3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4A655AA4-0827-4074-95CA-013D669A30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65887B02-3B8E-4D7A-8F33-BC143989757B}"/>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AD56713D-B6ED-4516-BE22-2B1607F3D507}"/>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C86CEB44-F207-496E-9401-9386683E19D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A75AF5C7-FE55-4B01-B9B0-41D03C06C16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2D5CAB4A-94CC-4E92-B50B-88078AEF862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754820FC-7493-4CE3-94BB-B8334BC07253}"/>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B7CD3E4D-A04E-48EE-B7A5-7A57B8BDADF8}"/>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85F981CA-1E6F-4762-AE2F-BD10521FCE15}"/>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95117E60-5CC1-4D02-B058-054C8A6221A5}"/>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5A773225-A988-4569-9FC0-2115DFA1538C}"/>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9B0BB64E-C1E8-41AF-8443-C590501EBF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F2F2334F-70F5-4786-9ECF-CFBA58B939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619D8BFB-A0C1-40CE-8FEA-ABE680E1E4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215EB2FE-891E-4A30-A45C-980D6C1202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B2E34CBF-CF1D-49F2-88F3-D23835DAB9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11" name="楕円 510">
          <a:extLst>
            <a:ext uri="{FF2B5EF4-FFF2-40B4-BE49-F238E27FC236}">
              <a16:creationId xmlns:a16="http://schemas.microsoft.com/office/drawing/2014/main" xmlns="" id="{5AA3DB84-9991-4DF7-BF08-469E4A8EECB1}"/>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5A3535D2-93BC-4757-A1B7-23ACDB9C21B2}"/>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13" name="楕円 512">
          <a:extLst>
            <a:ext uri="{FF2B5EF4-FFF2-40B4-BE49-F238E27FC236}">
              <a16:creationId xmlns:a16="http://schemas.microsoft.com/office/drawing/2014/main" xmlns="" id="{32637083-F6DF-4D05-9889-A73C7BCCD246}"/>
            </a:ext>
          </a:extLst>
        </xdr:cNvPr>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80010</xdr:rowOff>
    </xdr:to>
    <xdr:cxnSp macro="">
      <xdr:nvCxnSpPr>
        <xdr:cNvPr id="514" name="直線コネクタ 513">
          <a:extLst>
            <a:ext uri="{FF2B5EF4-FFF2-40B4-BE49-F238E27FC236}">
              <a16:creationId xmlns:a16="http://schemas.microsoft.com/office/drawing/2014/main" xmlns="" id="{AFE5BC1D-DCAD-4099-B0B7-4E3A21CC658E}"/>
            </a:ext>
          </a:extLst>
        </xdr:cNvPr>
        <xdr:cNvCxnSpPr/>
      </xdr:nvCxnSpPr>
      <xdr:spPr>
        <a:xfrm flipV="1">
          <a:off x="15481300" y="99783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71665</xdr:rowOff>
    </xdr:from>
    <xdr:to>
      <xdr:col>76</xdr:col>
      <xdr:colOff>165100</xdr:colOff>
      <xdr:row>59</xdr:row>
      <xdr:rowOff>1815</xdr:rowOff>
    </xdr:to>
    <xdr:sp macro="" textlink="">
      <xdr:nvSpPr>
        <xdr:cNvPr id="515" name="楕円 514">
          <a:extLst>
            <a:ext uri="{FF2B5EF4-FFF2-40B4-BE49-F238E27FC236}">
              <a16:creationId xmlns:a16="http://schemas.microsoft.com/office/drawing/2014/main" xmlns="" id="{220439AF-E89A-4600-9441-8A0C33B59BBF}"/>
            </a:ext>
          </a:extLst>
        </xdr:cNvPr>
        <xdr:cNvSpPr/>
      </xdr:nvSpPr>
      <xdr:spPr>
        <a:xfrm>
          <a:off x="14541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122465</xdr:rowOff>
    </xdr:to>
    <xdr:cxnSp macro="">
      <xdr:nvCxnSpPr>
        <xdr:cNvPr id="516" name="直線コネクタ 515">
          <a:extLst>
            <a:ext uri="{FF2B5EF4-FFF2-40B4-BE49-F238E27FC236}">
              <a16:creationId xmlns:a16="http://schemas.microsoft.com/office/drawing/2014/main" xmlns="" id="{C2327E57-60CF-4536-A44F-37866DE075FF}"/>
            </a:ext>
          </a:extLst>
        </xdr:cNvPr>
        <xdr:cNvCxnSpPr/>
      </xdr:nvCxnSpPr>
      <xdr:spPr>
        <a:xfrm flipV="1">
          <a:off x="14592300" y="100241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517" name="楕円 516">
          <a:extLst>
            <a:ext uri="{FF2B5EF4-FFF2-40B4-BE49-F238E27FC236}">
              <a16:creationId xmlns:a16="http://schemas.microsoft.com/office/drawing/2014/main" xmlns="" id="{9574AF7E-0EF2-4F1B-A9E9-794769A694D1}"/>
            </a:ext>
          </a:extLst>
        </xdr:cNvPr>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122465</xdr:rowOff>
    </xdr:from>
    <xdr:to>
      <xdr:col>76</xdr:col>
      <xdr:colOff>114300</xdr:colOff>
      <xdr:row>59</xdr:row>
      <xdr:rowOff>52251</xdr:rowOff>
    </xdr:to>
    <xdr:cxnSp macro="">
      <xdr:nvCxnSpPr>
        <xdr:cNvPr id="518" name="直線コネクタ 517">
          <a:extLst>
            <a:ext uri="{FF2B5EF4-FFF2-40B4-BE49-F238E27FC236}">
              <a16:creationId xmlns:a16="http://schemas.microsoft.com/office/drawing/2014/main" xmlns="" id="{65B879F7-921D-4FD1-BE96-D59BDD6F5593}"/>
            </a:ext>
          </a:extLst>
        </xdr:cNvPr>
        <xdr:cNvCxnSpPr/>
      </xdr:nvCxnSpPr>
      <xdr:spPr>
        <a:xfrm flipV="1">
          <a:off x="13703300" y="1006656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xmlns="" id="{47004C76-2CE2-4EAA-B67A-2A133896BFA7}"/>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xmlns="" id="{AF4E8223-A541-4674-8C00-D33BC427D21E}"/>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xmlns="" id="{5781408D-31E6-4017-9F77-42D2651C2503}"/>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22" name="n_1mainValue【学校施設】&#10;有形固定資産減価償却率">
          <a:extLst>
            <a:ext uri="{FF2B5EF4-FFF2-40B4-BE49-F238E27FC236}">
              <a16:creationId xmlns:a16="http://schemas.microsoft.com/office/drawing/2014/main" xmlns="" id="{097BF456-38A6-4D97-A607-AA1EF3657BFF}"/>
            </a:ext>
          </a:extLst>
        </xdr:cNvPr>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18342</xdr:rowOff>
    </xdr:from>
    <xdr:ext cx="405111" cy="259045"/>
    <xdr:sp macro="" textlink="">
      <xdr:nvSpPr>
        <xdr:cNvPr id="523" name="n_2mainValue【学校施設】&#10;有形固定資産減価償却率">
          <a:extLst>
            <a:ext uri="{FF2B5EF4-FFF2-40B4-BE49-F238E27FC236}">
              <a16:creationId xmlns:a16="http://schemas.microsoft.com/office/drawing/2014/main" xmlns="" id="{F5677302-D130-42DE-ACAF-C7EEF84956CC}"/>
            </a:ext>
          </a:extLst>
        </xdr:cNvPr>
        <xdr:cNvSpPr txBox="1"/>
      </xdr:nvSpPr>
      <xdr:spPr>
        <a:xfrm>
          <a:off x="14389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24" name="n_3mainValue【学校施設】&#10;有形固定資産減価償却率">
          <a:extLst>
            <a:ext uri="{FF2B5EF4-FFF2-40B4-BE49-F238E27FC236}">
              <a16:creationId xmlns:a16="http://schemas.microsoft.com/office/drawing/2014/main" xmlns="" id="{0FA0F58A-07D8-431B-9277-154DA5496332}"/>
            </a:ext>
          </a:extLst>
        </xdr:cNvPr>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749B502D-C034-42D8-AD84-687CF7B2C3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5CE22D75-0AE1-47DA-8553-758F74E121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B6C44624-3B3B-43A3-9A1D-19AA1C5476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5BA052D7-B05E-40E3-9DDF-3AB8696A84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B994051B-43A5-4136-B608-CE6E8C95E3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CDFD6EE8-7F33-43CE-A1E2-198EB0DF8F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C594EA2F-62DA-4698-916F-8FE84BD7E0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16D3CACE-D7B7-441E-9A5D-10EC1E7943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D55271AB-5309-41B8-B2D9-2BBCEFC2A5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6938840B-DC0A-4189-9E41-8DC7220252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17549A16-7808-4C9C-BE2D-DD8EDCF94BE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454E4412-620F-496B-BBC8-0008A7A34E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C92ABA69-786E-4071-9A8C-DE80C000069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2C0E7F2A-3837-42B4-ACB3-D3F3980E2438}"/>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C81BAA60-1E98-4560-AED9-B8F79FC18BE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BCEC3242-B9FB-4B85-968F-13E11329AFE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3956DE3E-7FFC-49E1-A17B-9B313C17C2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4DC95083-0360-483F-93B2-6DA8C6823117}"/>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9D23AA5B-8C2B-43D4-8381-4A26858980B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22B47C1F-4D8A-49E7-A8B6-3412F433D12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726F3FB6-27DA-4979-A50F-2A2277E56EB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6C5BA483-11A9-46F3-A4DD-8C15612FC54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2D56C30F-C7FD-4E03-A303-FBC1CF44A8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01CA78B7-8327-48C1-B183-C98BA3A0B46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FA576045-10B8-4842-A701-A021007543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34E76CDE-8B8A-4FC6-AB7C-D1AD63046688}"/>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0FCF93CB-86F7-444D-B4D1-D0EEF655FD5E}"/>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BA250664-535D-4E2C-B071-F1805322207F}"/>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6B34F2D9-2FAB-4AB8-99BF-FAB32FF773A9}"/>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CA94780E-E680-48C6-A36E-E154E0CE35C7}"/>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715E8F04-0BF1-4A98-968C-DDF741A3DA6D}"/>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AA32E99E-F762-4B70-9697-101B413CE43C}"/>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17761E37-D2DA-4055-8469-C75403A79E38}"/>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28ED08DE-CEC9-45B1-8ADB-D7309903EB1F}"/>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67643752-12B4-4AF4-9587-53EDBA5741A7}"/>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BBB4B61-712C-4F0E-99D3-B8F8C40575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8549BA9F-B90E-4AEC-BE8E-0E4E6DCE67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E08281F0-7FA4-4E81-8C84-2A956CD9B8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62474558-D732-4930-9EAB-D191814405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B63A9F6C-E604-4289-8B05-BAFB66E14CF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34794</xdr:rowOff>
    </xdr:from>
    <xdr:to>
      <xdr:col>116</xdr:col>
      <xdr:colOff>114300</xdr:colOff>
      <xdr:row>64</xdr:row>
      <xdr:rowOff>136394</xdr:rowOff>
    </xdr:to>
    <xdr:sp macro="" textlink="">
      <xdr:nvSpPr>
        <xdr:cNvPr id="565" name="楕円 564">
          <a:extLst>
            <a:ext uri="{FF2B5EF4-FFF2-40B4-BE49-F238E27FC236}">
              <a16:creationId xmlns:a16="http://schemas.microsoft.com/office/drawing/2014/main" xmlns="" id="{E50C9890-BF55-449E-8989-F7169BA72E98}"/>
            </a:ext>
          </a:extLst>
        </xdr:cNvPr>
        <xdr:cNvSpPr/>
      </xdr:nvSpPr>
      <xdr:spPr>
        <a:xfrm>
          <a:off x="22110700" y="110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121171</xdr:rowOff>
    </xdr:from>
    <xdr:ext cx="469744" cy="259045"/>
    <xdr:sp macro="" textlink="">
      <xdr:nvSpPr>
        <xdr:cNvPr id="566" name="【学校施設】&#10;一人当たり面積該当値テキスト">
          <a:extLst>
            <a:ext uri="{FF2B5EF4-FFF2-40B4-BE49-F238E27FC236}">
              <a16:creationId xmlns:a16="http://schemas.microsoft.com/office/drawing/2014/main" xmlns="" id="{7CCE3FCA-C2C3-46BE-B31C-E2947BC612AA}"/>
            </a:ext>
          </a:extLst>
        </xdr:cNvPr>
        <xdr:cNvSpPr txBox="1"/>
      </xdr:nvSpPr>
      <xdr:spPr>
        <a:xfrm>
          <a:off x="22199600" y="109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35578</xdr:rowOff>
    </xdr:from>
    <xdr:to>
      <xdr:col>112</xdr:col>
      <xdr:colOff>38100</xdr:colOff>
      <xdr:row>64</xdr:row>
      <xdr:rowOff>137178</xdr:rowOff>
    </xdr:to>
    <xdr:sp macro="" textlink="">
      <xdr:nvSpPr>
        <xdr:cNvPr id="567" name="楕円 566">
          <a:extLst>
            <a:ext uri="{FF2B5EF4-FFF2-40B4-BE49-F238E27FC236}">
              <a16:creationId xmlns:a16="http://schemas.microsoft.com/office/drawing/2014/main" xmlns="" id="{7326A723-4B6A-4EA9-B491-B0BEFD3BB5B0}"/>
            </a:ext>
          </a:extLst>
        </xdr:cNvPr>
        <xdr:cNvSpPr/>
      </xdr:nvSpPr>
      <xdr:spPr>
        <a:xfrm>
          <a:off x="21272500" y="110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85594</xdr:rowOff>
    </xdr:from>
    <xdr:to>
      <xdr:col>116</xdr:col>
      <xdr:colOff>63500</xdr:colOff>
      <xdr:row>64</xdr:row>
      <xdr:rowOff>86378</xdr:rowOff>
    </xdr:to>
    <xdr:cxnSp macro="">
      <xdr:nvCxnSpPr>
        <xdr:cNvPr id="568" name="直線コネクタ 567">
          <a:extLst>
            <a:ext uri="{FF2B5EF4-FFF2-40B4-BE49-F238E27FC236}">
              <a16:creationId xmlns:a16="http://schemas.microsoft.com/office/drawing/2014/main" xmlns="" id="{CA03AB79-4F9B-41B7-A90C-08F01C3874CD}"/>
            </a:ext>
          </a:extLst>
        </xdr:cNvPr>
        <xdr:cNvCxnSpPr/>
      </xdr:nvCxnSpPr>
      <xdr:spPr>
        <a:xfrm flipV="1">
          <a:off x="21323300" y="11058394"/>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35578</xdr:rowOff>
    </xdr:from>
    <xdr:to>
      <xdr:col>107</xdr:col>
      <xdr:colOff>101600</xdr:colOff>
      <xdr:row>64</xdr:row>
      <xdr:rowOff>137178</xdr:rowOff>
    </xdr:to>
    <xdr:sp macro="" textlink="">
      <xdr:nvSpPr>
        <xdr:cNvPr id="569" name="楕円 568">
          <a:extLst>
            <a:ext uri="{FF2B5EF4-FFF2-40B4-BE49-F238E27FC236}">
              <a16:creationId xmlns:a16="http://schemas.microsoft.com/office/drawing/2014/main" xmlns="" id="{67DD6EE1-174B-4BCF-89EC-4412496947F4}"/>
            </a:ext>
          </a:extLst>
        </xdr:cNvPr>
        <xdr:cNvSpPr/>
      </xdr:nvSpPr>
      <xdr:spPr>
        <a:xfrm>
          <a:off x="20383500" y="110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86378</xdr:rowOff>
    </xdr:from>
    <xdr:to>
      <xdr:col>111</xdr:col>
      <xdr:colOff>177800</xdr:colOff>
      <xdr:row>64</xdr:row>
      <xdr:rowOff>86378</xdr:rowOff>
    </xdr:to>
    <xdr:cxnSp macro="">
      <xdr:nvCxnSpPr>
        <xdr:cNvPr id="570" name="直線コネクタ 569">
          <a:extLst>
            <a:ext uri="{FF2B5EF4-FFF2-40B4-BE49-F238E27FC236}">
              <a16:creationId xmlns:a16="http://schemas.microsoft.com/office/drawing/2014/main" xmlns="" id="{967DB40B-9F47-4299-93B4-D3F41F12B51B}"/>
            </a:ext>
          </a:extLst>
        </xdr:cNvPr>
        <xdr:cNvCxnSpPr/>
      </xdr:nvCxnSpPr>
      <xdr:spPr>
        <a:xfrm>
          <a:off x="20434300" y="11059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36819</xdr:rowOff>
    </xdr:from>
    <xdr:to>
      <xdr:col>102</xdr:col>
      <xdr:colOff>165100</xdr:colOff>
      <xdr:row>64</xdr:row>
      <xdr:rowOff>138419</xdr:rowOff>
    </xdr:to>
    <xdr:sp macro="" textlink="">
      <xdr:nvSpPr>
        <xdr:cNvPr id="571" name="楕円 570">
          <a:extLst>
            <a:ext uri="{FF2B5EF4-FFF2-40B4-BE49-F238E27FC236}">
              <a16:creationId xmlns:a16="http://schemas.microsoft.com/office/drawing/2014/main" xmlns="" id="{EEFBC409-E74F-485F-9469-E679A90E11E5}"/>
            </a:ext>
          </a:extLst>
        </xdr:cNvPr>
        <xdr:cNvSpPr/>
      </xdr:nvSpPr>
      <xdr:spPr>
        <a:xfrm>
          <a:off x="19494500" y="110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86378</xdr:rowOff>
    </xdr:from>
    <xdr:to>
      <xdr:col>107</xdr:col>
      <xdr:colOff>50800</xdr:colOff>
      <xdr:row>64</xdr:row>
      <xdr:rowOff>87619</xdr:rowOff>
    </xdr:to>
    <xdr:cxnSp macro="">
      <xdr:nvCxnSpPr>
        <xdr:cNvPr id="572" name="直線コネクタ 571">
          <a:extLst>
            <a:ext uri="{FF2B5EF4-FFF2-40B4-BE49-F238E27FC236}">
              <a16:creationId xmlns:a16="http://schemas.microsoft.com/office/drawing/2014/main" xmlns="" id="{28B17E65-2DFB-48B1-8B4A-D267C1419E5C}"/>
            </a:ext>
          </a:extLst>
        </xdr:cNvPr>
        <xdr:cNvCxnSpPr/>
      </xdr:nvCxnSpPr>
      <xdr:spPr>
        <a:xfrm flipV="1">
          <a:off x="19545300" y="1105917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C1EE889A-75AF-4E3C-9469-8512D0BC64D3}"/>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2261BF03-78A3-400F-81C0-31239FA2A2C5}"/>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D1F9F94D-6E73-49CC-BE70-C480996E5D95}"/>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128305</xdr:rowOff>
    </xdr:from>
    <xdr:ext cx="469744" cy="259045"/>
    <xdr:sp macro="" textlink="">
      <xdr:nvSpPr>
        <xdr:cNvPr id="576" name="n_1mainValue【学校施設】&#10;一人当たり面積">
          <a:extLst>
            <a:ext uri="{FF2B5EF4-FFF2-40B4-BE49-F238E27FC236}">
              <a16:creationId xmlns:a16="http://schemas.microsoft.com/office/drawing/2014/main" xmlns="" id="{4F8B71B6-8389-4180-95A6-8B32F6EEDEC3}"/>
            </a:ext>
          </a:extLst>
        </xdr:cNvPr>
        <xdr:cNvSpPr txBox="1"/>
      </xdr:nvSpPr>
      <xdr:spPr>
        <a:xfrm>
          <a:off x="21075727" y="111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128305</xdr:rowOff>
    </xdr:from>
    <xdr:ext cx="469744" cy="259045"/>
    <xdr:sp macro="" textlink="">
      <xdr:nvSpPr>
        <xdr:cNvPr id="577" name="n_2mainValue【学校施設】&#10;一人当たり面積">
          <a:extLst>
            <a:ext uri="{FF2B5EF4-FFF2-40B4-BE49-F238E27FC236}">
              <a16:creationId xmlns:a16="http://schemas.microsoft.com/office/drawing/2014/main" xmlns="" id="{13906DC5-5692-4075-A2FF-980EF25E9F3E}"/>
            </a:ext>
          </a:extLst>
        </xdr:cNvPr>
        <xdr:cNvSpPr txBox="1"/>
      </xdr:nvSpPr>
      <xdr:spPr>
        <a:xfrm>
          <a:off x="20199427" y="111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129546</xdr:rowOff>
    </xdr:from>
    <xdr:ext cx="469744" cy="259045"/>
    <xdr:sp macro="" textlink="">
      <xdr:nvSpPr>
        <xdr:cNvPr id="578" name="n_3mainValue【学校施設】&#10;一人当たり面積">
          <a:extLst>
            <a:ext uri="{FF2B5EF4-FFF2-40B4-BE49-F238E27FC236}">
              <a16:creationId xmlns:a16="http://schemas.microsoft.com/office/drawing/2014/main" xmlns="" id="{1814438C-E7EA-494A-B833-1AEE7343CD52}"/>
            </a:ext>
          </a:extLst>
        </xdr:cNvPr>
        <xdr:cNvSpPr txBox="1"/>
      </xdr:nvSpPr>
      <xdr:spPr>
        <a:xfrm>
          <a:off x="19310427" y="1110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E3B34F3F-1570-43E1-BF71-807A2F5AD6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153D54A5-CE29-4EEA-8BA9-016EBAD75C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976DB50C-DAD8-445E-A6E4-4A3B7C7D90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B07C26BE-64C8-4477-ADED-1D22D61E92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A38F11AE-1D71-4D66-AD0B-DF3494051C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BE15E6E8-08B2-4DE8-A16C-75E8182917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883CA8A8-492B-4924-BEF1-BDBFF8DC85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A08857EC-F877-4492-9D56-964DB86AAF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xmlns="" id="{57433F9E-DF00-4A63-9959-92CE5CB411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xmlns="" id="{D6E11189-75B6-495A-B271-74F672BE1C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xmlns="" id="{FC2D49DD-F9A3-4096-82FF-2E575917ED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xmlns="" id="{857E5BA4-61BB-4B29-BB25-724C27ED0B7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xmlns="" id="{8AEC14EF-633D-491E-A7A3-6FD76A1F32A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xmlns="" id="{DAEC50CA-9B5B-4289-AB17-25CA27D19D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xmlns="" id="{D1F41163-D1D1-4870-9CF5-2BBB9ADA3D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xmlns="" id="{2B978EDE-C62E-497F-9BAF-1C92488470B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xmlns="" id="{9A933A4B-F8DD-4A39-B628-DDC7B00954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xmlns="" id="{E55CBE19-4FB0-47CC-B782-65BDBB942B5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xmlns="" id="{2C708E91-3B38-4B77-B346-A0E9ECA4EA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xmlns="" id="{8EDF6F4B-30A8-45AF-A25D-714CF448CF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xmlns="" id="{E8F7348A-71E9-4DAB-9787-CCC1ED5D56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xmlns="" id="{02156ECF-BD7B-411E-9FE2-203FF5D7CD3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xmlns="" id="{B994D330-624C-4ED1-B632-8AEF18EDD4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3DE37D21-A9B6-4077-AA83-82418DEF103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xmlns="" id="{F8C9E3B1-B3BA-4A72-9077-87056CDA4CB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4" name="直線コネクタ 603">
          <a:extLst>
            <a:ext uri="{FF2B5EF4-FFF2-40B4-BE49-F238E27FC236}">
              <a16:creationId xmlns:a16="http://schemas.microsoft.com/office/drawing/2014/main" xmlns="" id="{1A63CF46-8748-45E8-8AF9-18BA7396BE68}"/>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5" name="【児童館】&#10;有形固定資産減価償却率最小値テキスト">
          <a:extLst>
            <a:ext uri="{FF2B5EF4-FFF2-40B4-BE49-F238E27FC236}">
              <a16:creationId xmlns:a16="http://schemas.microsoft.com/office/drawing/2014/main" xmlns="" id="{D327E684-A312-40F7-A1B9-C4652652E461}"/>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6" name="直線コネクタ 605">
          <a:extLst>
            <a:ext uri="{FF2B5EF4-FFF2-40B4-BE49-F238E27FC236}">
              <a16:creationId xmlns:a16="http://schemas.microsoft.com/office/drawing/2014/main" xmlns="" id="{A7EC39BD-E225-49B6-ABD1-1FC6217FA472}"/>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xmlns="" id="{0C10489E-FA15-4548-B870-A66F9B5C002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xmlns="" id="{AA422803-8CEE-4CE5-BE71-26E9E237031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609" name="【児童館】&#10;有形固定資産減価償却率平均値テキスト">
          <a:extLst>
            <a:ext uri="{FF2B5EF4-FFF2-40B4-BE49-F238E27FC236}">
              <a16:creationId xmlns:a16="http://schemas.microsoft.com/office/drawing/2014/main" xmlns="" id="{7163B6EE-59DB-41D5-9C2D-FD8214E2F747}"/>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0" name="フローチャート: 判断 609">
          <a:extLst>
            <a:ext uri="{FF2B5EF4-FFF2-40B4-BE49-F238E27FC236}">
              <a16:creationId xmlns:a16="http://schemas.microsoft.com/office/drawing/2014/main" xmlns="" id="{BA4EEBF9-E1C3-4091-AFC2-2F013D1EEAF7}"/>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1" name="フローチャート: 判断 610">
          <a:extLst>
            <a:ext uri="{FF2B5EF4-FFF2-40B4-BE49-F238E27FC236}">
              <a16:creationId xmlns:a16="http://schemas.microsoft.com/office/drawing/2014/main" xmlns="" id="{5D152BBD-41C2-4ACC-BBC7-DA9B73F9ADD1}"/>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2" name="フローチャート: 判断 611">
          <a:extLst>
            <a:ext uri="{FF2B5EF4-FFF2-40B4-BE49-F238E27FC236}">
              <a16:creationId xmlns:a16="http://schemas.microsoft.com/office/drawing/2014/main" xmlns="" id="{791B2E17-A8E2-4CB2-8251-5DA48BAEE2AA}"/>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3" name="フローチャート: 判断 612">
          <a:extLst>
            <a:ext uri="{FF2B5EF4-FFF2-40B4-BE49-F238E27FC236}">
              <a16:creationId xmlns:a16="http://schemas.microsoft.com/office/drawing/2014/main" xmlns="" id="{D42B2CA3-D168-4366-AC78-20390ECDBB4C}"/>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A17A33EF-1E1B-48FD-8844-9FB54E7B0C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020E5B68-E2AE-478C-A061-810DD6C777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15C8C048-2575-49DB-B6FD-1ECC694608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6E1A67DD-7C2A-4F37-9343-ECB1879541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56FBBE80-276A-4C45-AE78-9EE0501D69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619" name="楕円 618">
          <a:extLst>
            <a:ext uri="{FF2B5EF4-FFF2-40B4-BE49-F238E27FC236}">
              <a16:creationId xmlns:a16="http://schemas.microsoft.com/office/drawing/2014/main" xmlns="" id="{A4F8C4AF-1895-4B03-87E4-3A2E9F2AC534}"/>
            </a:ext>
          </a:extLst>
        </xdr:cNvPr>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620" name="【児童館】&#10;有形固定資産減価償却率該当値テキスト">
          <a:extLst>
            <a:ext uri="{FF2B5EF4-FFF2-40B4-BE49-F238E27FC236}">
              <a16:creationId xmlns:a16="http://schemas.microsoft.com/office/drawing/2014/main" xmlns="" id="{26596618-9F54-49CD-B105-A58A00967317}"/>
            </a:ext>
          </a:extLst>
        </xdr:cNvPr>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621" name="楕円 620">
          <a:extLst>
            <a:ext uri="{FF2B5EF4-FFF2-40B4-BE49-F238E27FC236}">
              <a16:creationId xmlns:a16="http://schemas.microsoft.com/office/drawing/2014/main" xmlns="" id="{DF74DF9A-6656-4E66-BF63-99CCAB67E4E2}"/>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47898</xdr:rowOff>
    </xdr:from>
    <xdr:to>
      <xdr:col>85</xdr:col>
      <xdr:colOff>127000</xdr:colOff>
      <xdr:row>80</xdr:row>
      <xdr:rowOff>83820</xdr:rowOff>
    </xdr:to>
    <xdr:cxnSp macro="">
      <xdr:nvCxnSpPr>
        <xdr:cNvPr id="622" name="直線コネクタ 621">
          <a:extLst>
            <a:ext uri="{FF2B5EF4-FFF2-40B4-BE49-F238E27FC236}">
              <a16:creationId xmlns:a16="http://schemas.microsoft.com/office/drawing/2014/main" xmlns="" id="{C23C6378-9BC6-4ED0-BC15-5492B14D86CB}"/>
            </a:ext>
          </a:extLst>
        </xdr:cNvPr>
        <xdr:cNvCxnSpPr/>
      </xdr:nvCxnSpPr>
      <xdr:spPr>
        <a:xfrm flipV="1">
          <a:off x="15481300" y="137638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623" name="楕円 622">
          <a:extLst>
            <a:ext uri="{FF2B5EF4-FFF2-40B4-BE49-F238E27FC236}">
              <a16:creationId xmlns:a16="http://schemas.microsoft.com/office/drawing/2014/main" xmlns="" id="{0E6B1676-87E2-4B89-BC57-178BCF6FCF9B}"/>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119743</xdr:rowOff>
    </xdr:to>
    <xdr:cxnSp macro="">
      <xdr:nvCxnSpPr>
        <xdr:cNvPr id="624" name="直線コネクタ 623">
          <a:extLst>
            <a:ext uri="{FF2B5EF4-FFF2-40B4-BE49-F238E27FC236}">
              <a16:creationId xmlns:a16="http://schemas.microsoft.com/office/drawing/2014/main" xmlns="" id="{0B8C9676-7A57-468E-A76F-30C1AEB4325B}"/>
            </a:ext>
          </a:extLst>
        </xdr:cNvPr>
        <xdr:cNvCxnSpPr/>
      </xdr:nvCxnSpPr>
      <xdr:spPr>
        <a:xfrm flipV="1">
          <a:off x="14592300" y="1379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140788</xdr:rowOff>
    </xdr:from>
    <xdr:to>
      <xdr:col>72</xdr:col>
      <xdr:colOff>38100</xdr:colOff>
      <xdr:row>81</xdr:row>
      <xdr:rowOff>70938</xdr:rowOff>
    </xdr:to>
    <xdr:sp macro="" textlink="">
      <xdr:nvSpPr>
        <xdr:cNvPr id="625" name="楕円 624">
          <a:extLst>
            <a:ext uri="{FF2B5EF4-FFF2-40B4-BE49-F238E27FC236}">
              <a16:creationId xmlns:a16="http://schemas.microsoft.com/office/drawing/2014/main" xmlns="" id="{CC2CF263-0DF5-424E-9229-72093AE4A946}"/>
            </a:ext>
          </a:extLst>
        </xdr:cNvPr>
        <xdr:cNvSpPr/>
      </xdr:nvSpPr>
      <xdr:spPr>
        <a:xfrm>
          <a:off x="1365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81</xdr:row>
      <xdr:rowOff>20138</xdr:rowOff>
    </xdr:to>
    <xdr:cxnSp macro="">
      <xdr:nvCxnSpPr>
        <xdr:cNvPr id="626" name="直線コネクタ 625">
          <a:extLst>
            <a:ext uri="{FF2B5EF4-FFF2-40B4-BE49-F238E27FC236}">
              <a16:creationId xmlns:a16="http://schemas.microsoft.com/office/drawing/2014/main" xmlns="" id="{74253C78-BF49-471B-9F3B-05A964FAA8BE}"/>
            </a:ext>
          </a:extLst>
        </xdr:cNvPr>
        <xdr:cNvCxnSpPr/>
      </xdr:nvCxnSpPr>
      <xdr:spPr>
        <a:xfrm flipV="1">
          <a:off x="13703300" y="138357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627" name="n_1aveValue【児童館】&#10;有形固定資産減価償却率">
          <a:extLst>
            <a:ext uri="{FF2B5EF4-FFF2-40B4-BE49-F238E27FC236}">
              <a16:creationId xmlns:a16="http://schemas.microsoft.com/office/drawing/2014/main" xmlns="" id="{BE9B3CD7-04F0-4553-9EFD-EC70FBAAB81F}"/>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28" name="n_2aveValue【児童館】&#10;有形固定資産減価償却率">
          <a:extLst>
            <a:ext uri="{FF2B5EF4-FFF2-40B4-BE49-F238E27FC236}">
              <a16:creationId xmlns:a16="http://schemas.microsoft.com/office/drawing/2014/main" xmlns="" id="{6815B448-1EC6-407F-9D13-A396F5F0A33A}"/>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a:extLst>
            <a:ext uri="{FF2B5EF4-FFF2-40B4-BE49-F238E27FC236}">
              <a16:creationId xmlns:a16="http://schemas.microsoft.com/office/drawing/2014/main" xmlns="" id="{075C8C67-EDC8-4D4F-B1E5-C39B46161E3B}"/>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630" name="n_1mainValue【児童館】&#10;有形固定資産減価償却率">
          <a:extLst>
            <a:ext uri="{FF2B5EF4-FFF2-40B4-BE49-F238E27FC236}">
              <a16:creationId xmlns:a16="http://schemas.microsoft.com/office/drawing/2014/main" xmlns="" id="{D104443D-3364-4EE9-9D32-28B2B18D1698}"/>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631" name="n_2mainValue【児童館】&#10;有形固定資産減価償却率">
          <a:extLst>
            <a:ext uri="{FF2B5EF4-FFF2-40B4-BE49-F238E27FC236}">
              <a16:creationId xmlns:a16="http://schemas.microsoft.com/office/drawing/2014/main" xmlns="" id="{240946A2-B617-485E-A1E3-98FC4D509F92}"/>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62065</xdr:rowOff>
    </xdr:from>
    <xdr:ext cx="405111" cy="259045"/>
    <xdr:sp macro="" textlink="">
      <xdr:nvSpPr>
        <xdr:cNvPr id="632" name="n_3mainValue【児童館】&#10;有形固定資産減価償却率">
          <a:extLst>
            <a:ext uri="{FF2B5EF4-FFF2-40B4-BE49-F238E27FC236}">
              <a16:creationId xmlns:a16="http://schemas.microsoft.com/office/drawing/2014/main" xmlns="" id="{43681D64-ED67-4C28-B80A-7E8FD98B270F}"/>
            </a:ext>
          </a:extLst>
        </xdr:cNvPr>
        <xdr:cNvSpPr txBox="1"/>
      </xdr:nvSpPr>
      <xdr:spPr>
        <a:xfrm>
          <a:off x="13500744"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xmlns="" id="{DBEBA79D-3F3D-4769-BC2E-C84CDA4C24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xmlns="" id="{9A804A48-3D3D-4207-B743-464EDAA90F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xmlns="" id="{BD8EB6E7-2D63-44CB-ADA8-0AF8D0502A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xmlns="" id="{C0403510-A426-4C2A-8ACA-8771FEBDB6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xmlns="" id="{413CF7A4-B78D-47B4-88CA-6CB7593C12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xmlns="" id="{639899EE-7681-49D6-B5FB-E286314875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xmlns="" id="{DE5688A3-3CCF-41D2-83F5-4EAFA1E41A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xmlns="" id="{D25B7C89-9F45-4207-8694-3CA7CF193F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xmlns="" id="{BE737D55-ACDD-4E27-9362-BC2498C67F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xmlns="" id="{8F09854D-1C93-4D5B-B8DB-5A91D6465C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xmlns="" id="{79386F31-22DD-41FE-A3E4-B50224FADB9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xmlns="" id="{5E0FB2DE-8442-4EF0-A12C-00C1E641FED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xmlns="" id="{2BFC5A26-F5AE-430C-9873-E6A37CF860A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xmlns="" id="{4D454B38-8486-40E1-BE3C-45EF00A3454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xmlns="" id="{F72DAC6E-3360-4C27-A742-371833FB4B9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xmlns="" id="{85050EC4-3442-4E9E-8BDF-A7C2FC5C5FD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xmlns="" id="{99EF695F-AEF6-4DAA-9667-F432A774DEB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xmlns="" id="{3BFBB5F3-6B7A-41AB-BFE7-6EAE91F9B0E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xmlns="" id="{D9C07591-A039-430F-A09B-8113FF0DBF6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xmlns="" id="{A92E6F9E-7433-463E-AEB3-A0B7654D6E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xmlns="" id="{73CC8E54-2393-4C22-8637-778BBA55B4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xmlns="" id="{AC34038A-91DF-4F89-8839-A5956E2728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a:extLst>
            <a:ext uri="{FF2B5EF4-FFF2-40B4-BE49-F238E27FC236}">
              <a16:creationId xmlns:a16="http://schemas.microsoft.com/office/drawing/2014/main" xmlns="" id="{9A66D596-3DE8-4A4F-99A4-EEFADEC062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6" name="直線コネクタ 655">
          <a:extLst>
            <a:ext uri="{FF2B5EF4-FFF2-40B4-BE49-F238E27FC236}">
              <a16:creationId xmlns:a16="http://schemas.microsoft.com/office/drawing/2014/main" xmlns="" id="{BEA4FA52-6728-4108-8F60-16A2402E1A66}"/>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7" name="【児童館】&#10;一人当たり面積最小値テキスト">
          <a:extLst>
            <a:ext uri="{FF2B5EF4-FFF2-40B4-BE49-F238E27FC236}">
              <a16:creationId xmlns:a16="http://schemas.microsoft.com/office/drawing/2014/main" xmlns="" id="{2D5B9769-BB83-4AA2-9721-1064B1357262}"/>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8" name="直線コネクタ 657">
          <a:extLst>
            <a:ext uri="{FF2B5EF4-FFF2-40B4-BE49-F238E27FC236}">
              <a16:creationId xmlns:a16="http://schemas.microsoft.com/office/drawing/2014/main" xmlns="" id="{07136651-F1C5-41D5-9E68-8E230737B6E1}"/>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9" name="【児童館】&#10;一人当たり面積最大値テキスト">
          <a:extLst>
            <a:ext uri="{FF2B5EF4-FFF2-40B4-BE49-F238E27FC236}">
              <a16:creationId xmlns:a16="http://schemas.microsoft.com/office/drawing/2014/main" xmlns="" id="{E7198B55-C10E-4E9C-8E8A-347FCB22B3CF}"/>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60" name="直線コネクタ 659">
          <a:extLst>
            <a:ext uri="{FF2B5EF4-FFF2-40B4-BE49-F238E27FC236}">
              <a16:creationId xmlns:a16="http://schemas.microsoft.com/office/drawing/2014/main" xmlns="" id="{F43461FC-F62D-4427-A50A-FAD0C5AD9531}"/>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1" name="【児童館】&#10;一人当たり面積平均値テキスト">
          <a:extLst>
            <a:ext uri="{FF2B5EF4-FFF2-40B4-BE49-F238E27FC236}">
              <a16:creationId xmlns:a16="http://schemas.microsoft.com/office/drawing/2014/main" xmlns="" id="{8D165553-E615-48A0-8BEE-5A91332FFFEE}"/>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2" name="フローチャート: 判断 661">
          <a:extLst>
            <a:ext uri="{FF2B5EF4-FFF2-40B4-BE49-F238E27FC236}">
              <a16:creationId xmlns:a16="http://schemas.microsoft.com/office/drawing/2014/main" xmlns="" id="{5E7757F7-5877-4424-853A-B823AB80BCF5}"/>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3" name="フローチャート: 判断 662">
          <a:extLst>
            <a:ext uri="{FF2B5EF4-FFF2-40B4-BE49-F238E27FC236}">
              <a16:creationId xmlns:a16="http://schemas.microsoft.com/office/drawing/2014/main" xmlns="" id="{40716F38-A330-4841-A754-4C51B5DE79BB}"/>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4" name="フローチャート: 判断 663">
          <a:extLst>
            <a:ext uri="{FF2B5EF4-FFF2-40B4-BE49-F238E27FC236}">
              <a16:creationId xmlns:a16="http://schemas.microsoft.com/office/drawing/2014/main" xmlns="" id="{1ED00C74-025F-43F8-BFD2-1226ECB26795}"/>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5" name="フローチャート: 判断 664">
          <a:extLst>
            <a:ext uri="{FF2B5EF4-FFF2-40B4-BE49-F238E27FC236}">
              <a16:creationId xmlns:a16="http://schemas.microsoft.com/office/drawing/2014/main" xmlns="" id="{64EC4404-0AFC-43E9-BD52-C1ED53FDB1FB}"/>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7D428E1F-A3C8-4C2C-A653-D83A431173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18CF463D-F6C2-49FA-A85D-ADAF2BCA64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B0B4F507-953D-4901-955D-BDA514FA04C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83BB80CB-60D3-40F5-8A63-FFD24784AA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E0A0F156-A2F5-4A57-BFE9-05F8D2EF58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71" name="楕円 670">
          <a:extLst>
            <a:ext uri="{FF2B5EF4-FFF2-40B4-BE49-F238E27FC236}">
              <a16:creationId xmlns:a16="http://schemas.microsoft.com/office/drawing/2014/main" xmlns="" id="{340DD574-4412-472B-A26F-F0048B12B1DE}"/>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138447</xdr:rowOff>
    </xdr:from>
    <xdr:ext cx="469744" cy="259045"/>
    <xdr:sp macro="" textlink="">
      <xdr:nvSpPr>
        <xdr:cNvPr id="672" name="【児童館】&#10;一人当たり面積該当値テキスト">
          <a:extLst>
            <a:ext uri="{FF2B5EF4-FFF2-40B4-BE49-F238E27FC236}">
              <a16:creationId xmlns:a16="http://schemas.microsoft.com/office/drawing/2014/main" xmlns="" id="{7B33D687-788B-446A-BD6B-E890675B4442}"/>
            </a:ext>
          </a:extLst>
        </xdr:cNvPr>
        <xdr:cNvSpPr txBox="1"/>
      </xdr:nvSpPr>
      <xdr:spPr>
        <a:xfrm>
          <a:off x="22199600"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73" name="楕円 672">
          <a:extLst>
            <a:ext uri="{FF2B5EF4-FFF2-40B4-BE49-F238E27FC236}">
              <a16:creationId xmlns:a16="http://schemas.microsoft.com/office/drawing/2014/main" xmlns="" id="{1AB76FCA-D54B-4B13-BB40-36396B3F1236}"/>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106680</xdr:rowOff>
    </xdr:to>
    <xdr:cxnSp macro="">
      <xdr:nvCxnSpPr>
        <xdr:cNvPr id="674" name="直線コネクタ 673">
          <a:extLst>
            <a:ext uri="{FF2B5EF4-FFF2-40B4-BE49-F238E27FC236}">
              <a16:creationId xmlns:a16="http://schemas.microsoft.com/office/drawing/2014/main" xmlns="" id="{2AC109C1-E931-49DD-9545-6F970FFCCE60}"/>
            </a:ext>
          </a:extLst>
        </xdr:cNvPr>
        <xdr:cNvCxnSpPr/>
      </xdr:nvCxnSpPr>
      <xdr:spPr>
        <a:xfrm flipV="1">
          <a:off x="21323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675" name="楕円 674">
          <a:extLst>
            <a:ext uri="{FF2B5EF4-FFF2-40B4-BE49-F238E27FC236}">
              <a16:creationId xmlns:a16="http://schemas.microsoft.com/office/drawing/2014/main" xmlns="" id="{16254D79-F91E-431E-8721-EEB4E8BA7321}"/>
            </a:ext>
          </a:extLst>
        </xdr:cNvPr>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676" name="直線コネクタ 675">
          <a:extLst>
            <a:ext uri="{FF2B5EF4-FFF2-40B4-BE49-F238E27FC236}">
              <a16:creationId xmlns:a16="http://schemas.microsoft.com/office/drawing/2014/main" xmlns="" id="{9ADA0C64-DBCA-4260-B17C-D69D4D17F895}"/>
            </a:ext>
          </a:extLst>
        </xdr:cNvPr>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77" name="楕円 676">
          <a:extLst>
            <a:ext uri="{FF2B5EF4-FFF2-40B4-BE49-F238E27FC236}">
              <a16:creationId xmlns:a16="http://schemas.microsoft.com/office/drawing/2014/main" xmlns="" id="{EF29A3B8-0DF6-4A29-B3CF-F558F96BABD9}"/>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110489</xdr:rowOff>
    </xdr:to>
    <xdr:cxnSp macro="">
      <xdr:nvCxnSpPr>
        <xdr:cNvPr id="678" name="直線コネクタ 677">
          <a:extLst>
            <a:ext uri="{FF2B5EF4-FFF2-40B4-BE49-F238E27FC236}">
              <a16:creationId xmlns:a16="http://schemas.microsoft.com/office/drawing/2014/main" xmlns="" id="{5B5FF5FB-4D69-451F-AB67-B9F85BE14887}"/>
            </a:ext>
          </a:extLst>
        </xdr:cNvPr>
        <xdr:cNvCxnSpPr/>
      </xdr:nvCxnSpPr>
      <xdr:spPr>
        <a:xfrm flipV="1">
          <a:off x="19545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79" name="n_1aveValue【児童館】&#10;一人当たり面積">
          <a:extLst>
            <a:ext uri="{FF2B5EF4-FFF2-40B4-BE49-F238E27FC236}">
              <a16:creationId xmlns:a16="http://schemas.microsoft.com/office/drawing/2014/main" xmlns="" id="{A9F31FA2-2562-43ED-A8EC-23B48F874C21}"/>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80" name="n_2aveValue【児童館】&#10;一人当たり面積">
          <a:extLst>
            <a:ext uri="{FF2B5EF4-FFF2-40B4-BE49-F238E27FC236}">
              <a16:creationId xmlns:a16="http://schemas.microsoft.com/office/drawing/2014/main" xmlns="" id="{D2D05520-40AD-4FD7-B7ED-7811908E848F}"/>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81" name="n_3aveValue【児童館】&#10;一人当たり面積">
          <a:extLst>
            <a:ext uri="{FF2B5EF4-FFF2-40B4-BE49-F238E27FC236}">
              <a16:creationId xmlns:a16="http://schemas.microsoft.com/office/drawing/2014/main" xmlns="" id="{0243DAA2-732D-4FE3-A0D1-631F2F52A67E}"/>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682" name="n_1mainValue【児童館】&#10;一人当たり面積">
          <a:extLst>
            <a:ext uri="{FF2B5EF4-FFF2-40B4-BE49-F238E27FC236}">
              <a16:creationId xmlns:a16="http://schemas.microsoft.com/office/drawing/2014/main" xmlns="" id="{42321AB3-6CA3-46EF-9505-43248F5F6E7C}"/>
            </a:ext>
          </a:extLst>
        </xdr:cNvPr>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683" name="n_2mainValue【児童館】&#10;一人当たり面積">
          <a:extLst>
            <a:ext uri="{FF2B5EF4-FFF2-40B4-BE49-F238E27FC236}">
              <a16:creationId xmlns:a16="http://schemas.microsoft.com/office/drawing/2014/main" xmlns="" id="{720307CE-EE8B-445A-8742-90507B07AE6A}"/>
            </a:ext>
          </a:extLst>
        </xdr:cNvPr>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84" name="n_3mainValue【児童館】&#10;一人当たり面積">
          <a:extLst>
            <a:ext uri="{FF2B5EF4-FFF2-40B4-BE49-F238E27FC236}">
              <a16:creationId xmlns:a16="http://schemas.microsoft.com/office/drawing/2014/main" xmlns="" id="{5DAFF0D4-5BBD-4302-8C26-D35B44852098}"/>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xmlns="" id="{A13528D8-AE07-49E7-80CD-F67F67DC2C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xmlns="" id="{2A456A86-2350-404C-8A6D-C14956C61B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xmlns="" id="{CD0E3EDA-C010-453C-B332-E69E4A49DC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xmlns="" id="{0C1B355A-C648-43B9-A3F5-6EFC9280FF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xmlns="" id="{21AA5CA7-0A0C-4D9F-A192-7B334A6780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xmlns="" id="{4346AC8F-05FB-4FB9-8D0F-E729AA39AD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xmlns="" id="{18011CCC-BEE7-4D52-B870-C50B6FEEFA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xmlns="" id="{822745CB-4011-4004-9FB9-7BB7878793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xmlns="" id="{74D01075-F51A-43D2-9ABC-37729E57FA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xmlns="" id="{1A34E9C4-4EFF-46C2-8A01-CF1188EA34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xmlns="" id="{13F7BC09-0628-4AD9-9944-878D4479BB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xmlns="" id="{84CE387B-8678-41B1-BDE7-F374524E6F1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xmlns="" id="{F0926E2E-15F4-44F9-BD00-D5A8982A7C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xmlns="" id="{259E2562-5735-4C03-A7F7-0F7CC14A09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xmlns="" id="{FC0B51EB-2E7F-4269-8E39-37D7D9191A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xmlns="" id="{0B53F5D9-111F-4FB3-9130-A880C628DC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xmlns="" id="{3E9E7EEF-3D40-4F87-967E-4A59BE4A1C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xmlns="" id="{6CE68496-93ED-432A-A26F-D36500C5523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xmlns="" id="{CC0FE629-BA2A-44B3-BECF-069C33E31F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xmlns="" id="{6915901C-00CE-441B-B62E-038CE73A46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xmlns="" id="{01550E9B-FDD5-4012-9D8F-E768E81323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xmlns="" id="{40F77FD9-9D74-4441-9390-C4A02CE2C17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xmlns="" id="{63303836-C5E9-45A9-8D92-EA06D714E1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xmlns="" id="{61423ECC-15BC-4D2C-B6C7-CADD3F3475B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xmlns="" id="{B897FAE3-7920-4B99-B2F8-148749D3A0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a16="http://schemas.microsoft.com/office/drawing/2014/main" xmlns="" id="{3436DFC6-E59E-4B7C-90C7-56183C71956B}"/>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a16="http://schemas.microsoft.com/office/drawing/2014/main" xmlns="" id="{E2EDBB7F-E74D-4DBE-854E-804A52847212}"/>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a16="http://schemas.microsoft.com/office/drawing/2014/main" xmlns="" id="{034406B8-406A-4A3C-82E0-161EED4D814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xmlns="" id="{A8F271B2-7210-41E3-AC23-F8057BBB60D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xmlns="" id="{812CDC3E-764D-4351-9E98-19BEBF67188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5" name="【公民館】&#10;有形固定資産減価償却率平均値テキスト">
          <a:extLst>
            <a:ext uri="{FF2B5EF4-FFF2-40B4-BE49-F238E27FC236}">
              <a16:creationId xmlns:a16="http://schemas.microsoft.com/office/drawing/2014/main" xmlns="" id="{64A5F85E-45FB-44B3-8BC9-8FBCBC0477CC}"/>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a16="http://schemas.microsoft.com/office/drawing/2014/main" xmlns="" id="{9CF540FA-4535-4B7D-8B0D-32A6C12BEC4E}"/>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xmlns="" id="{A8983181-F5AA-4B31-80B9-1ED252D502C4}"/>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a16="http://schemas.microsoft.com/office/drawing/2014/main" xmlns="" id="{4F6598BA-5EF7-4D4C-87D7-70A755961007}"/>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a:extLst>
            <a:ext uri="{FF2B5EF4-FFF2-40B4-BE49-F238E27FC236}">
              <a16:creationId xmlns:a16="http://schemas.microsoft.com/office/drawing/2014/main" xmlns="" id="{D115DB3C-15D9-4364-8719-614FFC1E17BC}"/>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90BA76DC-6DC8-4BE9-BC92-8C43ACC32A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475E9E84-FF63-4EAA-813E-BA45941F92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xmlns="" id="{44D38FF6-F94E-48F2-958A-FFFA180E70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xmlns="" id="{BE6B47DF-A38F-4908-91A3-B6F2639C62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xmlns="" id="{96E2164D-3EC3-477F-A325-49D3C35F55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25" name="楕円 724">
          <a:extLst>
            <a:ext uri="{FF2B5EF4-FFF2-40B4-BE49-F238E27FC236}">
              <a16:creationId xmlns:a16="http://schemas.microsoft.com/office/drawing/2014/main" xmlns="" id="{126224C0-202C-4910-87B6-DEC0C480F16E}"/>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26" name="【公民館】&#10;有形固定資産減価償却率該当値テキスト">
          <a:extLst>
            <a:ext uri="{FF2B5EF4-FFF2-40B4-BE49-F238E27FC236}">
              <a16:creationId xmlns:a16="http://schemas.microsoft.com/office/drawing/2014/main" xmlns="" id="{C26FD208-0DB7-448F-92F6-692EFFA65359}"/>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27" name="楕円 726">
          <a:extLst>
            <a:ext uri="{FF2B5EF4-FFF2-40B4-BE49-F238E27FC236}">
              <a16:creationId xmlns:a16="http://schemas.microsoft.com/office/drawing/2014/main" xmlns="" id="{D53A3EAE-8371-4594-854B-48D8CD815E85}"/>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28" name="直線コネクタ 727">
          <a:extLst>
            <a:ext uri="{FF2B5EF4-FFF2-40B4-BE49-F238E27FC236}">
              <a16:creationId xmlns:a16="http://schemas.microsoft.com/office/drawing/2014/main" xmlns="" id="{2714584F-DD0B-45A7-BDD2-E6A9675F0C52}"/>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729" name="楕円 728">
          <a:extLst>
            <a:ext uri="{FF2B5EF4-FFF2-40B4-BE49-F238E27FC236}">
              <a16:creationId xmlns:a16="http://schemas.microsoft.com/office/drawing/2014/main" xmlns="" id="{05C91089-6ECE-4147-9CD0-09E749C2AF16}"/>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730" name="直線コネクタ 729">
          <a:extLst>
            <a:ext uri="{FF2B5EF4-FFF2-40B4-BE49-F238E27FC236}">
              <a16:creationId xmlns:a16="http://schemas.microsoft.com/office/drawing/2014/main" xmlns="" id="{36E624EB-6BDF-4227-8351-9D7DB91D4738}"/>
            </a:ext>
          </a:extLst>
        </xdr:cNvPr>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31" name="n_1aveValue【公民館】&#10;有形固定資産減価償却率">
          <a:extLst>
            <a:ext uri="{FF2B5EF4-FFF2-40B4-BE49-F238E27FC236}">
              <a16:creationId xmlns:a16="http://schemas.microsoft.com/office/drawing/2014/main" xmlns="" id="{C5AAE226-BB91-4EC6-93E7-F605402D7AFF}"/>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32" name="n_2aveValue【公民館】&#10;有形固定資産減価償却率">
          <a:extLst>
            <a:ext uri="{FF2B5EF4-FFF2-40B4-BE49-F238E27FC236}">
              <a16:creationId xmlns:a16="http://schemas.microsoft.com/office/drawing/2014/main" xmlns="" id="{2FF6EC0C-550C-480C-8ED2-27EB00F50CAE}"/>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33" name="n_3aveValue【公民館】&#10;有形固定資産減価償却率">
          <a:extLst>
            <a:ext uri="{FF2B5EF4-FFF2-40B4-BE49-F238E27FC236}">
              <a16:creationId xmlns:a16="http://schemas.microsoft.com/office/drawing/2014/main" xmlns="" id="{0773991F-79DD-4D0C-AC67-161AADA334D4}"/>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34" name="n_1mainValue【公民館】&#10;有形固定資産減価償却率">
          <a:extLst>
            <a:ext uri="{FF2B5EF4-FFF2-40B4-BE49-F238E27FC236}">
              <a16:creationId xmlns:a16="http://schemas.microsoft.com/office/drawing/2014/main" xmlns="" id="{51A20E77-F45C-4BB0-A613-D224CCFE1905}"/>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735" name="n_2mainValue【公民館】&#10;有形固定資産減価償却率">
          <a:extLst>
            <a:ext uri="{FF2B5EF4-FFF2-40B4-BE49-F238E27FC236}">
              <a16:creationId xmlns:a16="http://schemas.microsoft.com/office/drawing/2014/main" xmlns="" id="{19EA4F63-D9A5-4657-AC9F-04AD9F4217C8}"/>
            </a:ext>
          </a:extLst>
        </xdr:cNvPr>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xmlns="" id="{440BD48A-3588-44F0-9FE0-F17A59ABD2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xmlns="" id="{09053AFE-CE7B-4797-BBEE-E297895E53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xmlns="" id="{9337F4B8-389D-45BA-96D8-ED9571459A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xmlns="" id="{8E6BA4AE-ED55-47C4-8544-7823F5330C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xmlns="" id="{FAA557FB-32FB-4157-A596-6AA239B281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xmlns="" id="{D309424C-98F3-4BF4-84EA-8BF08D97E0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xmlns="" id="{138B56DF-6C42-4029-8F1E-84938B725C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xmlns="" id="{A5B6D1E4-8A89-4026-A1C7-46F59213CE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xmlns="" id="{3D72762B-9DDB-44C2-A0B6-B0928B52C9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xmlns="" id="{5A550112-83CB-4FC0-B5EE-FDA1A74C91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xmlns="" id="{C2022016-2580-4986-8AB8-FDAAB21AE26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xmlns="" id="{9E1BC8BD-E97E-4479-BDBE-9454F218B97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xmlns="" id="{9A80209E-F6AB-4DFC-98DA-A3FD22B7FA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xmlns="" id="{9AA9213B-EB55-46EB-A57B-06737BD6EB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xmlns="" id="{AC248CF9-D757-4631-9DDA-11F9542450F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1" name="テキスト ボックス 750">
          <a:extLst>
            <a:ext uri="{FF2B5EF4-FFF2-40B4-BE49-F238E27FC236}">
              <a16:creationId xmlns:a16="http://schemas.microsoft.com/office/drawing/2014/main" xmlns="" id="{C3DDC04A-DE73-4BFE-A848-B8F6B2EC836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xmlns="" id="{B68D6D38-D725-4DAB-9F33-7F5A412BC8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3" name="テキスト ボックス 752">
          <a:extLst>
            <a:ext uri="{FF2B5EF4-FFF2-40B4-BE49-F238E27FC236}">
              <a16:creationId xmlns:a16="http://schemas.microsoft.com/office/drawing/2014/main" xmlns="" id="{82E16217-33B7-4BBE-A1FD-3C49080D582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xmlns="" id="{631CE31F-4490-4016-9D9F-D48394D0F8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5" name="テキスト ボックス 754">
          <a:extLst>
            <a:ext uri="{FF2B5EF4-FFF2-40B4-BE49-F238E27FC236}">
              <a16:creationId xmlns:a16="http://schemas.microsoft.com/office/drawing/2014/main" xmlns="" id="{FB0C6EA5-D4D3-4568-BBB5-1067C386FB8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xmlns="" id="{06B5D2FB-8A4A-48EF-9AB8-FEA06F20B1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7" name="テキスト ボックス 756">
          <a:extLst>
            <a:ext uri="{FF2B5EF4-FFF2-40B4-BE49-F238E27FC236}">
              <a16:creationId xmlns:a16="http://schemas.microsoft.com/office/drawing/2014/main" xmlns="" id="{F68CC48B-06F1-48BF-BE4D-CCB74593491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xmlns="" id="{D577D108-FC66-488E-8FD4-2F9E193022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9" name="直線コネクタ 758">
          <a:extLst>
            <a:ext uri="{FF2B5EF4-FFF2-40B4-BE49-F238E27FC236}">
              <a16:creationId xmlns:a16="http://schemas.microsoft.com/office/drawing/2014/main" xmlns="" id="{E6484D2F-89D1-4993-B14D-6A098158D467}"/>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0" name="【公民館】&#10;一人当たり面積最小値テキスト">
          <a:extLst>
            <a:ext uri="{FF2B5EF4-FFF2-40B4-BE49-F238E27FC236}">
              <a16:creationId xmlns:a16="http://schemas.microsoft.com/office/drawing/2014/main" xmlns="" id="{1DB7BD24-EEC0-4319-B298-01E685F4214E}"/>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1" name="直線コネクタ 760">
          <a:extLst>
            <a:ext uri="{FF2B5EF4-FFF2-40B4-BE49-F238E27FC236}">
              <a16:creationId xmlns:a16="http://schemas.microsoft.com/office/drawing/2014/main" xmlns="" id="{9FCB1392-1D77-4003-8487-5FA514DA229C}"/>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2" name="【公民館】&#10;一人当たり面積最大値テキスト">
          <a:extLst>
            <a:ext uri="{FF2B5EF4-FFF2-40B4-BE49-F238E27FC236}">
              <a16:creationId xmlns:a16="http://schemas.microsoft.com/office/drawing/2014/main" xmlns="" id="{79C133B0-C76B-49AD-8366-6733F70B2CA9}"/>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3" name="直線コネクタ 762">
          <a:extLst>
            <a:ext uri="{FF2B5EF4-FFF2-40B4-BE49-F238E27FC236}">
              <a16:creationId xmlns:a16="http://schemas.microsoft.com/office/drawing/2014/main" xmlns="" id="{6732BBB5-5796-4339-B66E-6E9CBF6B09D4}"/>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4" name="【公民館】&#10;一人当たり面積平均値テキスト">
          <a:extLst>
            <a:ext uri="{FF2B5EF4-FFF2-40B4-BE49-F238E27FC236}">
              <a16:creationId xmlns:a16="http://schemas.microsoft.com/office/drawing/2014/main" xmlns="" id="{50B51C28-BDF8-4D7B-A15D-A94ED36476E9}"/>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5" name="フローチャート: 判断 764">
          <a:extLst>
            <a:ext uri="{FF2B5EF4-FFF2-40B4-BE49-F238E27FC236}">
              <a16:creationId xmlns:a16="http://schemas.microsoft.com/office/drawing/2014/main" xmlns="" id="{124CD119-D3E8-4DD9-80F2-DA8EF775E1B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6" name="フローチャート: 判断 765">
          <a:extLst>
            <a:ext uri="{FF2B5EF4-FFF2-40B4-BE49-F238E27FC236}">
              <a16:creationId xmlns:a16="http://schemas.microsoft.com/office/drawing/2014/main" xmlns="" id="{0951DC48-20F5-4455-B239-E0C635793864}"/>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7" name="フローチャート: 判断 766">
          <a:extLst>
            <a:ext uri="{FF2B5EF4-FFF2-40B4-BE49-F238E27FC236}">
              <a16:creationId xmlns:a16="http://schemas.microsoft.com/office/drawing/2014/main" xmlns="" id="{F530A6B9-31A1-4108-A2D2-2EF2703B7E6C}"/>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8" name="フローチャート: 判断 767">
          <a:extLst>
            <a:ext uri="{FF2B5EF4-FFF2-40B4-BE49-F238E27FC236}">
              <a16:creationId xmlns:a16="http://schemas.microsoft.com/office/drawing/2014/main" xmlns="" id="{19910829-0910-405F-9B1E-D014486DF8DD}"/>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74BCAD47-D47C-4EE4-9120-EB25E45D51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0A09D4CF-A7D1-4BC2-AE17-57E2217A76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2348138D-02B5-4300-8D9B-6FEDE1284D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CC1E7460-2C97-4747-97E8-631418E46D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FFF16C37-87EA-4539-AA40-C15E21D229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93599</xdr:rowOff>
    </xdr:from>
    <xdr:to>
      <xdr:col>116</xdr:col>
      <xdr:colOff>114300</xdr:colOff>
      <xdr:row>109</xdr:row>
      <xdr:rowOff>23749</xdr:rowOff>
    </xdr:to>
    <xdr:sp macro="" textlink="">
      <xdr:nvSpPr>
        <xdr:cNvPr id="774" name="楕円 773">
          <a:extLst>
            <a:ext uri="{FF2B5EF4-FFF2-40B4-BE49-F238E27FC236}">
              <a16:creationId xmlns:a16="http://schemas.microsoft.com/office/drawing/2014/main" xmlns="" id="{4CFFEC64-87D4-4B1F-8E5D-418E41384C45}"/>
            </a:ext>
          </a:extLst>
        </xdr:cNvPr>
        <xdr:cNvSpPr/>
      </xdr:nvSpPr>
      <xdr:spPr>
        <a:xfrm>
          <a:off x="22110700" y="18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8526</xdr:rowOff>
    </xdr:from>
    <xdr:ext cx="469744" cy="259045"/>
    <xdr:sp macro="" textlink="">
      <xdr:nvSpPr>
        <xdr:cNvPr id="775" name="【公民館】&#10;一人当たり面積該当値テキスト">
          <a:extLst>
            <a:ext uri="{FF2B5EF4-FFF2-40B4-BE49-F238E27FC236}">
              <a16:creationId xmlns:a16="http://schemas.microsoft.com/office/drawing/2014/main" xmlns="" id="{0631CB32-DEB1-466C-A340-5FF2E78E690E}"/>
            </a:ext>
          </a:extLst>
        </xdr:cNvPr>
        <xdr:cNvSpPr txBox="1"/>
      </xdr:nvSpPr>
      <xdr:spPr>
        <a:xfrm>
          <a:off x="22199600" y="185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93751</xdr:rowOff>
    </xdr:from>
    <xdr:to>
      <xdr:col>112</xdr:col>
      <xdr:colOff>38100</xdr:colOff>
      <xdr:row>109</xdr:row>
      <xdr:rowOff>23901</xdr:rowOff>
    </xdr:to>
    <xdr:sp macro="" textlink="">
      <xdr:nvSpPr>
        <xdr:cNvPr id="776" name="楕円 775">
          <a:extLst>
            <a:ext uri="{FF2B5EF4-FFF2-40B4-BE49-F238E27FC236}">
              <a16:creationId xmlns:a16="http://schemas.microsoft.com/office/drawing/2014/main" xmlns="" id="{5F0E1483-4BCC-4D01-81FC-E9579ED3D1F1}"/>
            </a:ext>
          </a:extLst>
        </xdr:cNvPr>
        <xdr:cNvSpPr/>
      </xdr:nvSpPr>
      <xdr:spPr>
        <a:xfrm>
          <a:off x="21272500" y="186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144399</xdr:rowOff>
    </xdr:from>
    <xdr:to>
      <xdr:col>116</xdr:col>
      <xdr:colOff>63500</xdr:colOff>
      <xdr:row>108</xdr:row>
      <xdr:rowOff>144551</xdr:rowOff>
    </xdr:to>
    <xdr:cxnSp macro="">
      <xdr:nvCxnSpPr>
        <xdr:cNvPr id="777" name="直線コネクタ 776">
          <a:extLst>
            <a:ext uri="{FF2B5EF4-FFF2-40B4-BE49-F238E27FC236}">
              <a16:creationId xmlns:a16="http://schemas.microsoft.com/office/drawing/2014/main" xmlns="" id="{C148DAF1-826E-47AF-BDA1-37168BB3FA55}"/>
            </a:ext>
          </a:extLst>
        </xdr:cNvPr>
        <xdr:cNvCxnSpPr/>
      </xdr:nvCxnSpPr>
      <xdr:spPr>
        <a:xfrm flipV="1">
          <a:off x="21323300" y="1866099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93827</xdr:rowOff>
    </xdr:from>
    <xdr:to>
      <xdr:col>107</xdr:col>
      <xdr:colOff>101600</xdr:colOff>
      <xdr:row>109</xdr:row>
      <xdr:rowOff>23977</xdr:rowOff>
    </xdr:to>
    <xdr:sp macro="" textlink="">
      <xdr:nvSpPr>
        <xdr:cNvPr id="778" name="楕円 777">
          <a:extLst>
            <a:ext uri="{FF2B5EF4-FFF2-40B4-BE49-F238E27FC236}">
              <a16:creationId xmlns:a16="http://schemas.microsoft.com/office/drawing/2014/main" xmlns="" id="{9B2D6468-50F6-4B2D-9EE6-F0A9927F0F28}"/>
            </a:ext>
          </a:extLst>
        </xdr:cNvPr>
        <xdr:cNvSpPr/>
      </xdr:nvSpPr>
      <xdr:spPr>
        <a:xfrm>
          <a:off x="20383500" y="186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144551</xdr:rowOff>
    </xdr:from>
    <xdr:to>
      <xdr:col>111</xdr:col>
      <xdr:colOff>177800</xdr:colOff>
      <xdr:row>108</xdr:row>
      <xdr:rowOff>144627</xdr:rowOff>
    </xdr:to>
    <xdr:cxnSp macro="">
      <xdr:nvCxnSpPr>
        <xdr:cNvPr id="779" name="直線コネクタ 778">
          <a:extLst>
            <a:ext uri="{FF2B5EF4-FFF2-40B4-BE49-F238E27FC236}">
              <a16:creationId xmlns:a16="http://schemas.microsoft.com/office/drawing/2014/main" xmlns="" id="{1441114E-11D0-4BB1-8D4C-BE914D88F454}"/>
            </a:ext>
          </a:extLst>
        </xdr:cNvPr>
        <xdr:cNvCxnSpPr/>
      </xdr:nvCxnSpPr>
      <xdr:spPr>
        <a:xfrm flipV="1">
          <a:off x="20434300" y="186611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80" name="n_1aveValue【公民館】&#10;一人当たり面積">
          <a:extLst>
            <a:ext uri="{FF2B5EF4-FFF2-40B4-BE49-F238E27FC236}">
              <a16:creationId xmlns:a16="http://schemas.microsoft.com/office/drawing/2014/main" xmlns="" id="{3D5EDC0A-6F6F-4333-A8C7-B67BD14F66A6}"/>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1" name="n_2aveValue【公民館】&#10;一人当たり面積">
          <a:extLst>
            <a:ext uri="{FF2B5EF4-FFF2-40B4-BE49-F238E27FC236}">
              <a16:creationId xmlns:a16="http://schemas.microsoft.com/office/drawing/2014/main" xmlns="" id="{62ECE344-8140-4271-AD78-BF549276867A}"/>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2" name="n_3aveValue【公民館】&#10;一人当たり面積">
          <a:extLst>
            <a:ext uri="{FF2B5EF4-FFF2-40B4-BE49-F238E27FC236}">
              <a16:creationId xmlns:a16="http://schemas.microsoft.com/office/drawing/2014/main" xmlns="" id="{EC686BC4-F454-4850-9DAE-4CE379CC0FF1}"/>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15028</xdr:rowOff>
    </xdr:from>
    <xdr:ext cx="469744" cy="259045"/>
    <xdr:sp macro="" textlink="">
      <xdr:nvSpPr>
        <xdr:cNvPr id="783" name="n_1mainValue【公民館】&#10;一人当たり面積">
          <a:extLst>
            <a:ext uri="{FF2B5EF4-FFF2-40B4-BE49-F238E27FC236}">
              <a16:creationId xmlns:a16="http://schemas.microsoft.com/office/drawing/2014/main" xmlns="" id="{550DFC57-47F0-4BB3-A8D3-80569B864FC5}"/>
            </a:ext>
          </a:extLst>
        </xdr:cNvPr>
        <xdr:cNvSpPr txBox="1"/>
      </xdr:nvSpPr>
      <xdr:spPr>
        <a:xfrm>
          <a:off x="21075727" y="187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15104</xdr:rowOff>
    </xdr:from>
    <xdr:ext cx="469744" cy="259045"/>
    <xdr:sp macro="" textlink="">
      <xdr:nvSpPr>
        <xdr:cNvPr id="784" name="n_2mainValue【公民館】&#10;一人当たり面積">
          <a:extLst>
            <a:ext uri="{FF2B5EF4-FFF2-40B4-BE49-F238E27FC236}">
              <a16:creationId xmlns:a16="http://schemas.microsoft.com/office/drawing/2014/main" xmlns="" id="{911C7A51-64D3-4A40-AF61-446B65A5A7D4}"/>
            </a:ext>
          </a:extLst>
        </xdr:cNvPr>
        <xdr:cNvSpPr txBox="1"/>
      </xdr:nvSpPr>
      <xdr:spPr>
        <a:xfrm>
          <a:off x="20199427" y="187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xmlns="" id="{60C99349-A9E7-4482-8A6C-E32FDDE7C8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xmlns="" id="{F4054AA0-96A0-4627-A5BB-EC9702776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xmlns="" id="{BF0043CE-52DD-43E8-BA95-500CC2F08F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類似団体と比較して特に有形固定資産減価償却率が高くなっている施設は、保育所、公民館、橋りょうである。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公営住宅については、新規整備したことにより有形固定資産減価償却率が減少している。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橋りょうについては、</a:t>
          </a:r>
          <a:r>
            <a:rPr kumimoji="1" lang="en-US" altLang="ja-JP" sz="1300">
              <a:latin typeface="ＭＳ Ｐゴシック" panose="020B0600070205080204" pitchFamily="50" charset="-128"/>
              <a:ea typeface="ＭＳ Ｐゴシック" panose="020B0600070205080204" pitchFamily="50" charset="-128"/>
            </a:rPr>
            <a:t>83.2</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％となっており、今後個別施設計画の策定により、取壊しも含めた老朽化対策に取り組んでいくこととしている。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EF5EE5B-C5AD-4836-9485-689C2E64C7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86CF1AD-BAA5-4D25-A657-C08867E201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5997D15-2175-46E0-A29E-25F5D862C9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838AB9E-B81F-481B-A9EB-CAFE243A0B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79C2F07-3C6B-4970-9BF0-3A5A6B91B8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5A4E3AD-DB76-4D54-94A3-52DD637ABC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BB2B766-8B05-47D8-A6BA-70DCC84C66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A799BAA-FCA4-4835-95D0-DBC523C5D8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283FD19-E606-4042-BCCC-8B1215D1EB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FCB0461-5C67-4653-9530-DAF9A31D47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
3,870
212.13
4,622,310
4,511,044
43,482
2,391,575
4,324,812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C03BB64-B48F-4AF4-AD25-9D2607510B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7333FDD-765B-4E30-8E38-3C39EEAB5D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AEFDA9F-94A4-4767-AB7C-949F353E80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20CB92B-23C7-4778-BB48-3B442F743B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50D318B-BFB2-4BA8-9B26-05C22AE16A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3B0B05ED-8999-4D72-AC80-8162E6D70F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749FA5C-69CC-427B-B084-598FDBC171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7F8AB8A-658B-4864-A00B-4A0B47D3B6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B4F48D7-E87F-4B57-85C6-9D324A998E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C4E2A3A-F952-45EA-A6B0-B15ED482D5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DAC3C8F-A229-4902-B170-FDC2FC15A8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A9ED3A9-C38D-4F4E-9F38-50CC2294BB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EEE1485-C6B4-40C1-AEFA-B6E22C65D5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619FD61-9058-4711-B2BD-51BDBD9CC2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10E12CD-6094-48B3-B689-480F3E10C9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E26E9B8-3C7C-49BC-858F-B9CE7FB56C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AD4E35D-A431-406C-B2C2-3EF90C1AA1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B72E96B-5493-40A9-B520-9C4E36A227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B85B583-53BA-42D1-BB6C-3EE08CDDC3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4267E46-DE4C-4198-84BA-3353DEE566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A8010D1-9453-48FE-AA5A-9135F6C9E7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F96FF35-F492-48D7-9901-859AB2BE8C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DEB71997-E301-4229-8960-790EEEF818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390890A-8514-4DA7-A9DD-EF7B379A20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6631388-4093-43D3-AAB9-508FA59B05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C4581BB2-FAC5-4841-899A-F397300EF3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4AB4A9EC-D0CF-4D88-A4AD-8A798D5405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9697630-C6C1-48FD-8518-B5A68B8261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8FEF469-60BA-4E47-A81D-94C85BAD08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1226D3EA-6CC7-40B3-A8AB-6A820B8A4C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CFC49D66-A041-4B83-BBF6-791A7509D10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81F79E22-E16B-4284-9B5E-B5D020BC559A}"/>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F870007D-C6AA-40A8-AE08-465FE55009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74F40C63-683E-461A-9EBA-9D0E7100FE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BC8582D2-5582-411C-BD8A-2B85990945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36516B8D-D470-4FC6-A446-571B009824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103B14AA-FFDF-475F-9F11-A2B98A8FA13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15186A71-7562-44A0-B1B4-BFDF170AB9A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42E5D237-3956-47D7-B214-DF5344BA736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230B7992-0436-44E2-B5AD-6AC43FA4C7B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B09AFD9D-4FF8-48B2-8722-6133935BAB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2B407C7F-BF09-4572-8BAA-0A43BD04905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62655703-BA8C-4CEC-B3EB-46A164F3EA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7E716F59-3270-498F-8D39-15250C36FAB8}"/>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A34BFD50-C1B9-4510-84EB-9ED458A6C6A7}"/>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F97AA948-48F7-47C3-A618-CB7CD4C6DA1B}"/>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7047768D-0B5F-47F2-84E1-6ABBE97E5ACF}"/>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7E6A5EC4-C38F-44BC-B285-48E5CF426F16}"/>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C670FEB6-9ED2-43DB-8666-9B932C11CC32}"/>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xmlns="" id="{91AE143D-91A1-446B-9D57-46616AD51F40}"/>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xmlns="" id="{B50414E1-8EDE-4E58-8D12-9AAA658487FE}"/>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xmlns="" id="{C1ECBA78-DAFD-4BDE-8D41-BFD0CE450688}"/>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xmlns="" id="{7090F610-AE2C-4F3B-9E7D-CC940B4E553C}"/>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892B35A9-051D-47DD-A0CB-81DAB5FFA9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0509BDA-0DF2-4D73-B740-3B2E58E3D4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B56CBA3A-027D-4A0F-BD2A-6A9FE497C6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1B84FC8-7F32-4123-9FD0-EC647F9AE3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3F32F2F-DDB8-4F04-A716-0BC0E91707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70" name="楕円 69">
          <a:extLst>
            <a:ext uri="{FF2B5EF4-FFF2-40B4-BE49-F238E27FC236}">
              <a16:creationId xmlns:a16="http://schemas.microsoft.com/office/drawing/2014/main" xmlns="" id="{A52BAD13-0282-435A-B9EA-F104BAAF10E3}"/>
            </a:ext>
          </a:extLst>
        </xdr:cNvPr>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80027</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73EEC6B8-580F-4E7A-8F31-866F5BA0C046}"/>
            </a:ext>
          </a:extLst>
        </xdr:cNvPr>
        <xdr:cNvSpPr txBox="1"/>
      </xdr:nvSpPr>
      <xdr:spPr>
        <a:xfrm>
          <a:off x="4673600"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19050</xdr:rowOff>
    </xdr:from>
    <xdr:to>
      <xdr:col>20</xdr:col>
      <xdr:colOff>38100</xdr:colOff>
      <xdr:row>35</xdr:row>
      <xdr:rowOff>120650</xdr:rowOff>
    </xdr:to>
    <xdr:sp macro="" textlink="">
      <xdr:nvSpPr>
        <xdr:cNvPr id="72" name="楕円 71">
          <a:extLst>
            <a:ext uri="{FF2B5EF4-FFF2-40B4-BE49-F238E27FC236}">
              <a16:creationId xmlns:a16="http://schemas.microsoft.com/office/drawing/2014/main" xmlns="" id="{F47A3897-7A0B-41B0-B1E1-AE82BD5DE660}"/>
            </a:ext>
          </a:extLst>
        </xdr:cNvPr>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44450</xdr:rowOff>
    </xdr:from>
    <xdr:to>
      <xdr:col>24</xdr:col>
      <xdr:colOff>63500</xdr:colOff>
      <xdr:row>35</xdr:row>
      <xdr:rowOff>69850</xdr:rowOff>
    </xdr:to>
    <xdr:cxnSp macro="">
      <xdr:nvCxnSpPr>
        <xdr:cNvPr id="73" name="直線コネクタ 72">
          <a:extLst>
            <a:ext uri="{FF2B5EF4-FFF2-40B4-BE49-F238E27FC236}">
              <a16:creationId xmlns:a16="http://schemas.microsoft.com/office/drawing/2014/main" xmlns="" id="{DBEF5B23-5D48-4BBE-BBFF-D88AF9C507AB}"/>
            </a:ext>
          </a:extLst>
        </xdr:cNvPr>
        <xdr:cNvCxnSpPr/>
      </xdr:nvCxnSpPr>
      <xdr:spPr>
        <a:xfrm flipV="1">
          <a:off x="3797300" y="604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4" name="楕円 73">
          <a:extLst>
            <a:ext uri="{FF2B5EF4-FFF2-40B4-BE49-F238E27FC236}">
              <a16:creationId xmlns:a16="http://schemas.microsoft.com/office/drawing/2014/main" xmlns="" id="{9E129F57-30B0-4D1B-8406-AE30175783C0}"/>
            </a:ext>
          </a:extLst>
        </xdr:cNvPr>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69850</xdr:rowOff>
    </xdr:from>
    <xdr:to>
      <xdr:col>19</xdr:col>
      <xdr:colOff>177800</xdr:colOff>
      <xdr:row>35</xdr:row>
      <xdr:rowOff>95250</xdr:rowOff>
    </xdr:to>
    <xdr:cxnSp macro="">
      <xdr:nvCxnSpPr>
        <xdr:cNvPr id="75" name="直線コネクタ 74">
          <a:extLst>
            <a:ext uri="{FF2B5EF4-FFF2-40B4-BE49-F238E27FC236}">
              <a16:creationId xmlns:a16="http://schemas.microsoft.com/office/drawing/2014/main" xmlns="" id="{8DC7DB98-2DD5-498D-AE20-4FEC494297D5}"/>
            </a:ext>
          </a:extLst>
        </xdr:cNvPr>
        <xdr:cNvCxnSpPr/>
      </xdr:nvCxnSpPr>
      <xdr:spPr>
        <a:xfrm flipV="1">
          <a:off x="2908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95250</xdr:rowOff>
    </xdr:from>
    <xdr:to>
      <xdr:col>10</xdr:col>
      <xdr:colOff>165100</xdr:colOff>
      <xdr:row>36</xdr:row>
      <xdr:rowOff>25400</xdr:rowOff>
    </xdr:to>
    <xdr:sp macro="" textlink="">
      <xdr:nvSpPr>
        <xdr:cNvPr id="76" name="楕円 75">
          <a:extLst>
            <a:ext uri="{FF2B5EF4-FFF2-40B4-BE49-F238E27FC236}">
              <a16:creationId xmlns:a16="http://schemas.microsoft.com/office/drawing/2014/main" xmlns="" id="{3129D10D-85A8-4252-8E6F-A4CA1ED1C276}"/>
            </a:ext>
          </a:extLst>
        </xdr:cNvPr>
        <xdr:cNvSpPr/>
      </xdr:nvSpPr>
      <xdr:spPr>
        <a:xfrm>
          <a:off x="1968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146050</xdr:rowOff>
    </xdr:to>
    <xdr:cxnSp macro="">
      <xdr:nvCxnSpPr>
        <xdr:cNvPr id="77" name="直線コネクタ 76">
          <a:extLst>
            <a:ext uri="{FF2B5EF4-FFF2-40B4-BE49-F238E27FC236}">
              <a16:creationId xmlns:a16="http://schemas.microsoft.com/office/drawing/2014/main" xmlns="" id="{81CDB59F-F0E5-4BB7-8048-AF2E263E32D1}"/>
            </a:ext>
          </a:extLst>
        </xdr:cNvPr>
        <xdr:cNvCxnSpPr/>
      </xdr:nvCxnSpPr>
      <xdr:spPr>
        <a:xfrm flipV="1">
          <a:off x="20193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a:extLst>
            <a:ext uri="{FF2B5EF4-FFF2-40B4-BE49-F238E27FC236}">
              <a16:creationId xmlns:a16="http://schemas.microsoft.com/office/drawing/2014/main" xmlns="" id="{944E122E-3E84-4531-82B0-564D70C43FFA}"/>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9" name="n_2aveValue【図書館】&#10;有形固定資産減価償却率">
          <a:extLst>
            <a:ext uri="{FF2B5EF4-FFF2-40B4-BE49-F238E27FC236}">
              <a16:creationId xmlns:a16="http://schemas.microsoft.com/office/drawing/2014/main" xmlns="" id="{5F8A35C2-4143-459D-B6CC-2C53A03948F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29227</xdr:rowOff>
    </xdr:from>
    <xdr:ext cx="405111" cy="259045"/>
    <xdr:sp macro="" textlink="">
      <xdr:nvSpPr>
        <xdr:cNvPr id="80" name="n_3aveValue【図書館】&#10;有形固定資産減価償却率">
          <a:extLst>
            <a:ext uri="{FF2B5EF4-FFF2-40B4-BE49-F238E27FC236}">
              <a16:creationId xmlns:a16="http://schemas.microsoft.com/office/drawing/2014/main" xmlns="" id="{EC7F56E8-180F-4DF6-8018-8B72DD4597C0}"/>
            </a:ext>
          </a:extLst>
        </xdr:cNvPr>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137177</xdr:rowOff>
    </xdr:from>
    <xdr:ext cx="405111" cy="259045"/>
    <xdr:sp macro="" textlink="">
      <xdr:nvSpPr>
        <xdr:cNvPr id="81" name="n_1mainValue【図書館】&#10;有形固定資産減価償却率">
          <a:extLst>
            <a:ext uri="{FF2B5EF4-FFF2-40B4-BE49-F238E27FC236}">
              <a16:creationId xmlns:a16="http://schemas.microsoft.com/office/drawing/2014/main" xmlns="" id="{73D7219C-35E2-47C8-9F5F-1D9D2DE78108}"/>
            </a:ext>
          </a:extLst>
        </xdr:cNvPr>
        <xdr:cNvSpPr txBox="1"/>
      </xdr:nvSpPr>
      <xdr:spPr>
        <a:xfrm>
          <a:off x="35820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2" name="n_2mainValue【図書館】&#10;有形固定資産減価償却率">
          <a:extLst>
            <a:ext uri="{FF2B5EF4-FFF2-40B4-BE49-F238E27FC236}">
              <a16:creationId xmlns:a16="http://schemas.microsoft.com/office/drawing/2014/main" xmlns="" id="{FA20A0A0-92CC-4316-BD23-95FF218E9DF5}"/>
            </a:ext>
          </a:extLst>
        </xdr:cNvPr>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41927</xdr:rowOff>
    </xdr:from>
    <xdr:ext cx="405111" cy="259045"/>
    <xdr:sp macro="" textlink="">
      <xdr:nvSpPr>
        <xdr:cNvPr id="83" name="n_3mainValue【図書館】&#10;有形固定資産減価償却率">
          <a:extLst>
            <a:ext uri="{FF2B5EF4-FFF2-40B4-BE49-F238E27FC236}">
              <a16:creationId xmlns:a16="http://schemas.microsoft.com/office/drawing/2014/main" xmlns="" id="{78F78497-962B-40D4-BF2D-0E9D3252153B}"/>
            </a:ext>
          </a:extLst>
        </xdr:cNvPr>
        <xdr:cNvSpPr txBox="1"/>
      </xdr:nvSpPr>
      <xdr:spPr>
        <a:xfrm>
          <a:off x="1816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xmlns="" id="{730DFDA8-76EE-4F40-B50F-3AA1505AA8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xmlns="" id="{9047D508-5F1C-480E-B573-5DB6253C3E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xmlns="" id="{54A3D100-6D84-4C0D-B2A6-F179F7868A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xmlns="" id="{1E130449-0698-47E7-B65F-D5DF9B7DD3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xmlns="" id="{1BCF7FFD-7BC6-4C02-A404-25910742D1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xmlns="" id="{76FD033A-BD82-4E88-ACB8-A98D0DBBD7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xmlns="" id="{408ABCCB-80D9-4F89-830A-C187206D91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xmlns="" id="{552D02FE-9176-431C-9A50-9A74D0F5BD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xmlns="" id="{7AE47939-C7D6-4848-BEB4-673A8B239B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xmlns="" id="{811E408F-CA90-401D-BE14-8AA769D778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xmlns="" id="{1C69D9F4-DA3A-4C2D-9388-378DCA99D0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xmlns="" id="{AC498E3D-B23E-4EF3-9B8C-AB57F203B3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xmlns="" id="{A0CEDF69-6960-420D-8368-7EBD87FBBF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xmlns="" id="{5B6067D9-9A46-43CF-A57D-05D7EB6EB2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158D1AE7-A47E-46E7-BF22-7896BC9D3F8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xmlns="" id="{1048DD9B-483F-498D-B961-D6CBDC2321D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xmlns="" id="{6BD42B81-1328-4C97-89C0-F11595D59E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xmlns="" id="{B8FB3377-6DBF-499B-9B7D-90910E9BD25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xmlns="" id="{39AA94B2-05D1-48AC-BC5C-A9BFBA931A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xmlns="" id="{468891EC-49A8-4547-85A3-07A1DAD1589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7662EFDF-93C8-40C4-AC87-F01DC1AFE7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xmlns="" id="{4328E75C-821D-4944-BF8D-A51C5CA8698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xmlns="" id="{524261E2-DE6F-4C47-B33E-181CCCA37C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xmlns="" id="{19A7FE77-7538-45DB-8DCA-E2C4CA6E5E58}"/>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xmlns="" id="{61EDB3B2-7AC8-4DC3-8230-C2F895CF7A12}"/>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xmlns="" id="{578CF15A-026B-4A59-9276-6A8ADED675D2}"/>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a:extLst>
            <a:ext uri="{FF2B5EF4-FFF2-40B4-BE49-F238E27FC236}">
              <a16:creationId xmlns:a16="http://schemas.microsoft.com/office/drawing/2014/main" xmlns="" id="{D7656860-5E32-428C-B817-BF30C4C6377B}"/>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a:extLst>
            <a:ext uri="{FF2B5EF4-FFF2-40B4-BE49-F238E27FC236}">
              <a16:creationId xmlns:a16="http://schemas.microsoft.com/office/drawing/2014/main" xmlns="" id="{F6B2F0DA-AEF1-4D39-BADA-93FE16DE9CBE}"/>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12" name="【図書館】&#10;一人当たり面積平均値テキスト">
          <a:extLst>
            <a:ext uri="{FF2B5EF4-FFF2-40B4-BE49-F238E27FC236}">
              <a16:creationId xmlns:a16="http://schemas.microsoft.com/office/drawing/2014/main" xmlns="" id="{C055B484-6689-4037-A60C-578C72571CFA}"/>
            </a:ext>
          </a:extLst>
        </xdr:cNvPr>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a:extLst>
            <a:ext uri="{FF2B5EF4-FFF2-40B4-BE49-F238E27FC236}">
              <a16:creationId xmlns:a16="http://schemas.microsoft.com/office/drawing/2014/main" xmlns="" id="{92BA6406-DBA8-4896-A0A7-8378AF6EB3BA}"/>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a:extLst>
            <a:ext uri="{FF2B5EF4-FFF2-40B4-BE49-F238E27FC236}">
              <a16:creationId xmlns:a16="http://schemas.microsoft.com/office/drawing/2014/main" xmlns="" id="{9F3A45A3-1F34-43F7-84F9-E420115F7C25}"/>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a:extLst>
            <a:ext uri="{FF2B5EF4-FFF2-40B4-BE49-F238E27FC236}">
              <a16:creationId xmlns:a16="http://schemas.microsoft.com/office/drawing/2014/main" xmlns="" id="{CFFC6ED7-DD1B-45C0-9ACC-5E22FDBD9E04}"/>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a:extLst>
            <a:ext uri="{FF2B5EF4-FFF2-40B4-BE49-F238E27FC236}">
              <a16:creationId xmlns:a16="http://schemas.microsoft.com/office/drawing/2014/main" xmlns="" id="{89561D05-E640-43DD-864B-A0194BACF732}"/>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71837159-922D-406E-9762-B2C9E94F80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2D08329C-0695-4C31-A19F-A257864735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66DBB205-AC2B-4123-9859-017783BF80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B995FFE7-928F-4FFD-96F7-2D4B15547E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186B7AD6-4432-404C-9121-23C6A23F8C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2" name="楕円 121">
          <a:extLst>
            <a:ext uri="{FF2B5EF4-FFF2-40B4-BE49-F238E27FC236}">
              <a16:creationId xmlns:a16="http://schemas.microsoft.com/office/drawing/2014/main" xmlns="" id="{06D15833-AC80-4B71-919C-1AAF7E5B6387}"/>
            </a:ext>
          </a:extLst>
        </xdr:cNvPr>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23" name="【図書館】&#10;一人当たり面積該当値テキスト">
          <a:extLst>
            <a:ext uri="{FF2B5EF4-FFF2-40B4-BE49-F238E27FC236}">
              <a16:creationId xmlns:a16="http://schemas.microsoft.com/office/drawing/2014/main" xmlns="" id="{E074890C-47D0-4F43-9BB2-B2EBE2C99399}"/>
            </a:ext>
          </a:extLst>
        </xdr:cNvPr>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73025</xdr:rowOff>
    </xdr:from>
    <xdr:to>
      <xdr:col>50</xdr:col>
      <xdr:colOff>165100</xdr:colOff>
      <xdr:row>42</xdr:row>
      <xdr:rowOff>3175</xdr:rowOff>
    </xdr:to>
    <xdr:sp macro="" textlink="">
      <xdr:nvSpPr>
        <xdr:cNvPr id="124" name="楕円 123">
          <a:extLst>
            <a:ext uri="{FF2B5EF4-FFF2-40B4-BE49-F238E27FC236}">
              <a16:creationId xmlns:a16="http://schemas.microsoft.com/office/drawing/2014/main" xmlns="" id="{352639B8-8427-4FAD-B7CE-E0C12E5C3471}"/>
            </a:ext>
          </a:extLst>
        </xdr:cNvPr>
        <xdr:cNvSpPr/>
      </xdr:nvSpPr>
      <xdr:spPr>
        <a:xfrm>
          <a:off x="9588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123825</xdr:rowOff>
    </xdr:to>
    <xdr:cxnSp macro="">
      <xdr:nvCxnSpPr>
        <xdr:cNvPr id="125" name="直線コネクタ 124">
          <a:extLst>
            <a:ext uri="{FF2B5EF4-FFF2-40B4-BE49-F238E27FC236}">
              <a16:creationId xmlns:a16="http://schemas.microsoft.com/office/drawing/2014/main" xmlns="" id="{D9ACE242-7EA9-49AD-A88D-290E3EEE01D5}"/>
            </a:ext>
          </a:extLst>
        </xdr:cNvPr>
        <xdr:cNvCxnSpPr/>
      </xdr:nvCxnSpPr>
      <xdr:spPr>
        <a:xfrm flipV="1">
          <a:off x="9639300" y="7151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73025</xdr:rowOff>
    </xdr:from>
    <xdr:to>
      <xdr:col>46</xdr:col>
      <xdr:colOff>38100</xdr:colOff>
      <xdr:row>42</xdr:row>
      <xdr:rowOff>3175</xdr:rowOff>
    </xdr:to>
    <xdr:sp macro="" textlink="">
      <xdr:nvSpPr>
        <xdr:cNvPr id="126" name="楕円 125">
          <a:extLst>
            <a:ext uri="{FF2B5EF4-FFF2-40B4-BE49-F238E27FC236}">
              <a16:creationId xmlns:a16="http://schemas.microsoft.com/office/drawing/2014/main" xmlns="" id="{1BC281C9-0ABE-4D56-B52C-AAD39C24E5F9}"/>
            </a:ext>
          </a:extLst>
        </xdr:cNvPr>
        <xdr:cNvSpPr/>
      </xdr:nvSpPr>
      <xdr:spPr>
        <a:xfrm>
          <a:off x="8699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123825</xdr:rowOff>
    </xdr:from>
    <xdr:to>
      <xdr:col>50</xdr:col>
      <xdr:colOff>114300</xdr:colOff>
      <xdr:row>41</xdr:row>
      <xdr:rowOff>123825</xdr:rowOff>
    </xdr:to>
    <xdr:cxnSp macro="">
      <xdr:nvCxnSpPr>
        <xdr:cNvPr id="127" name="直線コネクタ 126">
          <a:extLst>
            <a:ext uri="{FF2B5EF4-FFF2-40B4-BE49-F238E27FC236}">
              <a16:creationId xmlns:a16="http://schemas.microsoft.com/office/drawing/2014/main" xmlns="" id="{6E3269DD-039D-4359-9BA3-0A8B390E6B95}"/>
            </a:ext>
          </a:extLst>
        </xdr:cNvPr>
        <xdr:cNvCxnSpPr/>
      </xdr:nvCxnSpPr>
      <xdr:spPr>
        <a:xfrm>
          <a:off x="8750300" y="715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28" name="楕円 127">
          <a:extLst>
            <a:ext uri="{FF2B5EF4-FFF2-40B4-BE49-F238E27FC236}">
              <a16:creationId xmlns:a16="http://schemas.microsoft.com/office/drawing/2014/main" xmlns="" id="{59FF6599-C1C8-4629-A050-3C0C68B04993}"/>
            </a:ext>
          </a:extLst>
        </xdr:cNvPr>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123825</xdr:rowOff>
    </xdr:from>
    <xdr:to>
      <xdr:col>45</xdr:col>
      <xdr:colOff>177800</xdr:colOff>
      <xdr:row>41</xdr:row>
      <xdr:rowOff>125730</xdr:rowOff>
    </xdr:to>
    <xdr:cxnSp macro="">
      <xdr:nvCxnSpPr>
        <xdr:cNvPr id="129" name="直線コネクタ 128">
          <a:extLst>
            <a:ext uri="{FF2B5EF4-FFF2-40B4-BE49-F238E27FC236}">
              <a16:creationId xmlns:a16="http://schemas.microsoft.com/office/drawing/2014/main" xmlns="" id="{963DA525-6E6F-4E19-9C87-A31F56296402}"/>
            </a:ext>
          </a:extLst>
        </xdr:cNvPr>
        <xdr:cNvCxnSpPr/>
      </xdr:nvCxnSpPr>
      <xdr:spPr>
        <a:xfrm flipV="1">
          <a:off x="7861300" y="715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30" name="n_1aveValue【図書館】&#10;一人当たり面積">
          <a:extLst>
            <a:ext uri="{FF2B5EF4-FFF2-40B4-BE49-F238E27FC236}">
              <a16:creationId xmlns:a16="http://schemas.microsoft.com/office/drawing/2014/main" xmlns="" id="{671EEF40-F054-4719-A9FB-F9F77D1B177F}"/>
            </a:ext>
          </a:extLst>
        </xdr:cNvPr>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31" name="n_2aveValue【図書館】&#10;一人当たり面積">
          <a:extLst>
            <a:ext uri="{FF2B5EF4-FFF2-40B4-BE49-F238E27FC236}">
              <a16:creationId xmlns:a16="http://schemas.microsoft.com/office/drawing/2014/main" xmlns="" id="{0AA05445-7D32-471D-9200-638C2A56F177}"/>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a:extLst>
            <a:ext uri="{FF2B5EF4-FFF2-40B4-BE49-F238E27FC236}">
              <a16:creationId xmlns:a16="http://schemas.microsoft.com/office/drawing/2014/main" xmlns="" id="{F099C67E-6BDF-4E41-83B6-6E11DCF67A71}"/>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165752</xdr:rowOff>
    </xdr:from>
    <xdr:ext cx="469744" cy="259045"/>
    <xdr:sp macro="" textlink="">
      <xdr:nvSpPr>
        <xdr:cNvPr id="133" name="n_1mainValue【図書館】&#10;一人当たり面積">
          <a:extLst>
            <a:ext uri="{FF2B5EF4-FFF2-40B4-BE49-F238E27FC236}">
              <a16:creationId xmlns:a16="http://schemas.microsoft.com/office/drawing/2014/main" xmlns="" id="{C0A2B4CF-8ED2-4127-8ADD-F89A95EFE7E1}"/>
            </a:ext>
          </a:extLst>
        </xdr:cNvPr>
        <xdr:cNvSpPr txBox="1"/>
      </xdr:nvSpPr>
      <xdr:spPr>
        <a:xfrm>
          <a:off x="93917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165752</xdr:rowOff>
    </xdr:from>
    <xdr:ext cx="469744" cy="259045"/>
    <xdr:sp macro="" textlink="">
      <xdr:nvSpPr>
        <xdr:cNvPr id="134" name="n_2mainValue【図書館】&#10;一人当たり面積">
          <a:extLst>
            <a:ext uri="{FF2B5EF4-FFF2-40B4-BE49-F238E27FC236}">
              <a16:creationId xmlns:a16="http://schemas.microsoft.com/office/drawing/2014/main" xmlns="" id="{EE44DA71-9729-46BB-9766-F949BBC329CA}"/>
            </a:ext>
          </a:extLst>
        </xdr:cNvPr>
        <xdr:cNvSpPr txBox="1"/>
      </xdr:nvSpPr>
      <xdr:spPr>
        <a:xfrm>
          <a:off x="85154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35" name="n_3mainValue【図書館】&#10;一人当たり面積">
          <a:extLst>
            <a:ext uri="{FF2B5EF4-FFF2-40B4-BE49-F238E27FC236}">
              <a16:creationId xmlns:a16="http://schemas.microsoft.com/office/drawing/2014/main" xmlns="" id="{E351E79C-58B8-48D4-885F-D8BCCF8E2D07}"/>
            </a:ext>
          </a:extLst>
        </xdr:cNvPr>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xmlns="" id="{A8C9357D-C97F-400B-A01F-E91B52836F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xmlns="" id="{0DAB31FE-A9E7-459E-BC74-250F0A991A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xmlns="" id="{8A0A61D5-489F-4C95-BEE5-89B9EFC1A5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xmlns="" id="{935E599B-0986-47A4-AB98-DEB6AA36ED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xmlns="" id="{F3BD2C86-7232-43EF-9106-955BB61A2D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xmlns="" id="{66814E3B-D495-408B-B04E-033C82127A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xmlns="" id="{932B77BC-76AA-432C-834F-1228A6AE6E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xmlns="" id="{934A84E2-66C9-4189-9511-9358EA9FBD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xmlns="" id="{51EDFE75-BACC-4922-ACC2-C24E2FA17D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xmlns="" id="{5542E840-E9F8-4DA0-8103-131ACDCE81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a16="http://schemas.microsoft.com/office/drawing/2014/main" xmlns="" id="{F3C7E96F-4637-4397-B585-592C9D8B69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xmlns="" id="{4FD8C608-9FA5-4EE6-B39E-2247C320BA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xmlns="" id="{654597E6-4DD8-4AF2-8212-E36EC7DABA6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xmlns="" id="{C574BA3C-CB3E-42BB-B8F1-B669E0D922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xmlns="" id="{F25D847F-6045-49D3-8049-54B726B495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xmlns="" id="{8DDADA18-DD8B-4D7F-9022-547D281237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xmlns="" id="{864C9AB0-BC66-4118-ABC2-1E5EE8F8B3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xmlns="" id="{3DF3B048-BEB2-4012-8A11-BEFBA5296B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xmlns="" id="{6A731CE8-0B62-4DE0-BD90-AAC4DA0692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xmlns="" id="{20ACF184-65DA-4173-A16F-A70AA9FD8A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a:extLst>
            <a:ext uri="{FF2B5EF4-FFF2-40B4-BE49-F238E27FC236}">
              <a16:creationId xmlns:a16="http://schemas.microsoft.com/office/drawing/2014/main" xmlns="" id="{2599BA1B-9C31-4B57-B9D0-1DFA39E0692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9848EC00-BB1D-4270-863F-6A2A3D45AC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4D39245C-6E64-44F0-8251-9668EFFA357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xmlns="" id="{978FB6AE-950B-4E81-ADAB-8ACC1BA7BD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a:extLst>
            <a:ext uri="{FF2B5EF4-FFF2-40B4-BE49-F238E27FC236}">
              <a16:creationId xmlns:a16="http://schemas.microsoft.com/office/drawing/2014/main" xmlns="" id="{C8B19980-0A7B-4706-9874-E971012B6146}"/>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xmlns="" id="{B16CC0D0-50B5-4BD1-820D-E5849AF125BF}"/>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a:extLst>
            <a:ext uri="{FF2B5EF4-FFF2-40B4-BE49-F238E27FC236}">
              <a16:creationId xmlns:a16="http://schemas.microsoft.com/office/drawing/2014/main" xmlns="" id="{0F191E9C-C9C2-471D-8FA9-6976AF8F8C39}"/>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a:extLst>
            <a:ext uri="{FF2B5EF4-FFF2-40B4-BE49-F238E27FC236}">
              <a16:creationId xmlns:a16="http://schemas.microsoft.com/office/drawing/2014/main" xmlns="" id="{EEF9E696-470D-4EF5-9030-F4B3323C2E0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a16="http://schemas.microsoft.com/office/drawing/2014/main" xmlns="" id="{A94B6F73-418D-4437-A7F6-35D4E286C90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xmlns="" id="{FDFB9341-2A9E-40AD-9867-D3E820C62A5E}"/>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a:extLst>
            <a:ext uri="{FF2B5EF4-FFF2-40B4-BE49-F238E27FC236}">
              <a16:creationId xmlns:a16="http://schemas.microsoft.com/office/drawing/2014/main" xmlns="" id="{FE2B35E6-425A-46B0-A7C1-5D374419D668}"/>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a:extLst>
            <a:ext uri="{FF2B5EF4-FFF2-40B4-BE49-F238E27FC236}">
              <a16:creationId xmlns:a16="http://schemas.microsoft.com/office/drawing/2014/main" xmlns="" id="{4617BAB5-F21A-463E-9AC9-E3F2F39D9AD2}"/>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a:extLst>
            <a:ext uri="{FF2B5EF4-FFF2-40B4-BE49-F238E27FC236}">
              <a16:creationId xmlns:a16="http://schemas.microsoft.com/office/drawing/2014/main" xmlns="" id="{C94E9E4B-6E73-4D7C-918C-17E69C873F7C}"/>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9" name="フローチャート: 判断 168">
          <a:extLst>
            <a:ext uri="{FF2B5EF4-FFF2-40B4-BE49-F238E27FC236}">
              <a16:creationId xmlns:a16="http://schemas.microsoft.com/office/drawing/2014/main" xmlns="" id="{A25568D1-9C58-4874-8B87-5FA9C2CB9ABB}"/>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370CFBDD-CB7F-48BC-9307-4CA0B67028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77D0C7A5-95B4-44BC-80C0-A2BF78C9D4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59AC19E8-552C-4AF8-AA34-584748EEF2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8D1EA266-FED1-4AD4-A89D-7E67C0E328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57F92A24-ACEB-490D-972D-B669A29D1E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75" name="楕円 174">
          <a:extLst>
            <a:ext uri="{FF2B5EF4-FFF2-40B4-BE49-F238E27FC236}">
              <a16:creationId xmlns:a16="http://schemas.microsoft.com/office/drawing/2014/main" xmlns="" id="{3836EBB9-FAEC-4D4B-9D55-7B8DFBECB91E}"/>
            </a:ext>
          </a:extLst>
        </xdr:cNvPr>
        <xdr:cNvSpPr/>
      </xdr:nvSpPr>
      <xdr:spPr>
        <a:xfrm>
          <a:off x="4584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33037</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xmlns="" id="{7CA5F0EA-A317-4231-A6A3-BA0216CA1853}"/>
            </a:ext>
          </a:extLst>
        </xdr:cNvPr>
        <xdr:cNvSpPr txBox="1"/>
      </xdr:nvSpPr>
      <xdr:spPr>
        <a:xfrm>
          <a:off x="46736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27305</xdr:rowOff>
    </xdr:from>
    <xdr:to>
      <xdr:col>20</xdr:col>
      <xdr:colOff>38100</xdr:colOff>
      <xdr:row>57</xdr:row>
      <xdr:rowOff>128905</xdr:rowOff>
    </xdr:to>
    <xdr:sp macro="" textlink="">
      <xdr:nvSpPr>
        <xdr:cNvPr id="177" name="楕円 176">
          <a:extLst>
            <a:ext uri="{FF2B5EF4-FFF2-40B4-BE49-F238E27FC236}">
              <a16:creationId xmlns:a16="http://schemas.microsoft.com/office/drawing/2014/main" xmlns="" id="{22EF9740-7352-490E-ADBE-2BA1423336EE}"/>
            </a:ext>
          </a:extLst>
        </xdr:cNvPr>
        <xdr:cNvSpPr/>
      </xdr:nvSpPr>
      <xdr:spPr>
        <a:xfrm>
          <a:off x="3746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78105</xdr:rowOff>
    </xdr:to>
    <xdr:cxnSp macro="">
      <xdr:nvCxnSpPr>
        <xdr:cNvPr id="178" name="直線コネクタ 177">
          <a:extLst>
            <a:ext uri="{FF2B5EF4-FFF2-40B4-BE49-F238E27FC236}">
              <a16:creationId xmlns:a16="http://schemas.microsoft.com/office/drawing/2014/main" xmlns="" id="{35444373-65A6-487D-96E5-FA5B11DB1AD3}"/>
            </a:ext>
          </a:extLst>
        </xdr:cNvPr>
        <xdr:cNvCxnSpPr/>
      </xdr:nvCxnSpPr>
      <xdr:spPr>
        <a:xfrm flipV="1">
          <a:off x="3797300" y="98336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79" name="楕円 178">
          <a:extLst>
            <a:ext uri="{FF2B5EF4-FFF2-40B4-BE49-F238E27FC236}">
              <a16:creationId xmlns:a16="http://schemas.microsoft.com/office/drawing/2014/main" xmlns="" id="{492EC742-EDF5-417D-990C-57FB2C95AE66}"/>
            </a:ext>
          </a:extLst>
        </xdr:cNvPr>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78105</xdr:rowOff>
    </xdr:from>
    <xdr:to>
      <xdr:col>19</xdr:col>
      <xdr:colOff>177800</xdr:colOff>
      <xdr:row>57</xdr:row>
      <xdr:rowOff>95250</xdr:rowOff>
    </xdr:to>
    <xdr:cxnSp macro="">
      <xdr:nvCxnSpPr>
        <xdr:cNvPr id="180" name="直線コネクタ 179">
          <a:extLst>
            <a:ext uri="{FF2B5EF4-FFF2-40B4-BE49-F238E27FC236}">
              <a16:creationId xmlns:a16="http://schemas.microsoft.com/office/drawing/2014/main" xmlns="" id="{F5B9C86B-485A-4F1D-AF00-5E6AB0C8423E}"/>
            </a:ext>
          </a:extLst>
        </xdr:cNvPr>
        <xdr:cNvCxnSpPr/>
      </xdr:nvCxnSpPr>
      <xdr:spPr>
        <a:xfrm flipV="1">
          <a:off x="2908300" y="9850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81" name="楕円 180">
          <a:extLst>
            <a:ext uri="{FF2B5EF4-FFF2-40B4-BE49-F238E27FC236}">
              <a16:creationId xmlns:a16="http://schemas.microsoft.com/office/drawing/2014/main" xmlns="" id="{B759D168-A0A7-427D-9697-256F2902A07F}"/>
            </a:ext>
          </a:extLst>
        </xdr:cNvPr>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57</xdr:row>
      <xdr:rowOff>125730</xdr:rowOff>
    </xdr:to>
    <xdr:cxnSp macro="">
      <xdr:nvCxnSpPr>
        <xdr:cNvPr id="182" name="直線コネクタ 181">
          <a:extLst>
            <a:ext uri="{FF2B5EF4-FFF2-40B4-BE49-F238E27FC236}">
              <a16:creationId xmlns:a16="http://schemas.microsoft.com/office/drawing/2014/main" xmlns="" id="{3AE4560A-06C8-4F15-BA4C-30FFF3A71E7E}"/>
            </a:ext>
          </a:extLst>
        </xdr:cNvPr>
        <xdr:cNvCxnSpPr/>
      </xdr:nvCxnSpPr>
      <xdr:spPr>
        <a:xfrm flipV="1">
          <a:off x="2019300" y="9867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3" name="n_1aveValue【体育館・プール】&#10;有形固定資産減価償却率">
          <a:extLst>
            <a:ext uri="{FF2B5EF4-FFF2-40B4-BE49-F238E27FC236}">
              <a16:creationId xmlns:a16="http://schemas.microsoft.com/office/drawing/2014/main" xmlns="" id="{43A7D6F8-6669-46DA-BE06-C0457C48FA74}"/>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4" name="n_2aveValue【体育館・プール】&#10;有形固定資産減価償却率">
          <a:extLst>
            <a:ext uri="{FF2B5EF4-FFF2-40B4-BE49-F238E27FC236}">
              <a16:creationId xmlns:a16="http://schemas.microsoft.com/office/drawing/2014/main" xmlns="" id="{17A81609-6BBD-4F77-A2F0-144F1F219D41}"/>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85" name="n_3aveValue【体育館・プール】&#10;有形固定資産減価償却率">
          <a:extLst>
            <a:ext uri="{FF2B5EF4-FFF2-40B4-BE49-F238E27FC236}">
              <a16:creationId xmlns:a16="http://schemas.microsoft.com/office/drawing/2014/main" xmlns="" id="{4C84D0D0-89ED-4137-8B00-09AF51B7C682}"/>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145432</xdr:rowOff>
    </xdr:from>
    <xdr:ext cx="405111" cy="259045"/>
    <xdr:sp macro="" textlink="">
      <xdr:nvSpPr>
        <xdr:cNvPr id="186" name="n_1mainValue【体育館・プール】&#10;有形固定資産減価償却率">
          <a:extLst>
            <a:ext uri="{FF2B5EF4-FFF2-40B4-BE49-F238E27FC236}">
              <a16:creationId xmlns:a16="http://schemas.microsoft.com/office/drawing/2014/main" xmlns="" id="{413379A3-51CD-41BD-9036-F831DF0BDBCF}"/>
            </a:ext>
          </a:extLst>
        </xdr:cNvPr>
        <xdr:cNvSpPr txBox="1"/>
      </xdr:nvSpPr>
      <xdr:spPr>
        <a:xfrm>
          <a:off x="3582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187" name="n_2mainValue【体育館・プール】&#10;有形固定資産減価償却率">
          <a:extLst>
            <a:ext uri="{FF2B5EF4-FFF2-40B4-BE49-F238E27FC236}">
              <a16:creationId xmlns:a16="http://schemas.microsoft.com/office/drawing/2014/main" xmlns="" id="{B7635652-0BCD-4F48-A714-56A4338C220C}"/>
            </a:ext>
          </a:extLst>
        </xdr:cNvPr>
        <xdr:cNvSpPr txBox="1"/>
      </xdr:nvSpPr>
      <xdr:spPr>
        <a:xfrm>
          <a:off x="2705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188" name="n_3mainValue【体育館・プール】&#10;有形固定資産減価償却率">
          <a:extLst>
            <a:ext uri="{FF2B5EF4-FFF2-40B4-BE49-F238E27FC236}">
              <a16:creationId xmlns:a16="http://schemas.microsoft.com/office/drawing/2014/main" xmlns="" id="{8EA65ECC-7A43-4006-BBEA-1C8F4488B0B6}"/>
            </a:ext>
          </a:extLst>
        </xdr:cNvPr>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2E7E15C0-212F-40B5-949B-FA6C05ED6D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C756B043-56C6-417C-8A40-18D89D15A8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12FF55E5-7A0C-4D6C-B814-1C41857D86A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30BADE2B-6984-4A8B-930F-E72DEEA191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1D93B1A8-7130-4F55-8740-C81A619ED2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3F8B1447-43D4-4956-A787-EB5489F744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55AEB412-B2CC-4B11-81A6-3B22593DD9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38EA1811-B660-43E3-8959-379E32D52B6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F4E853DD-154D-4714-B9BA-B2F100D775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CBC59954-484A-4793-8659-E64085919E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xmlns="" id="{69C6A5A9-F72F-4CC9-8882-642A72F4ED8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xmlns="" id="{8F9DDC6D-C80C-4A8A-A21B-C07D6815402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xmlns="" id="{FD154512-EBDD-41A9-89CD-668B21B0022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xmlns="" id="{B877F87C-0242-4DA7-AEEB-BFFA78A44B2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xmlns="" id="{B872718A-3D1C-4E14-9BDF-238469C4AB6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xmlns="" id="{0D3F9ED9-55CF-48A4-AF92-CA2CD5A22B9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xmlns="" id="{D47B7706-04F4-4000-A26F-63784DFD90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xmlns="" id="{CA49C238-597A-43C7-90B1-C42BE7A4DAB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xmlns="" id="{C832ECB9-EEE4-4832-A06F-72ED4F93089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xmlns="" id="{DC23EFCC-2B50-4A91-933B-5872161DB24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xmlns="" id="{E5DBCE7F-7485-493B-B657-43B6A974FDC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a:extLst>
            <a:ext uri="{FF2B5EF4-FFF2-40B4-BE49-F238E27FC236}">
              <a16:creationId xmlns:a16="http://schemas.microsoft.com/office/drawing/2014/main" xmlns="" id="{4D5FB8E7-15F7-4015-89CC-2A177DF72136}"/>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00B09460-D4F3-484E-A56D-D2FF1D86F6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a:extLst>
            <a:ext uri="{FF2B5EF4-FFF2-40B4-BE49-F238E27FC236}">
              <a16:creationId xmlns:a16="http://schemas.microsoft.com/office/drawing/2014/main" xmlns="" id="{2F470F7E-1C94-4386-AA8D-8FDE87B2473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xmlns="" id="{8EC2AD5A-C3E5-47E2-A531-DDEC77F61E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a:extLst>
            <a:ext uri="{FF2B5EF4-FFF2-40B4-BE49-F238E27FC236}">
              <a16:creationId xmlns:a16="http://schemas.microsoft.com/office/drawing/2014/main" xmlns="" id="{8BD50869-B0D3-4247-A0D2-8B1DBFFF41DF}"/>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a:extLst>
            <a:ext uri="{FF2B5EF4-FFF2-40B4-BE49-F238E27FC236}">
              <a16:creationId xmlns:a16="http://schemas.microsoft.com/office/drawing/2014/main" xmlns="" id="{8A2D2AF8-10DA-43F1-9938-86F561A52F73}"/>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a:extLst>
            <a:ext uri="{FF2B5EF4-FFF2-40B4-BE49-F238E27FC236}">
              <a16:creationId xmlns:a16="http://schemas.microsoft.com/office/drawing/2014/main" xmlns="" id="{C998FC82-DA27-4E63-A803-113B6FA1373F}"/>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a:extLst>
            <a:ext uri="{FF2B5EF4-FFF2-40B4-BE49-F238E27FC236}">
              <a16:creationId xmlns:a16="http://schemas.microsoft.com/office/drawing/2014/main" xmlns="" id="{E4A21C80-9BB1-4C23-A967-066D631C76A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a:extLst>
            <a:ext uri="{FF2B5EF4-FFF2-40B4-BE49-F238E27FC236}">
              <a16:creationId xmlns:a16="http://schemas.microsoft.com/office/drawing/2014/main" xmlns="" id="{58C5DC47-87F1-4476-BFD1-53BAF829963B}"/>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9" name="【体育館・プール】&#10;一人当たり面積平均値テキスト">
          <a:extLst>
            <a:ext uri="{FF2B5EF4-FFF2-40B4-BE49-F238E27FC236}">
              <a16:creationId xmlns:a16="http://schemas.microsoft.com/office/drawing/2014/main" xmlns="" id="{1586D379-D99E-4B35-8905-A2F6BE29580E}"/>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a:extLst>
            <a:ext uri="{FF2B5EF4-FFF2-40B4-BE49-F238E27FC236}">
              <a16:creationId xmlns:a16="http://schemas.microsoft.com/office/drawing/2014/main" xmlns="" id="{F7A1484B-253C-4441-9855-E7073D145182}"/>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a:extLst>
            <a:ext uri="{FF2B5EF4-FFF2-40B4-BE49-F238E27FC236}">
              <a16:creationId xmlns:a16="http://schemas.microsoft.com/office/drawing/2014/main" xmlns="" id="{48F4AFEB-F2F6-4F21-A1EA-D337BD3FD07D}"/>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a:extLst>
            <a:ext uri="{FF2B5EF4-FFF2-40B4-BE49-F238E27FC236}">
              <a16:creationId xmlns:a16="http://schemas.microsoft.com/office/drawing/2014/main" xmlns="" id="{E26E9B86-22D9-48C8-B507-41D67BB34B63}"/>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3" name="フローチャート: 判断 222">
          <a:extLst>
            <a:ext uri="{FF2B5EF4-FFF2-40B4-BE49-F238E27FC236}">
              <a16:creationId xmlns:a16="http://schemas.microsoft.com/office/drawing/2014/main" xmlns="" id="{3D4E9AEC-E699-4649-8633-2CB84D6166E9}"/>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FEBFA19-D8D0-4837-A569-131E1F176F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E1890418-0313-4F84-AA5A-81402E5FF6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9971E964-E687-41D9-B020-45430CFDA9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B019E9AA-3BCD-47B3-A7F0-C26E0A2486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B92EB024-E3C5-49D7-BAA8-DBEE1FB272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148082</xdr:rowOff>
    </xdr:from>
    <xdr:to>
      <xdr:col>55</xdr:col>
      <xdr:colOff>50800</xdr:colOff>
      <xdr:row>63</xdr:row>
      <xdr:rowOff>78232</xdr:rowOff>
    </xdr:to>
    <xdr:sp macro="" textlink="">
      <xdr:nvSpPr>
        <xdr:cNvPr id="229" name="楕円 228">
          <a:extLst>
            <a:ext uri="{FF2B5EF4-FFF2-40B4-BE49-F238E27FC236}">
              <a16:creationId xmlns:a16="http://schemas.microsoft.com/office/drawing/2014/main" xmlns="" id="{ABCB0D94-BB90-4A44-8BCF-5552E08E436C}"/>
            </a:ext>
          </a:extLst>
        </xdr:cNvPr>
        <xdr:cNvSpPr/>
      </xdr:nvSpPr>
      <xdr:spPr>
        <a:xfrm>
          <a:off x="10426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170959</xdr:rowOff>
    </xdr:from>
    <xdr:ext cx="469744" cy="259045"/>
    <xdr:sp macro="" textlink="">
      <xdr:nvSpPr>
        <xdr:cNvPr id="230" name="【体育館・プール】&#10;一人当たり面積該当値テキスト">
          <a:extLst>
            <a:ext uri="{FF2B5EF4-FFF2-40B4-BE49-F238E27FC236}">
              <a16:creationId xmlns:a16="http://schemas.microsoft.com/office/drawing/2014/main" xmlns="" id="{C420E4B5-1DAD-4E35-BBE9-30ACA16BCD5C}"/>
            </a:ext>
          </a:extLst>
        </xdr:cNvPr>
        <xdr:cNvSpPr txBox="1"/>
      </xdr:nvSpPr>
      <xdr:spPr>
        <a:xfrm>
          <a:off x="10515600"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154777</xdr:rowOff>
    </xdr:from>
    <xdr:to>
      <xdr:col>50</xdr:col>
      <xdr:colOff>165100</xdr:colOff>
      <xdr:row>63</xdr:row>
      <xdr:rowOff>84927</xdr:rowOff>
    </xdr:to>
    <xdr:sp macro="" textlink="">
      <xdr:nvSpPr>
        <xdr:cNvPr id="231" name="楕円 230">
          <a:extLst>
            <a:ext uri="{FF2B5EF4-FFF2-40B4-BE49-F238E27FC236}">
              <a16:creationId xmlns:a16="http://schemas.microsoft.com/office/drawing/2014/main" xmlns="" id="{B149299A-CD10-48B1-9BAA-7E78A790F187}"/>
            </a:ext>
          </a:extLst>
        </xdr:cNvPr>
        <xdr:cNvSpPr/>
      </xdr:nvSpPr>
      <xdr:spPr>
        <a:xfrm>
          <a:off x="9588500" y="10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27432</xdr:rowOff>
    </xdr:from>
    <xdr:to>
      <xdr:col>55</xdr:col>
      <xdr:colOff>0</xdr:colOff>
      <xdr:row>63</xdr:row>
      <xdr:rowOff>34127</xdr:rowOff>
    </xdr:to>
    <xdr:cxnSp macro="">
      <xdr:nvCxnSpPr>
        <xdr:cNvPr id="232" name="直線コネクタ 231">
          <a:extLst>
            <a:ext uri="{FF2B5EF4-FFF2-40B4-BE49-F238E27FC236}">
              <a16:creationId xmlns:a16="http://schemas.microsoft.com/office/drawing/2014/main" xmlns="" id="{F034892C-CCAA-4422-9FAC-4D55DCDC1A1C}"/>
            </a:ext>
          </a:extLst>
        </xdr:cNvPr>
        <xdr:cNvCxnSpPr/>
      </xdr:nvCxnSpPr>
      <xdr:spPr>
        <a:xfrm flipV="1">
          <a:off x="9639300" y="10828782"/>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161961</xdr:rowOff>
    </xdr:from>
    <xdr:to>
      <xdr:col>46</xdr:col>
      <xdr:colOff>38100</xdr:colOff>
      <xdr:row>63</xdr:row>
      <xdr:rowOff>92111</xdr:rowOff>
    </xdr:to>
    <xdr:sp macro="" textlink="">
      <xdr:nvSpPr>
        <xdr:cNvPr id="233" name="楕円 232">
          <a:extLst>
            <a:ext uri="{FF2B5EF4-FFF2-40B4-BE49-F238E27FC236}">
              <a16:creationId xmlns:a16="http://schemas.microsoft.com/office/drawing/2014/main" xmlns="" id="{703E8317-659E-49AF-BE60-6F5F9B668191}"/>
            </a:ext>
          </a:extLst>
        </xdr:cNvPr>
        <xdr:cNvSpPr/>
      </xdr:nvSpPr>
      <xdr:spPr>
        <a:xfrm>
          <a:off x="8699500" y="107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34127</xdr:rowOff>
    </xdr:from>
    <xdr:to>
      <xdr:col>50</xdr:col>
      <xdr:colOff>114300</xdr:colOff>
      <xdr:row>63</xdr:row>
      <xdr:rowOff>41311</xdr:rowOff>
    </xdr:to>
    <xdr:cxnSp macro="">
      <xdr:nvCxnSpPr>
        <xdr:cNvPr id="234" name="直線コネクタ 233">
          <a:extLst>
            <a:ext uri="{FF2B5EF4-FFF2-40B4-BE49-F238E27FC236}">
              <a16:creationId xmlns:a16="http://schemas.microsoft.com/office/drawing/2014/main" xmlns="" id="{AAD1422B-7775-4685-A197-368BEBEBD291}"/>
            </a:ext>
          </a:extLst>
        </xdr:cNvPr>
        <xdr:cNvCxnSpPr/>
      </xdr:nvCxnSpPr>
      <xdr:spPr>
        <a:xfrm flipV="1">
          <a:off x="8750300" y="1083547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10269</xdr:rowOff>
    </xdr:from>
    <xdr:to>
      <xdr:col>41</xdr:col>
      <xdr:colOff>101600</xdr:colOff>
      <xdr:row>63</xdr:row>
      <xdr:rowOff>111869</xdr:rowOff>
    </xdr:to>
    <xdr:sp macro="" textlink="">
      <xdr:nvSpPr>
        <xdr:cNvPr id="235" name="楕円 234">
          <a:extLst>
            <a:ext uri="{FF2B5EF4-FFF2-40B4-BE49-F238E27FC236}">
              <a16:creationId xmlns:a16="http://schemas.microsoft.com/office/drawing/2014/main" xmlns="" id="{D8E0BF65-BE71-4A10-9A64-D9DD5766CCA8}"/>
            </a:ext>
          </a:extLst>
        </xdr:cNvPr>
        <xdr:cNvSpPr/>
      </xdr:nvSpPr>
      <xdr:spPr>
        <a:xfrm>
          <a:off x="7810500" y="10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41311</xdr:rowOff>
    </xdr:from>
    <xdr:to>
      <xdr:col>45</xdr:col>
      <xdr:colOff>177800</xdr:colOff>
      <xdr:row>63</xdr:row>
      <xdr:rowOff>61069</xdr:rowOff>
    </xdr:to>
    <xdr:cxnSp macro="">
      <xdr:nvCxnSpPr>
        <xdr:cNvPr id="236" name="直線コネクタ 235">
          <a:extLst>
            <a:ext uri="{FF2B5EF4-FFF2-40B4-BE49-F238E27FC236}">
              <a16:creationId xmlns:a16="http://schemas.microsoft.com/office/drawing/2014/main" xmlns="" id="{8D4530ED-DB71-44B1-A41B-17F07ECA304F}"/>
            </a:ext>
          </a:extLst>
        </xdr:cNvPr>
        <xdr:cNvCxnSpPr/>
      </xdr:nvCxnSpPr>
      <xdr:spPr>
        <a:xfrm flipV="1">
          <a:off x="7861300" y="10842661"/>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1105</xdr:rowOff>
    </xdr:from>
    <xdr:ext cx="469744" cy="259045"/>
    <xdr:sp macro="" textlink="">
      <xdr:nvSpPr>
        <xdr:cNvPr id="237" name="n_1aveValue【体育館・プール】&#10;一人当たり面積">
          <a:extLst>
            <a:ext uri="{FF2B5EF4-FFF2-40B4-BE49-F238E27FC236}">
              <a16:creationId xmlns:a16="http://schemas.microsoft.com/office/drawing/2014/main" xmlns="" id="{2E1571D6-C9E2-4259-BF6B-6970E51481C9}"/>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168474</xdr:rowOff>
    </xdr:from>
    <xdr:ext cx="469744" cy="259045"/>
    <xdr:sp macro="" textlink="">
      <xdr:nvSpPr>
        <xdr:cNvPr id="238" name="n_2aveValue【体育館・プール】&#10;一人当たり面積">
          <a:extLst>
            <a:ext uri="{FF2B5EF4-FFF2-40B4-BE49-F238E27FC236}">
              <a16:creationId xmlns:a16="http://schemas.microsoft.com/office/drawing/2014/main" xmlns="" id="{2126B48D-290E-49CE-B555-A0C4AEC9D42D}"/>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26251</xdr:rowOff>
    </xdr:from>
    <xdr:ext cx="469744" cy="259045"/>
    <xdr:sp macro="" textlink="">
      <xdr:nvSpPr>
        <xdr:cNvPr id="239" name="n_3aveValue【体育館・プール】&#10;一人当たり面積">
          <a:extLst>
            <a:ext uri="{FF2B5EF4-FFF2-40B4-BE49-F238E27FC236}">
              <a16:creationId xmlns:a16="http://schemas.microsoft.com/office/drawing/2014/main" xmlns="" id="{8A8872FF-1EE1-4AC8-B53B-F60C80BFD800}"/>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101454</xdr:rowOff>
    </xdr:from>
    <xdr:ext cx="469744" cy="259045"/>
    <xdr:sp macro="" textlink="">
      <xdr:nvSpPr>
        <xdr:cNvPr id="240" name="n_1mainValue【体育館・プール】&#10;一人当たり面積">
          <a:extLst>
            <a:ext uri="{FF2B5EF4-FFF2-40B4-BE49-F238E27FC236}">
              <a16:creationId xmlns:a16="http://schemas.microsoft.com/office/drawing/2014/main" xmlns="" id="{375525C0-5EED-42DE-88D1-375B9E2F769F}"/>
            </a:ext>
          </a:extLst>
        </xdr:cNvPr>
        <xdr:cNvSpPr txBox="1"/>
      </xdr:nvSpPr>
      <xdr:spPr>
        <a:xfrm>
          <a:off x="9391727" y="1055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108638</xdr:rowOff>
    </xdr:from>
    <xdr:ext cx="469744" cy="259045"/>
    <xdr:sp macro="" textlink="">
      <xdr:nvSpPr>
        <xdr:cNvPr id="241" name="n_2mainValue【体育館・プール】&#10;一人当たり面積">
          <a:extLst>
            <a:ext uri="{FF2B5EF4-FFF2-40B4-BE49-F238E27FC236}">
              <a16:creationId xmlns:a16="http://schemas.microsoft.com/office/drawing/2014/main" xmlns="" id="{EBBB264D-B0C8-45B8-B3A6-1C23A86A3DF2}"/>
            </a:ext>
          </a:extLst>
        </xdr:cNvPr>
        <xdr:cNvSpPr txBox="1"/>
      </xdr:nvSpPr>
      <xdr:spPr>
        <a:xfrm>
          <a:off x="8515427" y="105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128396</xdr:rowOff>
    </xdr:from>
    <xdr:ext cx="469744" cy="259045"/>
    <xdr:sp macro="" textlink="">
      <xdr:nvSpPr>
        <xdr:cNvPr id="242" name="n_3mainValue【体育館・プール】&#10;一人当たり面積">
          <a:extLst>
            <a:ext uri="{FF2B5EF4-FFF2-40B4-BE49-F238E27FC236}">
              <a16:creationId xmlns:a16="http://schemas.microsoft.com/office/drawing/2014/main" xmlns="" id="{7E5C63BA-3D0D-4804-BE04-2D2DAAF58141}"/>
            </a:ext>
          </a:extLst>
        </xdr:cNvPr>
        <xdr:cNvSpPr txBox="1"/>
      </xdr:nvSpPr>
      <xdr:spPr>
        <a:xfrm>
          <a:off x="7626427" y="10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xmlns="" id="{56BB326A-A09C-46FF-B7BF-EC9E094FA7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xmlns="" id="{3B304CC3-27C1-4AB9-9581-D7F23878AC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xmlns="" id="{69426EAC-2631-43A9-AA8C-FDA01DF9C1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xmlns="" id="{811B1A22-AC21-4953-A75D-A0F9BA8714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xmlns="" id="{C0A8995C-9097-47A6-BA9F-AC3EACD8B4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xmlns="" id="{CB0E8B72-DF58-4386-BE44-7B1095BBAE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xmlns="" id="{564AC3DB-363C-443E-A2A9-49A926415C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xmlns="" id="{303E5936-0BEE-4E04-87D0-B95808E2307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xmlns="" id="{6B07E662-B944-499E-A67A-51C9737E03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xmlns="" id="{A24CA47F-2171-4A42-A285-8F9BC7F18A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xmlns="" id="{6B4D43A2-36F3-4B64-AF3F-EDBAC49B133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xmlns="" id="{5238FB7E-AC8A-47E1-8B12-DF928F073C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xmlns="" id="{8FA586CF-7C7C-4D09-8FD5-2E5778B6CC1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xmlns="" id="{B170BBB7-E95C-4D06-9761-E23E4C91DF3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xmlns="" id="{7429133B-8A52-42BB-8129-ABE7BC46A5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xmlns="" id="{F732B90C-F011-45E0-9983-F9BEE5FE53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xmlns="" id="{763C06C5-F7F4-4C74-A665-F0E8300069D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xmlns="" id="{8D4F55C1-6665-4D36-B14D-DF62B27945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xmlns="" id="{F0EC6D8E-0AB8-4DC4-B2DB-0044D2D7D5C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xmlns="" id="{B5356C5C-B214-4596-AD0B-E965179679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xmlns="" id="{C3885CDC-1062-41FF-92C6-CE89AEE8678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xmlns="" id="{68787239-98AF-4888-A4E7-073AD7BEDB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xmlns="" id="{96E5A5D5-4790-4895-823E-EE9BA03F68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xmlns="" id="{B6D2299C-9B55-4946-99C6-269F9A0E33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7" name="直線コネクタ 266">
          <a:extLst>
            <a:ext uri="{FF2B5EF4-FFF2-40B4-BE49-F238E27FC236}">
              <a16:creationId xmlns:a16="http://schemas.microsoft.com/office/drawing/2014/main" xmlns="" id="{5D54B743-4E41-467F-A812-258DBDC55646}"/>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8" name="【福祉施設】&#10;有形固定資産減価償却率最小値テキスト">
          <a:extLst>
            <a:ext uri="{FF2B5EF4-FFF2-40B4-BE49-F238E27FC236}">
              <a16:creationId xmlns:a16="http://schemas.microsoft.com/office/drawing/2014/main" xmlns="" id="{0CE56188-8C9F-4790-AF61-1B61E2F87DF2}"/>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9" name="直線コネクタ 268">
          <a:extLst>
            <a:ext uri="{FF2B5EF4-FFF2-40B4-BE49-F238E27FC236}">
              <a16:creationId xmlns:a16="http://schemas.microsoft.com/office/drawing/2014/main" xmlns="" id="{354ACAF4-1B58-4B6D-B801-C3FD52D51382}"/>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福祉施設】&#10;有形固定資産減価償却率最大値テキスト">
          <a:extLst>
            <a:ext uri="{FF2B5EF4-FFF2-40B4-BE49-F238E27FC236}">
              <a16:creationId xmlns:a16="http://schemas.microsoft.com/office/drawing/2014/main" xmlns="" id="{CA700EA4-C75B-4B90-A078-B4FF02DB48D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xmlns="" id="{F6DD94B8-3097-46B5-BEE7-1B34688166D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72" name="【福祉施設】&#10;有形固定資産減価償却率平均値テキスト">
          <a:extLst>
            <a:ext uri="{FF2B5EF4-FFF2-40B4-BE49-F238E27FC236}">
              <a16:creationId xmlns:a16="http://schemas.microsoft.com/office/drawing/2014/main" xmlns="" id="{5269E807-3AAF-475B-9B80-2443FCE6AEF6}"/>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3" name="フローチャート: 判断 272">
          <a:extLst>
            <a:ext uri="{FF2B5EF4-FFF2-40B4-BE49-F238E27FC236}">
              <a16:creationId xmlns:a16="http://schemas.microsoft.com/office/drawing/2014/main" xmlns="" id="{A1F6A1F3-3E71-4C4B-A357-6867C605B1BE}"/>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4" name="フローチャート: 判断 273">
          <a:extLst>
            <a:ext uri="{FF2B5EF4-FFF2-40B4-BE49-F238E27FC236}">
              <a16:creationId xmlns:a16="http://schemas.microsoft.com/office/drawing/2014/main" xmlns="" id="{103502BB-C2B0-42A7-839B-D3CDFB759097}"/>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5" name="フローチャート: 判断 274">
          <a:extLst>
            <a:ext uri="{FF2B5EF4-FFF2-40B4-BE49-F238E27FC236}">
              <a16:creationId xmlns:a16="http://schemas.microsoft.com/office/drawing/2014/main" xmlns="" id="{D678D8B4-F077-4E3D-BC1A-00397266096A}"/>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6" name="フローチャート: 判断 275">
          <a:extLst>
            <a:ext uri="{FF2B5EF4-FFF2-40B4-BE49-F238E27FC236}">
              <a16:creationId xmlns:a16="http://schemas.microsoft.com/office/drawing/2014/main" xmlns="" id="{79926C04-AE8F-45B1-81DE-4DCE56973557}"/>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ABFB0A39-B471-4FEA-A19D-E5C7A3D144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E8653157-85D6-4DDF-9EDA-4CD74809ED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8715838F-8C88-4671-AA5C-0C52CA711A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5352AD01-3B55-4EA2-BE09-2A753CB914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EF5F5A03-1FF5-4077-9BE9-D1C6619904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114936</xdr:rowOff>
    </xdr:from>
    <xdr:to>
      <xdr:col>10</xdr:col>
      <xdr:colOff>165100</xdr:colOff>
      <xdr:row>81</xdr:row>
      <xdr:rowOff>45086</xdr:rowOff>
    </xdr:to>
    <xdr:sp macro="" textlink="">
      <xdr:nvSpPr>
        <xdr:cNvPr id="282" name="楕円 281">
          <a:extLst>
            <a:ext uri="{FF2B5EF4-FFF2-40B4-BE49-F238E27FC236}">
              <a16:creationId xmlns:a16="http://schemas.microsoft.com/office/drawing/2014/main" xmlns="" id="{7A718B8F-8257-4638-9999-22023EE63C38}"/>
            </a:ext>
          </a:extLst>
        </xdr:cNvPr>
        <xdr:cNvSpPr/>
      </xdr:nvSpPr>
      <xdr:spPr>
        <a:xfrm>
          <a:off x="1968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283" name="n_1aveValue【福祉施設】&#10;有形固定資産減価償却率">
          <a:extLst>
            <a:ext uri="{FF2B5EF4-FFF2-40B4-BE49-F238E27FC236}">
              <a16:creationId xmlns:a16="http://schemas.microsoft.com/office/drawing/2014/main" xmlns="" id="{D86DFC3B-2B2E-42FB-B7FF-35B004CD0F55}"/>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84" name="n_2aveValue【福祉施設】&#10;有形固定資産減価償却率">
          <a:extLst>
            <a:ext uri="{FF2B5EF4-FFF2-40B4-BE49-F238E27FC236}">
              <a16:creationId xmlns:a16="http://schemas.microsoft.com/office/drawing/2014/main" xmlns="" id="{F6EE1F41-416A-43AD-94E9-C59DAF13410C}"/>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85" name="n_3aveValue【福祉施設】&#10;有形固定資産減価償却率">
          <a:extLst>
            <a:ext uri="{FF2B5EF4-FFF2-40B4-BE49-F238E27FC236}">
              <a16:creationId xmlns:a16="http://schemas.microsoft.com/office/drawing/2014/main" xmlns="" id="{DEE96794-FB2F-45DF-B8D6-8C308B5C0BE6}"/>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286" name="n_3mainValue【福祉施設】&#10;有形固定資産減価償却率">
          <a:extLst>
            <a:ext uri="{FF2B5EF4-FFF2-40B4-BE49-F238E27FC236}">
              <a16:creationId xmlns:a16="http://schemas.microsoft.com/office/drawing/2014/main" xmlns="" id="{3FC871E1-5488-4015-9B73-FBB36B634DB8}"/>
            </a:ext>
          </a:extLst>
        </xdr:cNvPr>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xmlns="" id="{8A49144B-4B4E-40D9-B2D1-58D6692DC0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xmlns="" id="{DAEC7678-8FED-439B-9850-C3D4C19DCE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xmlns="" id="{A145B183-8288-4B55-842E-6CDA94935E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xmlns="" id="{7E764EEF-C74D-4AAB-BD32-5CEFE71428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xmlns="" id="{EBFF8DF5-C7B6-4D32-B4AF-DAFC18AD78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xmlns="" id="{B95361EE-2B5C-4CC6-BB4F-4E45E1CF83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xmlns="" id="{49D1CB6A-E2D6-4BF8-9F6B-03E97E767E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xmlns="" id="{82BA1DDD-40B2-4924-9B39-7C63C86F0E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xmlns="" id="{1765A007-B715-4D09-8844-B15426D3D6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xmlns="" id="{A8AD9DEB-0804-4272-8E20-712D00AB05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a:extLst>
            <a:ext uri="{FF2B5EF4-FFF2-40B4-BE49-F238E27FC236}">
              <a16:creationId xmlns:a16="http://schemas.microsoft.com/office/drawing/2014/main" xmlns="" id="{B94EAC48-76F1-4B1B-8846-2CF54FA1EBC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a:extLst>
            <a:ext uri="{FF2B5EF4-FFF2-40B4-BE49-F238E27FC236}">
              <a16:creationId xmlns:a16="http://schemas.microsoft.com/office/drawing/2014/main" xmlns="" id="{3F9D0E2D-170C-4215-814C-F9135C907C8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a:extLst>
            <a:ext uri="{FF2B5EF4-FFF2-40B4-BE49-F238E27FC236}">
              <a16:creationId xmlns:a16="http://schemas.microsoft.com/office/drawing/2014/main" xmlns="" id="{8EB31143-B119-4FF0-A7FF-BA6631C3CB1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a:extLst>
            <a:ext uri="{FF2B5EF4-FFF2-40B4-BE49-F238E27FC236}">
              <a16:creationId xmlns:a16="http://schemas.microsoft.com/office/drawing/2014/main" xmlns="" id="{BF63815C-604F-4476-9A87-759EE05CA23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a:extLst>
            <a:ext uri="{FF2B5EF4-FFF2-40B4-BE49-F238E27FC236}">
              <a16:creationId xmlns:a16="http://schemas.microsoft.com/office/drawing/2014/main" xmlns="" id="{71E583E2-CCCD-4000-A609-53582E3B82B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a:extLst>
            <a:ext uri="{FF2B5EF4-FFF2-40B4-BE49-F238E27FC236}">
              <a16:creationId xmlns:a16="http://schemas.microsoft.com/office/drawing/2014/main" xmlns="" id="{D58B3232-CB17-4108-A4D8-9E1C68D1DE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a:extLst>
            <a:ext uri="{FF2B5EF4-FFF2-40B4-BE49-F238E27FC236}">
              <a16:creationId xmlns:a16="http://schemas.microsoft.com/office/drawing/2014/main" xmlns="" id="{AD80D6D4-AECC-40DD-8201-ECBF63FCA3F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a:extLst>
            <a:ext uri="{FF2B5EF4-FFF2-40B4-BE49-F238E27FC236}">
              <a16:creationId xmlns:a16="http://schemas.microsoft.com/office/drawing/2014/main" xmlns="" id="{81BE3A08-478F-4806-8807-31AEEAD5912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a:extLst>
            <a:ext uri="{FF2B5EF4-FFF2-40B4-BE49-F238E27FC236}">
              <a16:creationId xmlns:a16="http://schemas.microsoft.com/office/drawing/2014/main" xmlns="" id="{267A9059-03F9-467D-BC5A-5F177DE259F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a:extLst>
            <a:ext uri="{FF2B5EF4-FFF2-40B4-BE49-F238E27FC236}">
              <a16:creationId xmlns:a16="http://schemas.microsoft.com/office/drawing/2014/main" xmlns="" id="{EA691603-F4FB-4C95-A1A9-2EDF376E368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a:extLst>
            <a:ext uri="{FF2B5EF4-FFF2-40B4-BE49-F238E27FC236}">
              <a16:creationId xmlns:a16="http://schemas.microsoft.com/office/drawing/2014/main" xmlns="" id="{C601C23F-FB67-4F46-9AE3-4D610761FAB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a:extLst>
            <a:ext uri="{FF2B5EF4-FFF2-40B4-BE49-F238E27FC236}">
              <a16:creationId xmlns:a16="http://schemas.microsoft.com/office/drawing/2014/main" xmlns="" id="{F8A3085B-DA5E-4E88-ACB8-DAAF1D94B0E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xmlns="" id="{6C3B272E-AC3A-4880-A423-41FC425AF0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xmlns="" id="{0C1FC69C-45C4-4285-99D2-D635C4053B5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xmlns="" id="{7A46A969-42EA-4D45-9270-228F0D4BD7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12" name="直線コネクタ 311">
          <a:extLst>
            <a:ext uri="{FF2B5EF4-FFF2-40B4-BE49-F238E27FC236}">
              <a16:creationId xmlns:a16="http://schemas.microsoft.com/office/drawing/2014/main" xmlns="" id="{B2B7419D-7B7D-4B83-B011-028634D6F5B7}"/>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13" name="【福祉施設】&#10;一人当たり面積最小値テキスト">
          <a:extLst>
            <a:ext uri="{FF2B5EF4-FFF2-40B4-BE49-F238E27FC236}">
              <a16:creationId xmlns:a16="http://schemas.microsoft.com/office/drawing/2014/main" xmlns="" id="{2B45B619-A1F0-4F70-B14A-3814D0183E59}"/>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14" name="直線コネクタ 313">
          <a:extLst>
            <a:ext uri="{FF2B5EF4-FFF2-40B4-BE49-F238E27FC236}">
              <a16:creationId xmlns:a16="http://schemas.microsoft.com/office/drawing/2014/main" xmlns="" id="{E8F0FC7D-3FE1-4F83-BF1D-60BDAFD2FDBA}"/>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15" name="【福祉施設】&#10;一人当たり面積最大値テキスト">
          <a:extLst>
            <a:ext uri="{FF2B5EF4-FFF2-40B4-BE49-F238E27FC236}">
              <a16:creationId xmlns:a16="http://schemas.microsoft.com/office/drawing/2014/main" xmlns="" id="{594E8FDA-9C75-4E33-98C7-036D7D2F97E6}"/>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6" name="直線コネクタ 315">
          <a:extLst>
            <a:ext uri="{FF2B5EF4-FFF2-40B4-BE49-F238E27FC236}">
              <a16:creationId xmlns:a16="http://schemas.microsoft.com/office/drawing/2014/main" xmlns="" id="{70325970-BB2B-413C-8770-D6709E1B889C}"/>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17" name="【福祉施設】&#10;一人当たり面積平均値テキスト">
          <a:extLst>
            <a:ext uri="{FF2B5EF4-FFF2-40B4-BE49-F238E27FC236}">
              <a16:creationId xmlns:a16="http://schemas.microsoft.com/office/drawing/2014/main" xmlns="" id="{30C57829-53BF-4EAB-8FD5-0C89896CFC1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8" name="フローチャート: 判断 317">
          <a:extLst>
            <a:ext uri="{FF2B5EF4-FFF2-40B4-BE49-F238E27FC236}">
              <a16:creationId xmlns:a16="http://schemas.microsoft.com/office/drawing/2014/main" xmlns="" id="{C61A4302-D5F4-45CB-BE8C-A20186FAB1A1}"/>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9" name="フローチャート: 判断 318">
          <a:extLst>
            <a:ext uri="{FF2B5EF4-FFF2-40B4-BE49-F238E27FC236}">
              <a16:creationId xmlns:a16="http://schemas.microsoft.com/office/drawing/2014/main" xmlns="" id="{FB5AD207-B5D2-4450-B320-7D2E27ACF428}"/>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0" name="フローチャート: 判断 319">
          <a:extLst>
            <a:ext uri="{FF2B5EF4-FFF2-40B4-BE49-F238E27FC236}">
              <a16:creationId xmlns:a16="http://schemas.microsoft.com/office/drawing/2014/main" xmlns="" id="{FB968C27-3D3C-48DE-A83A-D4103D1C66F3}"/>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21" name="フローチャート: 判断 320">
          <a:extLst>
            <a:ext uri="{FF2B5EF4-FFF2-40B4-BE49-F238E27FC236}">
              <a16:creationId xmlns:a16="http://schemas.microsoft.com/office/drawing/2014/main" xmlns="" id="{AAAB6C3B-DF47-4744-82DE-841F46506A73}"/>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E010C3F7-B73C-453C-8529-E85552D641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6F77ED6C-739D-4D09-98AE-9E8B58BB68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38FF6701-BC23-4FEF-B993-C2EB469A98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9FDEDB24-9209-433F-B706-DEE9D4BDBA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8DA06516-B83D-4132-AE84-F3F86490BC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88864</xdr:rowOff>
    </xdr:from>
    <xdr:to>
      <xdr:col>41</xdr:col>
      <xdr:colOff>101600</xdr:colOff>
      <xdr:row>87</xdr:row>
      <xdr:rowOff>19014</xdr:rowOff>
    </xdr:to>
    <xdr:sp macro="" textlink="">
      <xdr:nvSpPr>
        <xdr:cNvPr id="327" name="楕円 326">
          <a:extLst>
            <a:ext uri="{FF2B5EF4-FFF2-40B4-BE49-F238E27FC236}">
              <a16:creationId xmlns:a16="http://schemas.microsoft.com/office/drawing/2014/main" xmlns="" id="{1D5402E7-B72D-4CF8-85A2-3E8F8602161F}"/>
            </a:ext>
          </a:extLst>
        </xdr:cNvPr>
        <xdr:cNvSpPr/>
      </xdr:nvSpPr>
      <xdr:spPr>
        <a:xfrm>
          <a:off x="7810500" y="148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28" name="n_1aveValue【福祉施設】&#10;一人当たり面積">
          <a:extLst>
            <a:ext uri="{FF2B5EF4-FFF2-40B4-BE49-F238E27FC236}">
              <a16:creationId xmlns:a16="http://schemas.microsoft.com/office/drawing/2014/main" xmlns="" id="{99913849-D89C-4BC3-B711-C5BB93BE8C88}"/>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29" name="n_2aveValue【福祉施設】&#10;一人当たり面積">
          <a:extLst>
            <a:ext uri="{FF2B5EF4-FFF2-40B4-BE49-F238E27FC236}">
              <a16:creationId xmlns:a16="http://schemas.microsoft.com/office/drawing/2014/main" xmlns="" id="{8B7398DE-9F2A-482A-9A30-ED99BEC9007D}"/>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30" name="n_3aveValue【福祉施設】&#10;一人当たり面積">
          <a:extLst>
            <a:ext uri="{FF2B5EF4-FFF2-40B4-BE49-F238E27FC236}">
              <a16:creationId xmlns:a16="http://schemas.microsoft.com/office/drawing/2014/main" xmlns="" id="{7EA1B446-E169-4B52-939E-5D46A6D14276}"/>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10141</xdr:rowOff>
    </xdr:from>
    <xdr:ext cx="469744" cy="259045"/>
    <xdr:sp macro="" textlink="">
      <xdr:nvSpPr>
        <xdr:cNvPr id="331" name="n_3mainValue【福祉施設】&#10;一人当たり面積">
          <a:extLst>
            <a:ext uri="{FF2B5EF4-FFF2-40B4-BE49-F238E27FC236}">
              <a16:creationId xmlns:a16="http://schemas.microsoft.com/office/drawing/2014/main" xmlns="" id="{5B336569-EEA4-4F1F-9EEB-2341A5E06D89}"/>
            </a:ext>
          </a:extLst>
        </xdr:cNvPr>
        <xdr:cNvSpPr txBox="1"/>
      </xdr:nvSpPr>
      <xdr:spPr>
        <a:xfrm>
          <a:off x="7626427" y="1492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xmlns="" id="{76E9785C-59B7-4226-A249-6B497F23D4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xmlns="" id="{D82A551B-07E6-4073-9D14-E3A9F09974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xmlns="" id="{991BD4C7-B8C6-4738-A4CB-490091F12A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xmlns="" id="{82AD5E11-B135-4532-A563-940AE02D5F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xmlns="" id="{B63D365F-3729-46A3-98AB-07D7B1DF6D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xmlns="" id="{7CF9DF75-E41E-41DB-B55D-89143E318F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xmlns="" id="{D9BF35A3-BE30-435A-B0B3-4D8EAFC1C2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xmlns="" id="{A23C4B92-8A17-4E65-9E1B-0B0AEF56B7A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D0A78C88-D81F-4824-9D6B-4720439EBC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D5924462-B49A-4E51-B33C-C2B2815FEE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9D8A817D-051E-48D9-B6EC-FDF2903D98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7884BFB9-69ED-4658-8C89-2FDBA67A67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418B0AE0-7D68-49D0-B016-E23FA821F2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611A6EEC-A469-4DDD-B7D0-50B9A9E8B0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5FB04A05-FFF8-4907-9BD3-B9D5A5D917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474E3DBA-63ED-4527-A930-11F688587C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xmlns="" id="{3CF83D50-E70D-4D8D-BDEC-35FFA195C4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xmlns="" id="{38FEAAA1-2A83-413F-93E6-8929267397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xmlns="" id="{A6B7E0EA-CD85-4C7C-9CC0-82E46BCE9E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xmlns="" id="{FC2FBEA2-37EC-42BC-BE1D-FE5E8C2886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xmlns="" id="{C93D5ED8-4108-414C-840B-674522E54E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xmlns="" id="{DB1CE4BE-1B57-4FD2-8397-F678635621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xmlns="" id="{11E0BB18-D617-4591-A91C-D5A0432A75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xmlns="" id="{31DD049F-C322-49CB-9861-E462DAB4E6E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xmlns="" id="{6CFF4F6E-03C9-4056-8276-21D46854BB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xmlns="" id="{32C0DC1B-0710-44B4-8130-4354529F98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xmlns="" id="{F0B24762-2B3D-48DC-BB06-83EEB6F4F0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xmlns="" id="{33C2E338-3551-432F-82C3-3D2EE6EF25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xmlns="" id="{BD0ABC92-28AD-4405-B259-2EA72F4362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xmlns="" id="{3A434C03-31A5-469F-AAF5-ADFA188271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xmlns="" id="{4E4030A2-F7A7-45EB-974A-5CA679D2E5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xmlns="" id="{A51BD133-6DFB-478D-AF69-8FFA525ACE7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xmlns="" id="{63AE5DF2-C2C2-4170-8676-A8686EEDD0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xmlns="" id="{594E08CB-1AC2-40E1-BAF0-94CF7A1DAB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xmlns="" id="{7D96ECFD-C523-43E0-94B6-21F05903FD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xmlns="" id="{2DDB7E21-B003-43D8-8629-BBDC6367D5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xmlns="" id="{69DB5E1E-8257-41B6-ACE2-551410ADBE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xmlns="" id="{6CA7D0EF-C739-4423-ABA9-2162BD47F9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xmlns="" id="{991FE61D-F1C4-46AB-894A-C19894C62F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xmlns="" id="{9F30CE43-7F44-4605-817E-91D3D3ADB6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xmlns="" id="{5A5C0DC7-1147-4429-98AB-3D012B72E8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xmlns="" id="{19207226-0E1B-4399-B475-08E5C28C52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a:extLst>
            <a:ext uri="{FF2B5EF4-FFF2-40B4-BE49-F238E27FC236}">
              <a16:creationId xmlns:a16="http://schemas.microsoft.com/office/drawing/2014/main" xmlns="" id="{E6DB1765-74FF-49CA-8940-0318485422A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a:extLst>
            <a:ext uri="{FF2B5EF4-FFF2-40B4-BE49-F238E27FC236}">
              <a16:creationId xmlns:a16="http://schemas.microsoft.com/office/drawing/2014/main" xmlns="" id="{186D3ADC-DA18-4219-8BCD-30741D28300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a:extLst>
            <a:ext uri="{FF2B5EF4-FFF2-40B4-BE49-F238E27FC236}">
              <a16:creationId xmlns:a16="http://schemas.microsoft.com/office/drawing/2014/main" xmlns="" id="{2229C48B-77F9-487F-A791-23551312DC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a:extLst>
            <a:ext uri="{FF2B5EF4-FFF2-40B4-BE49-F238E27FC236}">
              <a16:creationId xmlns:a16="http://schemas.microsoft.com/office/drawing/2014/main" xmlns="" id="{9CB82F7A-CBA1-495A-9A61-57B4333ED8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a:extLst>
            <a:ext uri="{FF2B5EF4-FFF2-40B4-BE49-F238E27FC236}">
              <a16:creationId xmlns:a16="http://schemas.microsoft.com/office/drawing/2014/main" xmlns="" id="{478CBCF3-86B3-4EB8-8F5E-E95E4F4836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a:extLst>
            <a:ext uri="{FF2B5EF4-FFF2-40B4-BE49-F238E27FC236}">
              <a16:creationId xmlns:a16="http://schemas.microsoft.com/office/drawing/2014/main" xmlns="" id="{5A06E1E1-8317-4508-B8AC-9483A3580E6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a:extLst>
            <a:ext uri="{FF2B5EF4-FFF2-40B4-BE49-F238E27FC236}">
              <a16:creationId xmlns:a16="http://schemas.microsoft.com/office/drawing/2014/main" xmlns="" id="{FF28D469-9379-4AAB-80BD-192ADA35E27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a:extLst>
            <a:ext uri="{FF2B5EF4-FFF2-40B4-BE49-F238E27FC236}">
              <a16:creationId xmlns:a16="http://schemas.microsoft.com/office/drawing/2014/main" xmlns="" id="{ACA8CD55-A33A-44D6-9C4C-5C8B08AE76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a:extLst>
            <a:ext uri="{FF2B5EF4-FFF2-40B4-BE49-F238E27FC236}">
              <a16:creationId xmlns:a16="http://schemas.microsoft.com/office/drawing/2014/main" xmlns="" id="{73286F10-10EC-4B9B-9914-E707FAEB42B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a:extLst>
            <a:ext uri="{FF2B5EF4-FFF2-40B4-BE49-F238E27FC236}">
              <a16:creationId xmlns:a16="http://schemas.microsoft.com/office/drawing/2014/main" xmlns="" id="{D67E8566-ADE0-487B-9D09-22303BE8DF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a:extLst>
            <a:ext uri="{FF2B5EF4-FFF2-40B4-BE49-F238E27FC236}">
              <a16:creationId xmlns:a16="http://schemas.microsoft.com/office/drawing/2014/main" xmlns="" id="{3134319C-CE11-48AC-8151-1803F0488E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a:extLst>
            <a:ext uri="{FF2B5EF4-FFF2-40B4-BE49-F238E27FC236}">
              <a16:creationId xmlns:a16="http://schemas.microsoft.com/office/drawing/2014/main" xmlns="" id="{3324A319-1AF4-4A0D-A761-FC67A8BC269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xmlns="" id="{2C9DB043-AF35-4195-BD99-71EE16E432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xmlns="" id="{4D582AC6-F9A6-47C9-910A-C0921C3BA24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xmlns="" id="{294E2EF4-8500-4DC9-BF55-DCED937E5D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9" name="直線コネクタ 388">
          <a:extLst>
            <a:ext uri="{FF2B5EF4-FFF2-40B4-BE49-F238E27FC236}">
              <a16:creationId xmlns:a16="http://schemas.microsoft.com/office/drawing/2014/main" xmlns="" id="{0A839858-ED3E-4BD7-98A5-1704F48009C3}"/>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0" name="【保健センター・保健所】&#10;有形固定資産減価償却率最小値テキスト">
          <a:extLst>
            <a:ext uri="{FF2B5EF4-FFF2-40B4-BE49-F238E27FC236}">
              <a16:creationId xmlns:a16="http://schemas.microsoft.com/office/drawing/2014/main" xmlns="" id="{3C0678FA-C3FD-4419-A60A-D67D49C3B4BB}"/>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1" name="直線コネクタ 390">
          <a:extLst>
            <a:ext uri="{FF2B5EF4-FFF2-40B4-BE49-F238E27FC236}">
              <a16:creationId xmlns:a16="http://schemas.microsoft.com/office/drawing/2014/main" xmlns="" id="{174D05B4-F205-4F0B-AB90-9B147E24F879}"/>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2" name="【保健センター・保健所】&#10;有形固定資産減価償却率最大値テキスト">
          <a:extLst>
            <a:ext uri="{FF2B5EF4-FFF2-40B4-BE49-F238E27FC236}">
              <a16:creationId xmlns:a16="http://schemas.microsoft.com/office/drawing/2014/main" xmlns="" id="{224233A0-9B0D-401E-A26D-12EF73582162}"/>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3" name="直線コネクタ 392">
          <a:extLst>
            <a:ext uri="{FF2B5EF4-FFF2-40B4-BE49-F238E27FC236}">
              <a16:creationId xmlns:a16="http://schemas.microsoft.com/office/drawing/2014/main" xmlns="" id="{A16D817A-9400-4320-BFD4-0D46113C6E4D}"/>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xmlns="" id="{FDE6AD34-C181-454A-946C-52FBC1D6E3D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5" name="フローチャート: 判断 394">
          <a:extLst>
            <a:ext uri="{FF2B5EF4-FFF2-40B4-BE49-F238E27FC236}">
              <a16:creationId xmlns:a16="http://schemas.microsoft.com/office/drawing/2014/main" xmlns="" id="{1331A6AE-D5AE-4EC4-AE3E-5DCC5F86F25F}"/>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6" name="フローチャート: 判断 395">
          <a:extLst>
            <a:ext uri="{FF2B5EF4-FFF2-40B4-BE49-F238E27FC236}">
              <a16:creationId xmlns:a16="http://schemas.microsoft.com/office/drawing/2014/main" xmlns="" id="{D13CFFBA-2CA1-4FBE-B449-A857F559DE7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97" name="フローチャート: 判断 396">
          <a:extLst>
            <a:ext uri="{FF2B5EF4-FFF2-40B4-BE49-F238E27FC236}">
              <a16:creationId xmlns:a16="http://schemas.microsoft.com/office/drawing/2014/main" xmlns="" id="{0FD762CE-0DDE-4667-8AB5-9A53B4F55E6C}"/>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398" name="フローチャート: 判断 397">
          <a:extLst>
            <a:ext uri="{FF2B5EF4-FFF2-40B4-BE49-F238E27FC236}">
              <a16:creationId xmlns:a16="http://schemas.microsoft.com/office/drawing/2014/main" xmlns="" id="{120D2826-4B93-4E66-945B-73F619A6301C}"/>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1DB8B1A9-2D31-4E3D-B4E5-2DAB0FD1D6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24E2D927-5705-4E8F-8247-8CDF6DEAD0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D4ECFFBD-AAE6-4A2F-9738-0C08CB9080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1901A946-AB81-4B5E-ACC9-157238F8FA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xmlns="" id="{B842BC2A-4164-474D-B167-16FCBCBF66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404" name="楕円 403">
          <a:extLst>
            <a:ext uri="{FF2B5EF4-FFF2-40B4-BE49-F238E27FC236}">
              <a16:creationId xmlns:a16="http://schemas.microsoft.com/office/drawing/2014/main" xmlns="" id="{CDFA9A71-768C-4EDB-A9FA-A84ACEB18033}"/>
            </a:ext>
          </a:extLst>
        </xdr:cNvPr>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xmlns="" id="{DFB58280-6852-47AC-B271-1E4D90C5CB9E}"/>
            </a:ext>
          </a:extLst>
        </xdr:cNvPr>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406" name="楕円 405">
          <a:extLst>
            <a:ext uri="{FF2B5EF4-FFF2-40B4-BE49-F238E27FC236}">
              <a16:creationId xmlns:a16="http://schemas.microsoft.com/office/drawing/2014/main" xmlns="" id="{040E9AE6-C4C7-42DE-9F1C-68971AE6FB04}"/>
            </a:ext>
          </a:extLst>
        </xdr:cNvPr>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99604</xdr:rowOff>
    </xdr:to>
    <xdr:cxnSp macro="">
      <xdr:nvCxnSpPr>
        <xdr:cNvPr id="407" name="直線コネクタ 406">
          <a:extLst>
            <a:ext uri="{FF2B5EF4-FFF2-40B4-BE49-F238E27FC236}">
              <a16:creationId xmlns:a16="http://schemas.microsoft.com/office/drawing/2014/main" xmlns="" id="{25E7EFC3-897E-4083-9F7F-2F2FAE7B1E72}"/>
            </a:ext>
          </a:extLst>
        </xdr:cNvPr>
        <xdr:cNvCxnSpPr/>
      </xdr:nvCxnSpPr>
      <xdr:spPr>
        <a:xfrm flipV="1">
          <a:off x="15481300" y="103490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408" name="楕円 407">
          <a:extLst>
            <a:ext uri="{FF2B5EF4-FFF2-40B4-BE49-F238E27FC236}">
              <a16:creationId xmlns:a16="http://schemas.microsoft.com/office/drawing/2014/main" xmlns="" id="{7CA2A9E8-C5BA-4092-B134-36F7201AF92A}"/>
            </a:ext>
          </a:extLst>
        </xdr:cNvPr>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60</xdr:row>
      <xdr:rowOff>135527</xdr:rowOff>
    </xdr:to>
    <xdr:cxnSp macro="">
      <xdr:nvCxnSpPr>
        <xdr:cNvPr id="409" name="直線コネクタ 408">
          <a:extLst>
            <a:ext uri="{FF2B5EF4-FFF2-40B4-BE49-F238E27FC236}">
              <a16:creationId xmlns:a16="http://schemas.microsoft.com/office/drawing/2014/main" xmlns="" id="{5D7431BC-F9DE-4CC3-8F36-7F03592699F5}"/>
            </a:ext>
          </a:extLst>
        </xdr:cNvPr>
        <xdr:cNvCxnSpPr/>
      </xdr:nvCxnSpPr>
      <xdr:spPr>
        <a:xfrm flipV="1">
          <a:off x="14592300" y="103866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10" name="楕円 409">
          <a:extLst>
            <a:ext uri="{FF2B5EF4-FFF2-40B4-BE49-F238E27FC236}">
              <a16:creationId xmlns:a16="http://schemas.microsoft.com/office/drawing/2014/main" xmlns="" id="{EF812765-6CFF-4026-B94A-A72AFA072D5B}"/>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61</xdr:row>
      <xdr:rowOff>34290</xdr:rowOff>
    </xdr:to>
    <xdr:cxnSp macro="">
      <xdr:nvCxnSpPr>
        <xdr:cNvPr id="411" name="直線コネクタ 410">
          <a:extLst>
            <a:ext uri="{FF2B5EF4-FFF2-40B4-BE49-F238E27FC236}">
              <a16:creationId xmlns:a16="http://schemas.microsoft.com/office/drawing/2014/main" xmlns="" id="{E76930B2-A65C-4F56-9B01-600DAB843FCD}"/>
            </a:ext>
          </a:extLst>
        </xdr:cNvPr>
        <xdr:cNvCxnSpPr/>
      </xdr:nvCxnSpPr>
      <xdr:spPr>
        <a:xfrm flipV="1">
          <a:off x="13703300" y="104225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12" name="n_1aveValue【保健センター・保健所】&#10;有形固定資産減価償却率">
          <a:extLst>
            <a:ext uri="{FF2B5EF4-FFF2-40B4-BE49-F238E27FC236}">
              <a16:creationId xmlns:a16="http://schemas.microsoft.com/office/drawing/2014/main" xmlns="" id="{19EDF672-C744-4884-82A9-9D4AF20C2D4A}"/>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413" name="n_2aveValue【保健センター・保健所】&#10;有形固定資産減価償却率">
          <a:extLst>
            <a:ext uri="{FF2B5EF4-FFF2-40B4-BE49-F238E27FC236}">
              <a16:creationId xmlns:a16="http://schemas.microsoft.com/office/drawing/2014/main" xmlns="" id="{903C9657-CEA3-4BE7-8E9E-DC6C2B183CD8}"/>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414" name="n_3aveValue【保健センター・保健所】&#10;有形固定資産減価償却率">
          <a:extLst>
            <a:ext uri="{FF2B5EF4-FFF2-40B4-BE49-F238E27FC236}">
              <a16:creationId xmlns:a16="http://schemas.microsoft.com/office/drawing/2014/main" xmlns="" id="{FA5E1CB1-EC0C-4ED2-9EE0-B15EA10A230B}"/>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141531</xdr:rowOff>
    </xdr:from>
    <xdr:ext cx="405111" cy="259045"/>
    <xdr:sp macro="" textlink="">
      <xdr:nvSpPr>
        <xdr:cNvPr id="415" name="n_1mainValue【保健センター・保健所】&#10;有形固定資産減価償却率">
          <a:extLst>
            <a:ext uri="{FF2B5EF4-FFF2-40B4-BE49-F238E27FC236}">
              <a16:creationId xmlns:a16="http://schemas.microsoft.com/office/drawing/2014/main" xmlns="" id="{8BB83C38-E37B-44B5-9BA3-126EE8BD41E1}"/>
            </a:ext>
          </a:extLst>
        </xdr:cNvPr>
        <xdr:cNvSpPr txBox="1"/>
      </xdr:nvSpPr>
      <xdr:spPr>
        <a:xfrm>
          <a:off x="152660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416" name="n_2mainValue【保健センター・保健所】&#10;有形固定資産減価償却率">
          <a:extLst>
            <a:ext uri="{FF2B5EF4-FFF2-40B4-BE49-F238E27FC236}">
              <a16:creationId xmlns:a16="http://schemas.microsoft.com/office/drawing/2014/main" xmlns="" id="{CCB65312-547C-4547-BD75-ED99677B0A0D}"/>
            </a:ext>
          </a:extLst>
        </xdr:cNvPr>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417" name="n_3mainValue【保健センター・保健所】&#10;有形固定資産減価償却率">
          <a:extLst>
            <a:ext uri="{FF2B5EF4-FFF2-40B4-BE49-F238E27FC236}">
              <a16:creationId xmlns:a16="http://schemas.microsoft.com/office/drawing/2014/main" xmlns="" id="{BFA02B27-81C0-4C69-B010-A0E614B05F42}"/>
            </a:ext>
          </a:extLst>
        </xdr:cNvPr>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xmlns="" id="{12FA045C-FC7F-4AA3-B317-41698DBB3B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xmlns="" id="{1BF17498-70EC-4CF8-903B-07438AAD45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xmlns="" id="{8FC5E672-ADC1-4E4A-86D9-F7783EA85E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xmlns="" id="{C8B90EB0-5648-42DB-A7D0-9D7DE3F4C1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xmlns="" id="{175D6876-6B8D-4995-9CE8-FFEF5120E2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xmlns="" id="{14D95A75-87CC-41BD-A47F-5ED36C158E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xmlns="" id="{3E0438E0-D2BB-4497-BB80-1DEBAA3A06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xmlns="" id="{3E161302-3D3D-458A-A07C-E6FFD2B0F9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a:extLst>
            <a:ext uri="{FF2B5EF4-FFF2-40B4-BE49-F238E27FC236}">
              <a16:creationId xmlns:a16="http://schemas.microsoft.com/office/drawing/2014/main" xmlns="" id="{064A0DC7-3C01-4EF0-ADD8-CCE65ADC31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a:extLst>
            <a:ext uri="{FF2B5EF4-FFF2-40B4-BE49-F238E27FC236}">
              <a16:creationId xmlns:a16="http://schemas.microsoft.com/office/drawing/2014/main" xmlns="" id="{49E4FFC2-6534-4EDB-A90D-DFD4F8EE02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8" name="直線コネクタ 427">
          <a:extLst>
            <a:ext uri="{FF2B5EF4-FFF2-40B4-BE49-F238E27FC236}">
              <a16:creationId xmlns:a16="http://schemas.microsoft.com/office/drawing/2014/main" xmlns="" id="{ED0E77E7-94EA-4596-AE57-4995955D98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xmlns="" id="{DF3B09DB-6226-424C-90D2-C6D50357CF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0" name="直線コネクタ 429">
          <a:extLst>
            <a:ext uri="{FF2B5EF4-FFF2-40B4-BE49-F238E27FC236}">
              <a16:creationId xmlns:a16="http://schemas.microsoft.com/office/drawing/2014/main" xmlns="" id="{89D056C4-ACEC-4F7D-8AD0-F82886EAD3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1" name="テキスト ボックス 430">
          <a:extLst>
            <a:ext uri="{FF2B5EF4-FFF2-40B4-BE49-F238E27FC236}">
              <a16:creationId xmlns:a16="http://schemas.microsoft.com/office/drawing/2014/main" xmlns="" id="{4B6A58AB-6602-4CA0-93AE-829ECCCB01B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2" name="直線コネクタ 431">
          <a:extLst>
            <a:ext uri="{FF2B5EF4-FFF2-40B4-BE49-F238E27FC236}">
              <a16:creationId xmlns:a16="http://schemas.microsoft.com/office/drawing/2014/main" xmlns="" id="{39E6B2F7-3611-4F0A-B699-111FDCA899B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3" name="テキスト ボックス 432">
          <a:extLst>
            <a:ext uri="{FF2B5EF4-FFF2-40B4-BE49-F238E27FC236}">
              <a16:creationId xmlns:a16="http://schemas.microsoft.com/office/drawing/2014/main" xmlns="" id="{77FDDE12-4AEF-4D43-A37A-F3F2C0D9B5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4" name="直線コネクタ 433">
          <a:extLst>
            <a:ext uri="{FF2B5EF4-FFF2-40B4-BE49-F238E27FC236}">
              <a16:creationId xmlns:a16="http://schemas.microsoft.com/office/drawing/2014/main" xmlns="" id="{AB959F88-5000-4BDA-948F-AD665A9840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5" name="テキスト ボックス 434">
          <a:extLst>
            <a:ext uri="{FF2B5EF4-FFF2-40B4-BE49-F238E27FC236}">
              <a16:creationId xmlns:a16="http://schemas.microsoft.com/office/drawing/2014/main" xmlns="" id="{4840962E-5993-4EBC-874C-F2FB4A53D9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6" name="直線コネクタ 435">
          <a:extLst>
            <a:ext uri="{FF2B5EF4-FFF2-40B4-BE49-F238E27FC236}">
              <a16:creationId xmlns:a16="http://schemas.microsoft.com/office/drawing/2014/main" xmlns="" id="{DAAF5CB9-FD7F-4DC9-ABD2-62F395933C2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7" name="テキスト ボックス 436">
          <a:extLst>
            <a:ext uri="{FF2B5EF4-FFF2-40B4-BE49-F238E27FC236}">
              <a16:creationId xmlns:a16="http://schemas.microsoft.com/office/drawing/2014/main" xmlns="" id="{1F34B6C0-4FB6-488C-8207-953456B022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a:extLst>
            <a:ext uri="{FF2B5EF4-FFF2-40B4-BE49-F238E27FC236}">
              <a16:creationId xmlns:a16="http://schemas.microsoft.com/office/drawing/2014/main" xmlns="" id="{8EA42DD7-F8E2-457C-9A53-E4864ECE7A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a:extLst>
            <a:ext uri="{FF2B5EF4-FFF2-40B4-BE49-F238E27FC236}">
              <a16:creationId xmlns:a16="http://schemas.microsoft.com/office/drawing/2014/main" xmlns="" id="{AC9F0222-73ED-45C7-AFF8-D172015EC5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保健センター・保健所】&#10;一人当たり面積グラフ枠">
          <a:extLst>
            <a:ext uri="{FF2B5EF4-FFF2-40B4-BE49-F238E27FC236}">
              <a16:creationId xmlns:a16="http://schemas.microsoft.com/office/drawing/2014/main" xmlns="" id="{6E604BD3-1605-46E3-B4F5-72073FA22E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41" name="直線コネクタ 440">
          <a:extLst>
            <a:ext uri="{FF2B5EF4-FFF2-40B4-BE49-F238E27FC236}">
              <a16:creationId xmlns:a16="http://schemas.microsoft.com/office/drawing/2014/main" xmlns="" id="{5AB4A5EF-A1AB-4585-B153-CA1A79B2E71D}"/>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42" name="【保健センター・保健所】&#10;一人当たり面積最小値テキスト">
          <a:extLst>
            <a:ext uri="{FF2B5EF4-FFF2-40B4-BE49-F238E27FC236}">
              <a16:creationId xmlns:a16="http://schemas.microsoft.com/office/drawing/2014/main" xmlns="" id="{67114214-D250-489C-8909-B1B7C559E635}"/>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3" name="直線コネクタ 442">
          <a:extLst>
            <a:ext uri="{FF2B5EF4-FFF2-40B4-BE49-F238E27FC236}">
              <a16:creationId xmlns:a16="http://schemas.microsoft.com/office/drawing/2014/main" xmlns="" id="{A1DB04BB-713D-4E67-A62A-F602EC3443EA}"/>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4" name="【保健センター・保健所】&#10;一人当たり面積最大値テキスト">
          <a:extLst>
            <a:ext uri="{FF2B5EF4-FFF2-40B4-BE49-F238E27FC236}">
              <a16:creationId xmlns:a16="http://schemas.microsoft.com/office/drawing/2014/main" xmlns="" id="{11C51937-A7CF-4592-B4BD-8ED3578B9176}"/>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5" name="直線コネクタ 444">
          <a:extLst>
            <a:ext uri="{FF2B5EF4-FFF2-40B4-BE49-F238E27FC236}">
              <a16:creationId xmlns:a16="http://schemas.microsoft.com/office/drawing/2014/main" xmlns="" id="{A41B8DC9-0CF2-4FB2-8508-49A655967525}"/>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46" name="【保健センター・保健所】&#10;一人当たり面積平均値テキスト">
          <a:extLst>
            <a:ext uri="{FF2B5EF4-FFF2-40B4-BE49-F238E27FC236}">
              <a16:creationId xmlns:a16="http://schemas.microsoft.com/office/drawing/2014/main" xmlns="" id="{E6E69617-31C4-432E-91A3-53A777A391CB}"/>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47" name="フローチャート: 判断 446">
          <a:extLst>
            <a:ext uri="{FF2B5EF4-FFF2-40B4-BE49-F238E27FC236}">
              <a16:creationId xmlns:a16="http://schemas.microsoft.com/office/drawing/2014/main" xmlns="" id="{C9548B56-B8B8-45AF-B022-41D82A50F4D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48" name="フローチャート: 判断 447">
          <a:extLst>
            <a:ext uri="{FF2B5EF4-FFF2-40B4-BE49-F238E27FC236}">
              <a16:creationId xmlns:a16="http://schemas.microsoft.com/office/drawing/2014/main" xmlns="" id="{CB0BD49C-067A-4F65-B798-C9CAA74936B3}"/>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449" name="フローチャート: 判断 448">
          <a:extLst>
            <a:ext uri="{FF2B5EF4-FFF2-40B4-BE49-F238E27FC236}">
              <a16:creationId xmlns:a16="http://schemas.microsoft.com/office/drawing/2014/main" xmlns="" id="{533B6440-DF72-4C4C-8A9A-0FBD114A5E77}"/>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50" name="フローチャート: 判断 449">
          <a:extLst>
            <a:ext uri="{FF2B5EF4-FFF2-40B4-BE49-F238E27FC236}">
              <a16:creationId xmlns:a16="http://schemas.microsoft.com/office/drawing/2014/main" xmlns="" id="{C66DC6B0-DD80-420C-A8D2-2DB97CAFB6B5}"/>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58AE868B-7C77-499A-81AC-C07A129944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9AF775E2-FF93-4772-80AC-C8C76826EB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E0CE0668-FDA0-4071-B5EA-36F10444CA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B2682550-D540-47E4-9798-0102E656D5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66FAD2A1-3CC6-4E9D-9F23-88EDFA5885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56" name="楕円 455">
          <a:extLst>
            <a:ext uri="{FF2B5EF4-FFF2-40B4-BE49-F238E27FC236}">
              <a16:creationId xmlns:a16="http://schemas.microsoft.com/office/drawing/2014/main" xmlns="" id="{F4F553AE-F957-401B-B5E7-9C581F396890}"/>
            </a:ext>
          </a:extLst>
        </xdr:cNvPr>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132097</xdr:rowOff>
    </xdr:from>
    <xdr:ext cx="469744" cy="259045"/>
    <xdr:sp macro="" textlink="">
      <xdr:nvSpPr>
        <xdr:cNvPr id="457" name="【保健センター・保健所】&#10;一人当たり面積該当値テキスト">
          <a:extLst>
            <a:ext uri="{FF2B5EF4-FFF2-40B4-BE49-F238E27FC236}">
              <a16:creationId xmlns:a16="http://schemas.microsoft.com/office/drawing/2014/main" xmlns="" id="{A26A748C-30C7-4FC8-897D-9AA9437EBEB1}"/>
            </a:ext>
          </a:extLst>
        </xdr:cNvPr>
        <xdr:cNvSpPr txBox="1"/>
      </xdr:nvSpPr>
      <xdr:spPr>
        <a:xfrm>
          <a:off x="221996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458" name="楕円 457">
          <a:extLst>
            <a:ext uri="{FF2B5EF4-FFF2-40B4-BE49-F238E27FC236}">
              <a16:creationId xmlns:a16="http://schemas.microsoft.com/office/drawing/2014/main" xmlns="" id="{E721B3C8-E603-4864-B01F-DFEF3EC01314}"/>
            </a:ext>
          </a:extLst>
        </xdr:cNvPr>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160020</xdr:rowOff>
    </xdr:from>
    <xdr:to>
      <xdr:col>116</xdr:col>
      <xdr:colOff>63500</xdr:colOff>
      <xdr:row>61</xdr:row>
      <xdr:rowOff>167640</xdr:rowOff>
    </xdr:to>
    <xdr:cxnSp macro="">
      <xdr:nvCxnSpPr>
        <xdr:cNvPr id="459" name="直線コネクタ 458">
          <a:extLst>
            <a:ext uri="{FF2B5EF4-FFF2-40B4-BE49-F238E27FC236}">
              <a16:creationId xmlns:a16="http://schemas.microsoft.com/office/drawing/2014/main" xmlns="" id="{305FF185-9BD2-45F9-870F-24325B0EDE89}"/>
            </a:ext>
          </a:extLst>
        </xdr:cNvPr>
        <xdr:cNvCxnSpPr/>
      </xdr:nvCxnSpPr>
      <xdr:spPr>
        <a:xfrm flipV="1">
          <a:off x="21323300" y="10618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460" name="楕円 459">
          <a:extLst>
            <a:ext uri="{FF2B5EF4-FFF2-40B4-BE49-F238E27FC236}">
              <a16:creationId xmlns:a16="http://schemas.microsoft.com/office/drawing/2014/main" xmlns="" id="{46F29579-96F3-4402-A86C-B9A120676D13}"/>
            </a:ext>
          </a:extLst>
        </xdr:cNvPr>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62</xdr:row>
      <xdr:rowOff>2286</xdr:rowOff>
    </xdr:to>
    <xdr:cxnSp macro="">
      <xdr:nvCxnSpPr>
        <xdr:cNvPr id="461" name="直線コネクタ 460">
          <a:extLst>
            <a:ext uri="{FF2B5EF4-FFF2-40B4-BE49-F238E27FC236}">
              <a16:creationId xmlns:a16="http://schemas.microsoft.com/office/drawing/2014/main" xmlns="" id="{1365151F-3BE0-4514-9864-595F06659F53}"/>
            </a:ext>
          </a:extLst>
        </xdr:cNvPr>
        <xdr:cNvCxnSpPr/>
      </xdr:nvCxnSpPr>
      <xdr:spPr>
        <a:xfrm flipV="1">
          <a:off x="20434300" y="106260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129032</xdr:rowOff>
    </xdr:from>
    <xdr:to>
      <xdr:col>102</xdr:col>
      <xdr:colOff>165100</xdr:colOff>
      <xdr:row>62</xdr:row>
      <xdr:rowOff>59182</xdr:rowOff>
    </xdr:to>
    <xdr:sp macro="" textlink="">
      <xdr:nvSpPr>
        <xdr:cNvPr id="462" name="楕円 461">
          <a:extLst>
            <a:ext uri="{FF2B5EF4-FFF2-40B4-BE49-F238E27FC236}">
              <a16:creationId xmlns:a16="http://schemas.microsoft.com/office/drawing/2014/main" xmlns="" id="{3158F09B-B244-43CA-A815-EC551CFE3539}"/>
            </a:ext>
          </a:extLst>
        </xdr:cNvPr>
        <xdr:cNvSpPr/>
      </xdr:nvSpPr>
      <xdr:spPr>
        <a:xfrm>
          <a:off x="1949450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8382</xdr:rowOff>
    </xdr:to>
    <xdr:cxnSp macro="">
      <xdr:nvCxnSpPr>
        <xdr:cNvPr id="463" name="直線コネクタ 462">
          <a:extLst>
            <a:ext uri="{FF2B5EF4-FFF2-40B4-BE49-F238E27FC236}">
              <a16:creationId xmlns:a16="http://schemas.microsoft.com/office/drawing/2014/main" xmlns="" id="{0E3A733C-914C-4A2C-8E94-86577864394F}"/>
            </a:ext>
          </a:extLst>
        </xdr:cNvPr>
        <xdr:cNvCxnSpPr/>
      </xdr:nvCxnSpPr>
      <xdr:spPr>
        <a:xfrm flipV="1">
          <a:off x="19545300" y="106321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150131</xdr:rowOff>
    </xdr:from>
    <xdr:ext cx="469744" cy="259045"/>
    <xdr:sp macro="" textlink="">
      <xdr:nvSpPr>
        <xdr:cNvPr id="464" name="n_1aveValue【保健センター・保健所】&#10;一人当たり面積">
          <a:extLst>
            <a:ext uri="{FF2B5EF4-FFF2-40B4-BE49-F238E27FC236}">
              <a16:creationId xmlns:a16="http://schemas.microsoft.com/office/drawing/2014/main" xmlns="" id="{D806743F-7A9B-4B76-9E1A-F289506E9414}"/>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169181</xdr:rowOff>
    </xdr:from>
    <xdr:ext cx="469744" cy="259045"/>
    <xdr:sp macro="" textlink="">
      <xdr:nvSpPr>
        <xdr:cNvPr id="465" name="n_2aveValue【保健センター・保健所】&#10;一人当たり面積">
          <a:extLst>
            <a:ext uri="{FF2B5EF4-FFF2-40B4-BE49-F238E27FC236}">
              <a16:creationId xmlns:a16="http://schemas.microsoft.com/office/drawing/2014/main" xmlns="" id="{34B1A3D4-FAE8-46D3-A90E-4BC36FA7BE8A}"/>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66" name="n_3aveValue【保健センター・保健所】&#10;一人当たり面積">
          <a:extLst>
            <a:ext uri="{FF2B5EF4-FFF2-40B4-BE49-F238E27FC236}">
              <a16:creationId xmlns:a16="http://schemas.microsoft.com/office/drawing/2014/main" xmlns="" id="{247CDEDF-CB27-49CF-AC17-6A9072F6E935}"/>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63517</xdr:rowOff>
    </xdr:from>
    <xdr:ext cx="469744" cy="259045"/>
    <xdr:sp macro="" textlink="">
      <xdr:nvSpPr>
        <xdr:cNvPr id="467" name="n_1mainValue【保健センター・保健所】&#10;一人当たり面積">
          <a:extLst>
            <a:ext uri="{FF2B5EF4-FFF2-40B4-BE49-F238E27FC236}">
              <a16:creationId xmlns:a16="http://schemas.microsoft.com/office/drawing/2014/main" xmlns="" id="{72D1BE3C-47F7-45B6-A316-E7578EDC3783}"/>
            </a:ext>
          </a:extLst>
        </xdr:cNvPr>
        <xdr:cNvSpPr txBox="1"/>
      </xdr:nvSpPr>
      <xdr:spPr>
        <a:xfrm>
          <a:off x="21075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69613</xdr:rowOff>
    </xdr:from>
    <xdr:ext cx="469744" cy="259045"/>
    <xdr:sp macro="" textlink="">
      <xdr:nvSpPr>
        <xdr:cNvPr id="468" name="n_2mainValue【保健センター・保健所】&#10;一人当たり面積">
          <a:extLst>
            <a:ext uri="{FF2B5EF4-FFF2-40B4-BE49-F238E27FC236}">
              <a16:creationId xmlns:a16="http://schemas.microsoft.com/office/drawing/2014/main" xmlns="" id="{1AD16BC6-68B2-43C0-870C-4FD8FF9A8B55}"/>
            </a:ext>
          </a:extLst>
        </xdr:cNvPr>
        <xdr:cNvSpPr txBox="1"/>
      </xdr:nvSpPr>
      <xdr:spPr>
        <a:xfrm>
          <a:off x="20199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75709</xdr:rowOff>
    </xdr:from>
    <xdr:ext cx="469744" cy="259045"/>
    <xdr:sp macro="" textlink="">
      <xdr:nvSpPr>
        <xdr:cNvPr id="469" name="n_3mainValue【保健センター・保健所】&#10;一人当たり面積">
          <a:extLst>
            <a:ext uri="{FF2B5EF4-FFF2-40B4-BE49-F238E27FC236}">
              <a16:creationId xmlns:a16="http://schemas.microsoft.com/office/drawing/2014/main" xmlns="" id="{CD929D4F-ADA7-4623-B2C0-C1854290EEE4}"/>
            </a:ext>
          </a:extLst>
        </xdr:cNvPr>
        <xdr:cNvSpPr txBox="1"/>
      </xdr:nvSpPr>
      <xdr:spPr>
        <a:xfrm>
          <a:off x="19310427"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a:extLst>
            <a:ext uri="{FF2B5EF4-FFF2-40B4-BE49-F238E27FC236}">
              <a16:creationId xmlns:a16="http://schemas.microsoft.com/office/drawing/2014/main" xmlns="" id="{81632AE1-787C-4724-92B8-4276FE2EA1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a:extLst>
            <a:ext uri="{FF2B5EF4-FFF2-40B4-BE49-F238E27FC236}">
              <a16:creationId xmlns:a16="http://schemas.microsoft.com/office/drawing/2014/main" xmlns="" id="{CE5480CC-7B1F-495A-BB65-ECAB702531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a:extLst>
            <a:ext uri="{FF2B5EF4-FFF2-40B4-BE49-F238E27FC236}">
              <a16:creationId xmlns:a16="http://schemas.microsoft.com/office/drawing/2014/main" xmlns="" id="{DDCF2E9B-2E03-4EDB-B449-CDB70E7039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a:extLst>
            <a:ext uri="{FF2B5EF4-FFF2-40B4-BE49-F238E27FC236}">
              <a16:creationId xmlns:a16="http://schemas.microsoft.com/office/drawing/2014/main" xmlns="" id="{65678094-8212-47AE-B9CD-AD15C05B1A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a:extLst>
            <a:ext uri="{FF2B5EF4-FFF2-40B4-BE49-F238E27FC236}">
              <a16:creationId xmlns:a16="http://schemas.microsoft.com/office/drawing/2014/main" xmlns="" id="{FB1383A2-7E73-4F70-AD5B-28BCE706A4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a:extLst>
            <a:ext uri="{FF2B5EF4-FFF2-40B4-BE49-F238E27FC236}">
              <a16:creationId xmlns:a16="http://schemas.microsoft.com/office/drawing/2014/main" xmlns="" id="{BD6FDE87-A12F-4756-B7AC-3A1BC8309F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a:extLst>
            <a:ext uri="{FF2B5EF4-FFF2-40B4-BE49-F238E27FC236}">
              <a16:creationId xmlns:a16="http://schemas.microsoft.com/office/drawing/2014/main" xmlns="" id="{EB25611A-A67D-4237-B05D-90A0938068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a:extLst>
            <a:ext uri="{FF2B5EF4-FFF2-40B4-BE49-F238E27FC236}">
              <a16:creationId xmlns:a16="http://schemas.microsoft.com/office/drawing/2014/main" xmlns="" id="{B70F866D-14C9-42CE-AA88-915407225B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a:extLst>
            <a:ext uri="{FF2B5EF4-FFF2-40B4-BE49-F238E27FC236}">
              <a16:creationId xmlns:a16="http://schemas.microsoft.com/office/drawing/2014/main" xmlns="" id="{485AEA39-F0D1-4892-AA3C-D60D283020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a:extLst>
            <a:ext uri="{FF2B5EF4-FFF2-40B4-BE49-F238E27FC236}">
              <a16:creationId xmlns:a16="http://schemas.microsoft.com/office/drawing/2014/main" xmlns="" id="{7CF86FFD-280D-42BB-9579-9A43954E64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0" name="直線コネクタ 479">
          <a:extLst>
            <a:ext uri="{FF2B5EF4-FFF2-40B4-BE49-F238E27FC236}">
              <a16:creationId xmlns:a16="http://schemas.microsoft.com/office/drawing/2014/main" xmlns="" id="{4DDBFD56-EDB8-41B5-93E1-91D73FA589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1" name="テキスト ボックス 480">
          <a:extLst>
            <a:ext uri="{FF2B5EF4-FFF2-40B4-BE49-F238E27FC236}">
              <a16:creationId xmlns:a16="http://schemas.microsoft.com/office/drawing/2014/main" xmlns="" id="{9E99BE49-B576-4D81-8562-392E4AE1AF8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2" name="直線コネクタ 481">
          <a:extLst>
            <a:ext uri="{FF2B5EF4-FFF2-40B4-BE49-F238E27FC236}">
              <a16:creationId xmlns:a16="http://schemas.microsoft.com/office/drawing/2014/main" xmlns="" id="{84E02C52-EC55-4368-ADD7-8212F7002E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3" name="テキスト ボックス 482">
          <a:extLst>
            <a:ext uri="{FF2B5EF4-FFF2-40B4-BE49-F238E27FC236}">
              <a16:creationId xmlns:a16="http://schemas.microsoft.com/office/drawing/2014/main" xmlns="" id="{2929C514-6B01-400A-B2E4-F09611300F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4" name="直線コネクタ 483">
          <a:extLst>
            <a:ext uri="{FF2B5EF4-FFF2-40B4-BE49-F238E27FC236}">
              <a16:creationId xmlns:a16="http://schemas.microsoft.com/office/drawing/2014/main" xmlns="" id="{C34C0881-C12C-4112-8194-BDB30851D9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5" name="テキスト ボックス 484">
          <a:extLst>
            <a:ext uri="{FF2B5EF4-FFF2-40B4-BE49-F238E27FC236}">
              <a16:creationId xmlns:a16="http://schemas.microsoft.com/office/drawing/2014/main" xmlns="" id="{C27398C7-A53E-4613-AA2D-9807AD8503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6" name="直線コネクタ 485">
          <a:extLst>
            <a:ext uri="{FF2B5EF4-FFF2-40B4-BE49-F238E27FC236}">
              <a16:creationId xmlns:a16="http://schemas.microsoft.com/office/drawing/2014/main" xmlns="" id="{AFBF29AA-C3A7-44B4-BA2F-CF011C7175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7" name="テキスト ボックス 486">
          <a:extLst>
            <a:ext uri="{FF2B5EF4-FFF2-40B4-BE49-F238E27FC236}">
              <a16:creationId xmlns:a16="http://schemas.microsoft.com/office/drawing/2014/main" xmlns="" id="{BAAE607D-3DEA-4C0F-A358-80CB0B82FB3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8" name="直線コネクタ 487">
          <a:extLst>
            <a:ext uri="{FF2B5EF4-FFF2-40B4-BE49-F238E27FC236}">
              <a16:creationId xmlns:a16="http://schemas.microsoft.com/office/drawing/2014/main" xmlns="" id="{4F3B7B82-BCD1-4D1A-9E87-4B0D5A949F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9" name="テキスト ボックス 488">
          <a:extLst>
            <a:ext uri="{FF2B5EF4-FFF2-40B4-BE49-F238E27FC236}">
              <a16:creationId xmlns:a16="http://schemas.microsoft.com/office/drawing/2014/main" xmlns="" id="{46F45992-F860-4CAA-B1CE-2E486B6CC7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0" name="直線コネクタ 489">
          <a:extLst>
            <a:ext uri="{FF2B5EF4-FFF2-40B4-BE49-F238E27FC236}">
              <a16:creationId xmlns:a16="http://schemas.microsoft.com/office/drawing/2014/main" xmlns="" id="{090257BC-89B2-4F23-A07B-0B3945AD56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1" name="テキスト ボックス 490">
          <a:extLst>
            <a:ext uri="{FF2B5EF4-FFF2-40B4-BE49-F238E27FC236}">
              <a16:creationId xmlns:a16="http://schemas.microsoft.com/office/drawing/2014/main" xmlns="" id="{8FDEB7F0-9AB4-4137-AA2C-707781A043A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a:extLst>
            <a:ext uri="{FF2B5EF4-FFF2-40B4-BE49-F238E27FC236}">
              <a16:creationId xmlns:a16="http://schemas.microsoft.com/office/drawing/2014/main" xmlns="" id="{F4D7CFE8-D2B8-4909-87D6-7F460381AE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3" name="テキスト ボックス 492">
          <a:extLst>
            <a:ext uri="{FF2B5EF4-FFF2-40B4-BE49-F238E27FC236}">
              <a16:creationId xmlns:a16="http://schemas.microsoft.com/office/drawing/2014/main" xmlns="" id="{AC4C630E-1DC4-4FB6-BD13-3B990E3A705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消防施設】&#10;有形固定資産減価償却率グラフ枠">
          <a:extLst>
            <a:ext uri="{FF2B5EF4-FFF2-40B4-BE49-F238E27FC236}">
              <a16:creationId xmlns:a16="http://schemas.microsoft.com/office/drawing/2014/main" xmlns="" id="{2A3A04EB-6771-4AA3-8820-1C5DDB6769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95" name="直線コネクタ 494">
          <a:extLst>
            <a:ext uri="{FF2B5EF4-FFF2-40B4-BE49-F238E27FC236}">
              <a16:creationId xmlns:a16="http://schemas.microsoft.com/office/drawing/2014/main" xmlns="" id="{4E09A794-CB7A-4AAB-9E74-26DA6AC2D962}"/>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6" name="【消防施設】&#10;有形固定資産減価償却率最小値テキスト">
          <a:extLst>
            <a:ext uri="{FF2B5EF4-FFF2-40B4-BE49-F238E27FC236}">
              <a16:creationId xmlns:a16="http://schemas.microsoft.com/office/drawing/2014/main" xmlns="" id="{8088D7E2-8629-4118-B1F9-609E2666EE53}"/>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7" name="直線コネクタ 496">
          <a:extLst>
            <a:ext uri="{FF2B5EF4-FFF2-40B4-BE49-F238E27FC236}">
              <a16:creationId xmlns:a16="http://schemas.microsoft.com/office/drawing/2014/main" xmlns="" id="{86E52D2B-6636-4ED3-B369-11E013852A3F}"/>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8" name="【消防施設】&#10;有形固定資産減価償却率最大値テキスト">
          <a:extLst>
            <a:ext uri="{FF2B5EF4-FFF2-40B4-BE49-F238E27FC236}">
              <a16:creationId xmlns:a16="http://schemas.microsoft.com/office/drawing/2014/main" xmlns="" id="{85A2C40A-1FAC-4C34-9CC7-A064F6909DA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9" name="直線コネクタ 498">
          <a:extLst>
            <a:ext uri="{FF2B5EF4-FFF2-40B4-BE49-F238E27FC236}">
              <a16:creationId xmlns:a16="http://schemas.microsoft.com/office/drawing/2014/main" xmlns="" id="{208B8BBF-1272-47D8-BA89-C9BF45F502C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00" name="【消防施設】&#10;有形固定資産減価償却率平均値テキスト">
          <a:extLst>
            <a:ext uri="{FF2B5EF4-FFF2-40B4-BE49-F238E27FC236}">
              <a16:creationId xmlns:a16="http://schemas.microsoft.com/office/drawing/2014/main" xmlns="" id="{8AAF9C0A-11CB-456F-B2E3-8F7BA75256CE}"/>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01" name="フローチャート: 判断 500">
          <a:extLst>
            <a:ext uri="{FF2B5EF4-FFF2-40B4-BE49-F238E27FC236}">
              <a16:creationId xmlns:a16="http://schemas.microsoft.com/office/drawing/2014/main" xmlns="" id="{2DBBD6D0-1D35-4B13-8675-616FA44084C5}"/>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02" name="フローチャート: 判断 501">
          <a:extLst>
            <a:ext uri="{FF2B5EF4-FFF2-40B4-BE49-F238E27FC236}">
              <a16:creationId xmlns:a16="http://schemas.microsoft.com/office/drawing/2014/main" xmlns="" id="{F6DB6AFD-A75B-4205-8FD4-76FFAF6487B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03" name="フローチャート: 判断 502">
          <a:extLst>
            <a:ext uri="{FF2B5EF4-FFF2-40B4-BE49-F238E27FC236}">
              <a16:creationId xmlns:a16="http://schemas.microsoft.com/office/drawing/2014/main" xmlns="" id="{C46C9EEA-1B29-4E06-9771-97AD519D703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04" name="フローチャート: 判断 503">
          <a:extLst>
            <a:ext uri="{FF2B5EF4-FFF2-40B4-BE49-F238E27FC236}">
              <a16:creationId xmlns:a16="http://schemas.microsoft.com/office/drawing/2014/main" xmlns="" id="{976B934F-8DB7-42DA-B034-3DAE75F73451}"/>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xmlns="" id="{9E2FEAFA-3F0E-4CB9-97EE-49BE091356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xmlns="" id="{D7A1A807-2CB5-4361-852D-D936FBF63B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xmlns="" id="{AB15A8C2-F7B2-4A32-8DEF-1A2FB546C1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xmlns="" id="{E9DECC3F-8382-458E-8373-6065AD7D5E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xmlns="" id="{C14587C5-FD08-494A-B8E2-A61BAEFDEE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510" name="楕円 509">
          <a:extLst>
            <a:ext uri="{FF2B5EF4-FFF2-40B4-BE49-F238E27FC236}">
              <a16:creationId xmlns:a16="http://schemas.microsoft.com/office/drawing/2014/main" xmlns="" id="{855799C7-4D73-44CB-8B71-065B0574F80A}"/>
            </a:ext>
          </a:extLst>
        </xdr:cNvPr>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156771</xdr:rowOff>
    </xdr:from>
    <xdr:ext cx="405111" cy="259045"/>
    <xdr:sp macro="" textlink="">
      <xdr:nvSpPr>
        <xdr:cNvPr id="511" name="【消防施設】&#10;有形固定資産減価償却率該当値テキスト">
          <a:extLst>
            <a:ext uri="{FF2B5EF4-FFF2-40B4-BE49-F238E27FC236}">
              <a16:creationId xmlns:a16="http://schemas.microsoft.com/office/drawing/2014/main" xmlns="" id="{6232D299-E7EB-4420-909D-F5FE57DB3A36}"/>
            </a:ext>
          </a:extLst>
        </xdr:cNvPr>
        <xdr:cNvSpPr txBox="1"/>
      </xdr:nvSpPr>
      <xdr:spPr>
        <a:xfrm>
          <a:off x="16357600"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512" name="楕円 511">
          <a:extLst>
            <a:ext uri="{FF2B5EF4-FFF2-40B4-BE49-F238E27FC236}">
              <a16:creationId xmlns:a16="http://schemas.microsoft.com/office/drawing/2014/main" xmlns="" id="{7D8944E1-4A21-423F-8574-813067BD7315}"/>
            </a:ext>
          </a:extLst>
        </xdr:cNvPr>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81</xdr:row>
      <xdr:rowOff>90351</xdr:rowOff>
    </xdr:to>
    <xdr:cxnSp macro="">
      <xdr:nvCxnSpPr>
        <xdr:cNvPr id="513" name="直線コネクタ 512">
          <a:extLst>
            <a:ext uri="{FF2B5EF4-FFF2-40B4-BE49-F238E27FC236}">
              <a16:creationId xmlns:a16="http://schemas.microsoft.com/office/drawing/2014/main" xmlns="" id="{77FFCC43-2276-470D-BE60-B13170F95C14}"/>
            </a:ext>
          </a:extLst>
        </xdr:cNvPr>
        <xdr:cNvCxnSpPr/>
      </xdr:nvCxnSpPr>
      <xdr:spPr>
        <a:xfrm flipV="1">
          <a:off x="15481300" y="139451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83638</xdr:rowOff>
    </xdr:from>
    <xdr:to>
      <xdr:col>76</xdr:col>
      <xdr:colOff>165100</xdr:colOff>
      <xdr:row>82</xdr:row>
      <xdr:rowOff>13788</xdr:rowOff>
    </xdr:to>
    <xdr:sp macro="" textlink="">
      <xdr:nvSpPr>
        <xdr:cNvPr id="514" name="楕円 513">
          <a:extLst>
            <a:ext uri="{FF2B5EF4-FFF2-40B4-BE49-F238E27FC236}">
              <a16:creationId xmlns:a16="http://schemas.microsoft.com/office/drawing/2014/main" xmlns="" id="{C0F964FB-625D-4750-A262-73F3049545BA}"/>
            </a:ext>
          </a:extLst>
        </xdr:cNvPr>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90351</xdr:rowOff>
    </xdr:from>
    <xdr:to>
      <xdr:col>81</xdr:col>
      <xdr:colOff>50800</xdr:colOff>
      <xdr:row>81</xdr:row>
      <xdr:rowOff>134438</xdr:rowOff>
    </xdr:to>
    <xdr:cxnSp macro="">
      <xdr:nvCxnSpPr>
        <xdr:cNvPr id="515" name="直線コネクタ 514">
          <a:extLst>
            <a:ext uri="{FF2B5EF4-FFF2-40B4-BE49-F238E27FC236}">
              <a16:creationId xmlns:a16="http://schemas.microsoft.com/office/drawing/2014/main" xmlns="" id="{306EDC1A-D769-4A34-A022-18EBC741DFD6}"/>
            </a:ext>
          </a:extLst>
        </xdr:cNvPr>
        <xdr:cNvCxnSpPr/>
      </xdr:nvCxnSpPr>
      <xdr:spPr>
        <a:xfrm flipV="1">
          <a:off x="14592300" y="139778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363</xdr:rowOff>
    </xdr:from>
    <xdr:to>
      <xdr:col>72</xdr:col>
      <xdr:colOff>38100</xdr:colOff>
      <xdr:row>82</xdr:row>
      <xdr:rowOff>101963</xdr:rowOff>
    </xdr:to>
    <xdr:sp macro="" textlink="">
      <xdr:nvSpPr>
        <xdr:cNvPr id="516" name="楕円 515">
          <a:extLst>
            <a:ext uri="{FF2B5EF4-FFF2-40B4-BE49-F238E27FC236}">
              <a16:creationId xmlns:a16="http://schemas.microsoft.com/office/drawing/2014/main" xmlns="" id="{03561EB8-B853-45B9-9AC0-541FBC7F0943}"/>
            </a:ext>
          </a:extLst>
        </xdr:cNvPr>
        <xdr:cNvSpPr/>
      </xdr:nvSpPr>
      <xdr:spPr>
        <a:xfrm>
          <a:off x="13652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82</xdr:row>
      <xdr:rowOff>51163</xdr:rowOff>
    </xdr:to>
    <xdr:cxnSp macro="">
      <xdr:nvCxnSpPr>
        <xdr:cNvPr id="517" name="直線コネクタ 516">
          <a:extLst>
            <a:ext uri="{FF2B5EF4-FFF2-40B4-BE49-F238E27FC236}">
              <a16:creationId xmlns:a16="http://schemas.microsoft.com/office/drawing/2014/main" xmlns="" id="{23EBAD67-1C9D-410F-BF10-26C6B99E7737}"/>
            </a:ext>
          </a:extLst>
        </xdr:cNvPr>
        <xdr:cNvCxnSpPr/>
      </xdr:nvCxnSpPr>
      <xdr:spPr>
        <a:xfrm flipV="1">
          <a:off x="13703300" y="1402188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146248</xdr:rowOff>
    </xdr:from>
    <xdr:ext cx="405111" cy="259045"/>
    <xdr:sp macro="" textlink="">
      <xdr:nvSpPr>
        <xdr:cNvPr id="518" name="n_1aveValue【消防施設】&#10;有形固定資産減価償却率">
          <a:extLst>
            <a:ext uri="{FF2B5EF4-FFF2-40B4-BE49-F238E27FC236}">
              <a16:creationId xmlns:a16="http://schemas.microsoft.com/office/drawing/2014/main" xmlns="" id="{446C1BBD-AB42-477E-904C-B06431BB2BA1}"/>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19" name="n_2aveValue【消防施設】&#10;有形固定資産減価償却率">
          <a:extLst>
            <a:ext uri="{FF2B5EF4-FFF2-40B4-BE49-F238E27FC236}">
              <a16:creationId xmlns:a16="http://schemas.microsoft.com/office/drawing/2014/main" xmlns="" id="{B5FD2A21-3FAE-481F-AB48-BE19DC0952B4}"/>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520" name="n_3aveValue【消防施設】&#10;有形固定資産減価償却率">
          <a:extLst>
            <a:ext uri="{FF2B5EF4-FFF2-40B4-BE49-F238E27FC236}">
              <a16:creationId xmlns:a16="http://schemas.microsoft.com/office/drawing/2014/main" xmlns="" id="{DEDEB97A-DA53-4256-AD3E-D456CB1D1C31}"/>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132278</xdr:rowOff>
    </xdr:from>
    <xdr:ext cx="405111" cy="259045"/>
    <xdr:sp macro="" textlink="">
      <xdr:nvSpPr>
        <xdr:cNvPr id="521" name="n_1mainValue【消防施設】&#10;有形固定資産減価償却率">
          <a:extLst>
            <a:ext uri="{FF2B5EF4-FFF2-40B4-BE49-F238E27FC236}">
              <a16:creationId xmlns:a16="http://schemas.microsoft.com/office/drawing/2014/main" xmlns="" id="{11132E28-820C-4FF8-B75F-6B95C4B3F338}"/>
            </a:ext>
          </a:extLst>
        </xdr:cNvPr>
        <xdr:cNvSpPr txBox="1"/>
      </xdr:nvSpPr>
      <xdr:spPr>
        <a:xfrm>
          <a:off x="152660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522" name="n_2mainValue【消防施設】&#10;有形固定資産減価償却率">
          <a:extLst>
            <a:ext uri="{FF2B5EF4-FFF2-40B4-BE49-F238E27FC236}">
              <a16:creationId xmlns:a16="http://schemas.microsoft.com/office/drawing/2014/main" xmlns="" id="{F2375AF6-FBBF-428A-A2A0-F4872D3BB2F0}"/>
            </a:ext>
          </a:extLst>
        </xdr:cNvPr>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93090</xdr:rowOff>
    </xdr:from>
    <xdr:ext cx="405111" cy="259045"/>
    <xdr:sp macro="" textlink="">
      <xdr:nvSpPr>
        <xdr:cNvPr id="523" name="n_3mainValue【消防施設】&#10;有形固定資産減価償却率">
          <a:extLst>
            <a:ext uri="{FF2B5EF4-FFF2-40B4-BE49-F238E27FC236}">
              <a16:creationId xmlns:a16="http://schemas.microsoft.com/office/drawing/2014/main" xmlns="" id="{D15A3366-ECAE-4758-AA73-60E4D34C403F}"/>
            </a:ext>
          </a:extLst>
        </xdr:cNvPr>
        <xdr:cNvSpPr txBox="1"/>
      </xdr:nvSpPr>
      <xdr:spPr>
        <a:xfrm>
          <a:off x="13500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a:extLst>
            <a:ext uri="{FF2B5EF4-FFF2-40B4-BE49-F238E27FC236}">
              <a16:creationId xmlns:a16="http://schemas.microsoft.com/office/drawing/2014/main" xmlns="" id="{7F173C9C-7657-4A10-8DE2-CE329B93D8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a:extLst>
            <a:ext uri="{FF2B5EF4-FFF2-40B4-BE49-F238E27FC236}">
              <a16:creationId xmlns:a16="http://schemas.microsoft.com/office/drawing/2014/main" xmlns="" id="{BA5403FE-15FC-4AE5-86B6-AA2150C24A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a:extLst>
            <a:ext uri="{FF2B5EF4-FFF2-40B4-BE49-F238E27FC236}">
              <a16:creationId xmlns:a16="http://schemas.microsoft.com/office/drawing/2014/main" xmlns="" id="{1855B4F1-F25B-45DA-A6B7-2BBE999917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a:extLst>
            <a:ext uri="{FF2B5EF4-FFF2-40B4-BE49-F238E27FC236}">
              <a16:creationId xmlns:a16="http://schemas.microsoft.com/office/drawing/2014/main" xmlns="" id="{95138774-7AAA-4FA3-8401-0CB1C1CE42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a:extLst>
            <a:ext uri="{FF2B5EF4-FFF2-40B4-BE49-F238E27FC236}">
              <a16:creationId xmlns:a16="http://schemas.microsoft.com/office/drawing/2014/main" xmlns="" id="{0BD2B218-5CD3-4520-B24B-15ED8EF79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a:extLst>
            <a:ext uri="{FF2B5EF4-FFF2-40B4-BE49-F238E27FC236}">
              <a16:creationId xmlns:a16="http://schemas.microsoft.com/office/drawing/2014/main" xmlns="" id="{1C1E8081-6476-46F3-AB9E-A56EFAAAC5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a:extLst>
            <a:ext uri="{FF2B5EF4-FFF2-40B4-BE49-F238E27FC236}">
              <a16:creationId xmlns:a16="http://schemas.microsoft.com/office/drawing/2014/main" xmlns="" id="{94DD6682-108C-4C10-928D-1EED3522A9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a:extLst>
            <a:ext uri="{FF2B5EF4-FFF2-40B4-BE49-F238E27FC236}">
              <a16:creationId xmlns:a16="http://schemas.microsoft.com/office/drawing/2014/main" xmlns="" id="{554C9B29-CAD7-466E-89AC-72D9944CF8F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a:extLst>
            <a:ext uri="{FF2B5EF4-FFF2-40B4-BE49-F238E27FC236}">
              <a16:creationId xmlns:a16="http://schemas.microsoft.com/office/drawing/2014/main" xmlns="" id="{582BEB06-3C11-45CD-A238-1887326B83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a:extLst>
            <a:ext uri="{FF2B5EF4-FFF2-40B4-BE49-F238E27FC236}">
              <a16:creationId xmlns:a16="http://schemas.microsoft.com/office/drawing/2014/main" xmlns="" id="{8808C6EE-D8AE-489F-BE04-9D5FCF88DC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a:extLst>
            <a:ext uri="{FF2B5EF4-FFF2-40B4-BE49-F238E27FC236}">
              <a16:creationId xmlns:a16="http://schemas.microsoft.com/office/drawing/2014/main" xmlns="" id="{3F54453B-B44F-4CDF-A7E4-4454131FE0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xmlns="" id="{ECE024B3-26E8-4F46-83EC-9D4983B5807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a:extLst>
            <a:ext uri="{FF2B5EF4-FFF2-40B4-BE49-F238E27FC236}">
              <a16:creationId xmlns:a16="http://schemas.microsoft.com/office/drawing/2014/main" xmlns="" id="{BDDE18A6-D6A7-4F54-AE49-4020870E4C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a:extLst>
            <a:ext uri="{FF2B5EF4-FFF2-40B4-BE49-F238E27FC236}">
              <a16:creationId xmlns:a16="http://schemas.microsoft.com/office/drawing/2014/main" xmlns="" id="{D5DF51BC-B1E6-43C4-93B0-18ACFC3B6D2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a:extLst>
            <a:ext uri="{FF2B5EF4-FFF2-40B4-BE49-F238E27FC236}">
              <a16:creationId xmlns:a16="http://schemas.microsoft.com/office/drawing/2014/main" xmlns="" id="{94A68F89-18BF-46AC-840A-3404449D969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a:extLst>
            <a:ext uri="{FF2B5EF4-FFF2-40B4-BE49-F238E27FC236}">
              <a16:creationId xmlns:a16="http://schemas.microsoft.com/office/drawing/2014/main" xmlns="" id="{E1ED8265-98B5-4237-AC5C-A24E7FB0C1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a:extLst>
            <a:ext uri="{FF2B5EF4-FFF2-40B4-BE49-F238E27FC236}">
              <a16:creationId xmlns:a16="http://schemas.microsoft.com/office/drawing/2014/main" xmlns="" id="{6A82D5A7-6047-43F0-925B-A761573755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a:extLst>
            <a:ext uri="{FF2B5EF4-FFF2-40B4-BE49-F238E27FC236}">
              <a16:creationId xmlns:a16="http://schemas.microsoft.com/office/drawing/2014/main" xmlns="" id="{B4443679-8A12-4EF1-94CB-6C005DFCDE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a:extLst>
            <a:ext uri="{FF2B5EF4-FFF2-40B4-BE49-F238E27FC236}">
              <a16:creationId xmlns:a16="http://schemas.microsoft.com/office/drawing/2014/main" xmlns="" id="{7F403ED2-5FE9-424B-AB86-2E2F56C600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a:extLst>
            <a:ext uri="{FF2B5EF4-FFF2-40B4-BE49-F238E27FC236}">
              <a16:creationId xmlns:a16="http://schemas.microsoft.com/office/drawing/2014/main" xmlns="" id="{8A4F9F61-6C09-4EAD-A16B-69127B490CC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a:extLst>
            <a:ext uri="{FF2B5EF4-FFF2-40B4-BE49-F238E27FC236}">
              <a16:creationId xmlns:a16="http://schemas.microsoft.com/office/drawing/2014/main" xmlns="" id="{9A8A1F5F-6A40-4960-8537-29D1851ECB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5" name="テキスト ボックス 544">
          <a:extLst>
            <a:ext uri="{FF2B5EF4-FFF2-40B4-BE49-F238E27FC236}">
              <a16:creationId xmlns:a16="http://schemas.microsoft.com/office/drawing/2014/main" xmlns="" id="{A6AA02CC-17DC-4C66-BD9C-4DED6C19C75B}"/>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a:extLst>
            <a:ext uri="{FF2B5EF4-FFF2-40B4-BE49-F238E27FC236}">
              <a16:creationId xmlns:a16="http://schemas.microsoft.com/office/drawing/2014/main" xmlns="" id="{7B6AE77A-D8B1-4BAF-9158-6A5BF3ACCC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47" name="直線コネクタ 546">
          <a:extLst>
            <a:ext uri="{FF2B5EF4-FFF2-40B4-BE49-F238E27FC236}">
              <a16:creationId xmlns:a16="http://schemas.microsoft.com/office/drawing/2014/main" xmlns="" id="{157D6E98-624F-40AB-B67D-3D6CA46B47B4}"/>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48" name="【消防施設】&#10;一人当たり面積最小値テキスト">
          <a:extLst>
            <a:ext uri="{FF2B5EF4-FFF2-40B4-BE49-F238E27FC236}">
              <a16:creationId xmlns:a16="http://schemas.microsoft.com/office/drawing/2014/main" xmlns="" id="{7558540E-4A56-4FE6-AF59-0591619C4D15}"/>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9" name="直線コネクタ 548">
          <a:extLst>
            <a:ext uri="{FF2B5EF4-FFF2-40B4-BE49-F238E27FC236}">
              <a16:creationId xmlns:a16="http://schemas.microsoft.com/office/drawing/2014/main" xmlns="" id="{85A38995-AF74-4CBD-BDEF-C0BCBEF463BA}"/>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0" name="【消防施設】&#10;一人当たり面積最大値テキスト">
          <a:extLst>
            <a:ext uri="{FF2B5EF4-FFF2-40B4-BE49-F238E27FC236}">
              <a16:creationId xmlns:a16="http://schemas.microsoft.com/office/drawing/2014/main" xmlns="" id="{3E00B9F3-8A7A-4030-BA03-384202830B5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51" name="直線コネクタ 550">
          <a:extLst>
            <a:ext uri="{FF2B5EF4-FFF2-40B4-BE49-F238E27FC236}">
              <a16:creationId xmlns:a16="http://schemas.microsoft.com/office/drawing/2014/main" xmlns="" id="{CB41497C-05F1-4078-B658-8C672782A299}"/>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52" name="【消防施設】&#10;一人当たり面積平均値テキスト">
          <a:extLst>
            <a:ext uri="{FF2B5EF4-FFF2-40B4-BE49-F238E27FC236}">
              <a16:creationId xmlns:a16="http://schemas.microsoft.com/office/drawing/2014/main" xmlns="" id="{B814F0C8-AF08-4870-BC26-0C87F0A8A845}"/>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53" name="フローチャート: 判断 552">
          <a:extLst>
            <a:ext uri="{FF2B5EF4-FFF2-40B4-BE49-F238E27FC236}">
              <a16:creationId xmlns:a16="http://schemas.microsoft.com/office/drawing/2014/main" xmlns="" id="{5B623EA8-036D-49EB-8869-05C9213BD10D}"/>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54" name="フローチャート: 判断 553">
          <a:extLst>
            <a:ext uri="{FF2B5EF4-FFF2-40B4-BE49-F238E27FC236}">
              <a16:creationId xmlns:a16="http://schemas.microsoft.com/office/drawing/2014/main" xmlns="" id="{E1ECCA73-3668-43DB-AC4D-4092B9482D88}"/>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555" name="フローチャート: 判断 554">
          <a:extLst>
            <a:ext uri="{FF2B5EF4-FFF2-40B4-BE49-F238E27FC236}">
              <a16:creationId xmlns:a16="http://schemas.microsoft.com/office/drawing/2014/main" xmlns="" id="{719A7CBC-D84E-4C69-B279-61FA4A70710F}"/>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556" name="フローチャート: 判断 555">
          <a:extLst>
            <a:ext uri="{FF2B5EF4-FFF2-40B4-BE49-F238E27FC236}">
              <a16:creationId xmlns:a16="http://schemas.microsoft.com/office/drawing/2014/main" xmlns="" id="{0ADF748D-FC20-46A1-BF99-74E65CEB748A}"/>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xmlns="" id="{7F1AA4E1-B72E-4158-8726-578BA6496C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9FC1CE7C-191F-46DA-B978-99E7FDE20C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4308D863-B751-4584-AC18-4499B2BD0A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4417C492-0AAF-4FB9-9B8A-18767E03BC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339B4B10-EC08-43EA-8404-0F618C249C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562" name="楕円 561">
          <a:extLst>
            <a:ext uri="{FF2B5EF4-FFF2-40B4-BE49-F238E27FC236}">
              <a16:creationId xmlns:a16="http://schemas.microsoft.com/office/drawing/2014/main" xmlns="" id="{03BD419B-8CA0-4962-8631-AD6A2A20F20D}"/>
            </a:ext>
          </a:extLst>
        </xdr:cNvPr>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105427</xdr:rowOff>
    </xdr:from>
    <xdr:ext cx="469744" cy="259045"/>
    <xdr:sp macro="" textlink="">
      <xdr:nvSpPr>
        <xdr:cNvPr id="563" name="【消防施設】&#10;一人当たり面積該当値テキスト">
          <a:extLst>
            <a:ext uri="{FF2B5EF4-FFF2-40B4-BE49-F238E27FC236}">
              <a16:creationId xmlns:a16="http://schemas.microsoft.com/office/drawing/2014/main" xmlns="" id="{125B2AD1-22C7-4538-9DD3-820061D2A96D}"/>
            </a:ext>
          </a:extLst>
        </xdr:cNvPr>
        <xdr:cNvSpPr txBox="1"/>
      </xdr:nvSpPr>
      <xdr:spPr>
        <a:xfrm>
          <a:off x="22199600"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85598</xdr:rowOff>
    </xdr:from>
    <xdr:to>
      <xdr:col>112</xdr:col>
      <xdr:colOff>38100</xdr:colOff>
      <xdr:row>85</xdr:row>
      <xdr:rowOff>15748</xdr:rowOff>
    </xdr:to>
    <xdr:sp macro="" textlink="">
      <xdr:nvSpPr>
        <xdr:cNvPr id="564" name="楕円 563">
          <a:extLst>
            <a:ext uri="{FF2B5EF4-FFF2-40B4-BE49-F238E27FC236}">
              <a16:creationId xmlns:a16="http://schemas.microsoft.com/office/drawing/2014/main" xmlns="" id="{37A6E7EE-4F10-4F82-BF78-C3374BAE472B}"/>
            </a:ext>
          </a:extLst>
        </xdr:cNvPr>
        <xdr:cNvSpPr/>
      </xdr:nvSpPr>
      <xdr:spPr>
        <a:xfrm>
          <a:off x="21272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136398</xdr:rowOff>
    </xdr:to>
    <xdr:cxnSp macro="">
      <xdr:nvCxnSpPr>
        <xdr:cNvPr id="565" name="直線コネクタ 564">
          <a:extLst>
            <a:ext uri="{FF2B5EF4-FFF2-40B4-BE49-F238E27FC236}">
              <a16:creationId xmlns:a16="http://schemas.microsoft.com/office/drawing/2014/main" xmlns="" id="{F62B0401-1907-4F9D-B81E-3A90F0F1065A}"/>
            </a:ext>
          </a:extLst>
        </xdr:cNvPr>
        <xdr:cNvCxnSpPr/>
      </xdr:nvCxnSpPr>
      <xdr:spPr>
        <a:xfrm flipV="1">
          <a:off x="21323300" y="145351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94742</xdr:rowOff>
    </xdr:from>
    <xdr:to>
      <xdr:col>107</xdr:col>
      <xdr:colOff>101600</xdr:colOff>
      <xdr:row>85</xdr:row>
      <xdr:rowOff>24892</xdr:rowOff>
    </xdr:to>
    <xdr:sp macro="" textlink="">
      <xdr:nvSpPr>
        <xdr:cNvPr id="566" name="楕円 565">
          <a:extLst>
            <a:ext uri="{FF2B5EF4-FFF2-40B4-BE49-F238E27FC236}">
              <a16:creationId xmlns:a16="http://schemas.microsoft.com/office/drawing/2014/main" xmlns="" id="{39F82FCC-8A9A-4C06-8D89-8DA22EEE27BC}"/>
            </a:ext>
          </a:extLst>
        </xdr:cNvPr>
        <xdr:cNvSpPr/>
      </xdr:nvSpPr>
      <xdr:spPr>
        <a:xfrm>
          <a:off x="20383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136398</xdr:rowOff>
    </xdr:from>
    <xdr:to>
      <xdr:col>111</xdr:col>
      <xdr:colOff>177800</xdr:colOff>
      <xdr:row>84</xdr:row>
      <xdr:rowOff>145542</xdr:rowOff>
    </xdr:to>
    <xdr:cxnSp macro="">
      <xdr:nvCxnSpPr>
        <xdr:cNvPr id="567" name="直線コネクタ 566">
          <a:extLst>
            <a:ext uri="{FF2B5EF4-FFF2-40B4-BE49-F238E27FC236}">
              <a16:creationId xmlns:a16="http://schemas.microsoft.com/office/drawing/2014/main" xmlns="" id="{F3B26D11-43A7-4B6E-9D1A-5096DCF90999}"/>
            </a:ext>
          </a:extLst>
        </xdr:cNvPr>
        <xdr:cNvCxnSpPr/>
      </xdr:nvCxnSpPr>
      <xdr:spPr>
        <a:xfrm flipV="1">
          <a:off x="20434300" y="145381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21210</xdr:rowOff>
    </xdr:from>
    <xdr:to>
      <xdr:col>102</xdr:col>
      <xdr:colOff>165100</xdr:colOff>
      <xdr:row>86</xdr:row>
      <xdr:rowOff>122810</xdr:rowOff>
    </xdr:to>
    <xdr:sp macro="" textlink="">
      <xdr:nvSpPr>
        <xdr:cNvPr id="568" name="楕円 567">
          <a:extLst>
            <a:ext uri="{FF2B5EF4-FFF2-40B4-BE49-F238E27FC236}">
              <a16:creationId xmlns:a16="http://schemas.microsoft.com/office/drawing/2014/main" xmlns="" id="{246432F3-231E-46AC-9B5C-D419AFE6156E}"/>
            </a:ext>
          </a:extLst>
        </xdr:cNvPr>
        <xdr:cNvSpPr/>
      </xdr:nvSpPr>
      <xdr:spPr>
        <a:xfrm>
          <a:off x="19494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145542</xdr:rowOff>
    </xdr:from>
    <xdr:to>
      <xdr:col>107</xdr:col>
      <xdr:colOff>50800</xdr:colOff>
      <xdr:row>86</xdr:row>
      <xdr:rowOff>72010</xdr:rowOff>
    </xdr:to>
    <xdr:cxnSp macro="">
      <xdr:nvCxnSpPr>
        <xdr:cNvPr id="569" name="直線コネクタ 568">
          <a:extLst>
            <a:ext uri="{FF2B5EF4-FFF2-40B4-BE49-F238E27FC236}">
              <a16:creationId xmlns:a16="http://schemas.microsoft.com/office/drawing/2014/main" xmlns="" id="{0F32413B-4592-4CFE-9A3D-CF31C3785552}"/>
            </a:ext>
          </a:extLst>
        </xdr:cNvPr>
        <xdr:cNvCxnSpPr/>
      </xdr:nvCxnSpPr>
      <xdr:spPr>
        <a:xfrm flipV="1">
          <a:off x="19545300" y="14547342"/>
          <a:ext cx="889000" cy="2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86313</xdr:rowOff>
    </xdr:from>
    <xdr:ext cx="469744" cy="259045"/>
    <xdr:sp macro="" textlink="">
      <xdr:nvSpPr>
        <xdr:cNvPr id="570" name="n_1aveValue【消防施設】&#10;一人当たり面積">
          <a:extLst>
            <a:ext uri="{FF2B5EF4-FFF2-40B4-BE49-F238E27FC236}">
              <a16:creationId xmlns:a16="http://schemas.microsoft.com/office/drawing/2014/main" xmlns="" id="{8B390803-4A6E-4E76-8943-2A51D5FF36C0}"/>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83647</xdr:rowOff>
    </xdr:from>
    <xdr:ext cx="469744" cy="259045"/>
    <xdr:sp macro="" textlink="">
      <xdr:nvSpPr>
        <xdr:cNvPr id="571" name="n_2aveValue【消防施設】&#10;一人当たり面積">
          <a:extLst>
            <a:ext uri="{FF2B5EF4-FFF2-40B4-BE49-F238E27FC236}">
              <a16:creationId xmlns:a16="http://schemas.microsoft.com/office/drawing/2014/main" xmlns="" id="{BC8DA9BF-CF54-40A3-836A-6CB3D8A2B837}"/>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572" name="n_3aveValue【消防施設】&#10;一人当たり面積">
          <a:extLst>
            <a:ext uri="{FF2B5EF4-FFF2-40B4-BE49-F238E27FC236}">
              <a16:creationId xmlns:a16="http://schemas.microsoft.com/office/drawing/2014/main" xmlns="" id="{EEE3F2C1-57CE-4B3F-8BBA-2CFC96E66D87}"/>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32275</xdr:rowOff>
    </xdr:from>
    <xdr:ext cx="469744" cy="259045"/>
    <xdr:sp macro="" textlink="">
      <xdr:nvSpPr>
        <xdr:cNvPr id="573" name="n_1mainValue【消防施設】&#10;一人当たり面積">
          <a:extLst>
            <a:ext uri="{FF2B5EF4-FFF2-40B4-BE49-F238E27FC236}">
              <a16:creationId xmlns:a16="http://schemas.microsoft.com/office/drawing/2014/main" xmlns="" id="{FCE2498C-3928-43A7-87BF-6CDF8BFB3D50}"/>
            </a:ext>
          </a:extLst>
        </xdr:cNvPr>
        <xdr:cNvSpPr txBox="1"/>
      </xdr:nvSpPr>
      <xdr:spPr>
        <a:xfrm>
          <a:off x="210757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41419</xdr:rowOff>
    </xdr:from>
    <xdr:ext cx="469744" cy="259045"/>
    <xdr:sp macro="" textlink="">
      <xdr:nvSpPr>
        <xdr:cNvPr id="574" name="n_2mainValue【消防施設】&#10;一人当たり面積">
          <a:extLst>
            <a:ext uri="{FF2B5EF4-FFF2-40B4-BE49-F238E27FC236}">
              <a16:creationId xmlns:a16="http://schemas.microsoft.com/office/drawing/2014/main" xmlns="" id="{8BB371DE-4247-43EE-8D37-971F5E94BEE8}"/>
            </a:ext>
          </a:extLst>
        </xdr:cNvPr>
        <xdr:cNvSpPr txBox="1"/>
      </xdr:nvSpPr>
      <xdr:spPr>
        <a:xfrm>
          <a:off x="20199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113937</xdr:rowOff>
    </xdr:from>
    <xdr:ext cx="469744" cy="259045"/>
    <xdr:sp macro="" textlink="">
      <xdr:nvSpPr>
        <xdr:cNvPr id="575" name="n_3mainValue【消防施設】&#10;一人当たり面積">
          <a:extLst>
            <a:ext uri="{FF2B5EF4-FFF2-40B4-BE49-F238E27FC236}">
              <a16:creationId xmlns:a16="http://schemas.microsoft.com/office/drawing/2014/main" xmlns="" id="{DE882997-71EE-4BCD-8A3B-E21B445BA82E}"/>
            </a:ext>
          </a:extLst>
        </xdr:cNvPr>
        <xdr:cNvSpPr txBox="1"/>
      </xdr:nvSpPr>
      <xdr:spPr>
        <a:xfrm>
          <a:off x="193104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a:extLst>
            <a:ext uri="{FF2B5EF4-FFF2-40B4-BE49-F238E27FC236}">
              <a16:creationId xmlns:a16="http://schemas.microsoft.com/office/drawing/2014/main" xmlns="" id="{3FB33319-FA95-425B-B404-B2DE73C177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a:extLst>
            <a:ext uri="{FF2B5EF4-FFF2-40B4-BE49-F238E27FC236}">
              <a16:creationId xmlns:a16="http://schemas.microsoft.com/office/drawing/2014/main" xmlns="" id="{56890C56-F2C4-466F-997B-86B931E982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a:extLst>
            <a:ext uri="{FF2B5EF4-FFF2-40B4-BE49-F238E27FC236}">
              <a16:creationId xmlns:a16="http://schemas.microsoft.com/office/drawing/2014/main" xmlns="" id="{B11F6ADA-5514-459C-B588-355546C85B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a:extLst>
            <a:ext uri="{FF2B5EF4-FFF2-40B4-BE49-F238E27FC236}">
              <a16:creationId xmlns:a16="http://schemas.microsoft.com/office/drawing/2014/main" xmlns="" id="{AB72EF0B-B8E9-4668-A6AF-93FC19E705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a:extLst>
            <a:ext uri="{FF2B5EF4-FFF2-40B4-BE49-F238E27FC236}">
              <a16:creationId xmlns:a16="http://schemas.microsoft.com/office/drawing/2014/main" xmlns="" id="{6115F2CE-0F6A-4C51-95D7-279F1233B9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a:extLst>
            <a:ext uri="{FF2B5EF4-FFF2-40B4-BE49-F238E27FC236}">
              <a16:creationId xmlns:a16="http://schemas.microsoft.com/office/drawing/2014/main" xmlns="" id="{6D662854-866B-40C4-AF4D-5CFFE11612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a:extLst>
            <a:ext uri="{FF2B5EF4-FFF2-40B4-BE49-F238E27FC236}">
              <a16:creationId xmlns:a16="http://schemas.microsoft.com/office/drawing/2014/main" xmlns="" id="{2255F640-2C64-47D6-A9B9-2731241B7D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a:extLst>
            <a:ext uri="{FF2B5EF4-FFF2-40B4-BE49-F238E27FC236}">
              <a16:creationId xmlns:a16="http://schemas.microsoft.com/office/drawing/2014/main" xmlns="" id="{A5924787-CA66-49CF-9E68-58DA521282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a:extLst>
            <a:ext uri="{FF2B5EF4-FFF2-40B4-BE49-F238E27FC236}">
              <a16:creationId xmlns:a16="http://schemas.microsoft.com/office/drawing/2014/main" xmlns="" id="{448DF49E-8824-4893-BA01-592AEAA517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a:extLst>
            <a:ext uri="{FF2B5EF4-FFF2-40B4-BE49-F238E27FC236}">
              <a16:creationId xmlns:a16="http://schemas.microsoft.com/office/drawing/2014/main" xmlns="" id="{46D0E72E-82FD-436A-A7BA-D6DC1C2FF3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a:extLst>
            <a:ext uri="{FF2B5EF4-FFF2-40B4-BE49-F238E27FC236}">
              <a16:creationId xmlns:a16="http://schemas.microsoft.com/office/drawing/2014/main" xmlns="" id="{2A63ACC8-3893-48B3-A8DF-C13EAB652E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7" name="テキスト ボックス 586">
          <a:extLst>
            <a:ext uri="{FF2B5EF4-FFF2-40B4-BE49-F238E27FC236}">
              <a16:creationId xmlns:a16="http://schemas.microsoft.com/office/drawing/2014/main" xmlns="" id="{0AEE4D34-C3EB-4A21-82C0-A0BAFA4B68C9}"/>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a:extLst>
            <a:ext uri="{FF2B5EF4-FFF2-40B4-BE49-F238E27FC236}">
              <a16:creationId xmlns:a16="http://schemas.microsoft.com/office/drawing/2014/main" xmlns="" id="{9EA26AB1-8193-4903-831C-8B6F540311B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a:extLst>
            <a:ext uri="{FF2B5EF4-FFF2-40B4-BE49-F238E27FC236}">
              <a16:creationId xmlns:a16="http://schemas.microsoft.com/office/drawing/2014/main" xmlns="" id="{795107B0-2999-4424-AD4F-6CA76C0BF5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a:extLst>
            <a:ext uri="{FF2B5EF4-FFF2-40B4-BE49-F238E27FC236}">
              <a16:creationId xmlns:a16="http://schemas.microsoft.com/office/drawing/2014/main" xmlns="" id="{FE0FE9F1-C35C-434C-84C4-EEC6209970E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a:extLst>
            <a:ext uri="{FF2B5EF4-FFF2-40B4-BE49-F238E27FC236}">
              <a16:creationId xmlns:a16="http://schemas.microsoft.com/office/drawing/2014/main" xmlns="" id="{033FC358-34F8-4DC9-A9EF-E26EE1191DF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a:extLst>
            <a:ext uri="{FF2B5EF4-FFF2-40B4-BE49-F238E27FC236}">
              <a16:creationId xmlns:a16="http://schemas.microsoft.com/office/drawing/2014/main" xmlns="" id="{953AB3BC-3603-4760-8808-7A10315E6F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a:extLst>
            <a:ext uri="{FF2B5EF4-FFF2-40B4-BE49-F238E27FC236}">
              <a16:creationId xmlns:a16="http://schemas.microsoft.com/office/drawing/2014/main" xmlns="" id="{0555BBBF-D4CB-4A86-97B9-2E28EB581A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a:extLst>
            <a:ext uri="{FF2B5EF4-FFF2-40B4-BE49-F238E27FC236}">
              <a16:creationId xmlns:a16="http://schemas.microsoft.com/office/drawing/2014/main" xmlns="" id="{6C57C82C-E18C-48AC-8311-A2747295CBB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5" name="テキスト ボックス 594">
          <a:extLst>
            <a:ext uri="{FF2B5EF4-FFF2-40B4-BE49-F238E27FC236}">
              <a16:creationId xmlns:a16="http://schemas.microsoft.com/office/drawing/2014/main" xmlns="" id="{D4B3A596-C9B0-448D-881C-4BCE782B5DD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xmlns="" id="{B76DD119-EEB2-4DCC-8FEF-FFA1531D3E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xmlns="" id="{1124B6FB-9BC7-4089-9C4D-3354A37EFC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a:extLst>
            <a:ext uri="{FF2B5EF4-FFF2-40B4-BE49-F238E27FC236}">
              <a16:creationId xmlns:a16="http://schemas.microsoft.com/office/drawing/2014/main" xmlns="" id="{6B85271E-10E5-47EA-B0B0-D00D85BB99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9" name="直線コネクタ 598">
          <a:extLst>
            <a:ext uri="{FF2B5EF4-FFF2-40B4-BE49-F238E27FC236}">
              <a16:creationId xmlns:a16="http://schemas.microsoft.com/office/drawing/2014/main" xmlns="" id="{CDD5B91C-4182-42D4-A493-D52119D707BD}"/>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0" name="【庁舎】&#10;有形固定資産減価償却率最小値テキスト">
          <a:extLst>
            <a:ext uri="{FF2B5EF4-FFF2-40B4-BE49-F238E27FC236}">
              <a16:creationId xmlns:a16="http://schemas.microsoft.com/office/drawing/2014/main" xmlns="" id="{B411A824-5E41-4E7A-BEB3-443AD7ABC8DE}"/>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1" name="直線コネクタ 600">
          <a:extLst>
            <a:ext uri="{FF2B5EF4-FFF2-40B4-BE49-F238E27FC236}">
              <a16:creationId xmlns:a16="http://schemas.microsoft.com/office/drawing/2014/main" xmlns="" id="{77B59355-DF6B-4863-AF8F-0855C9BF218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2" name="【庁舎】&#10;有形固定資産減価償却率最大値テキスト">
          <a:extLst>
            <a:ext uri="{FF2B5EF4-FFF2-40B4-BE49-F238E27FC236}">
              <a16:creationId xmlns:a16="http://schemas.microsoft.com/office/drawing/2014/main" xmlns="" id="{D5A72E64-1892-41B0-9529-B8B7D0E30FED}"/>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3" name="直線コネクタ 602">
          <a:extLst>
            <a:ext uri="{FF2B5EF4-FFF2-40B4-BE49-F238E27FC236}">
              <a16:creationId xmlns:a16="http://schemas.microsoft.com/office/drawing/2014/main" xmlns="" id="{0DF6A5FA-0234-4190-97AA-87229AF8C2EF}"/>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04" name="【庁舎】&#10;有形固定資産減価償却率平均値テキスト">
          <a:extLst>
            <a:ext uri="{FF2B5EF4-FFF2-40B4-BE49-F238E27FC236}">
              <a16:creationId xmlns:a16="http://schemas.microsoft.com/office/drawing/2014/main" xmlns="" id="{1FA4961F-13D2-47B3-AAC5-E9C8A8C6D219}"/>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05" name="フローチャート: 判断 604">
          <a:extLst>
            <a:ext uri="{FF2B5EF4-FFF2-40B4-BE49-F238E27FC236}">
              <a16:creationId xmlns:a16="http://schemas.microsoft.com/office/drawing/2014/main" xmlns="" id="{5572491A-3DB3-46E0-BADE-7C9051F2F12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06" name="フローチャート: 判断 605">
          <a:extLst>
            <a:ext uri="{FF2B5EF4-FFF2-40B4-BE49-F238E27FC236}">
              <a16:creationId xmlns:a16="http://schemas.microsoft.com/office/drawing/2014/main" xmlns="" id="{F0A72074-9CD1-40C0-81CA-B31FC7F3F699}"/>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07" name="フローチャート: 判断 606">
          <a:extLst>
            <a:ext uri="{FF2B5EF4-FFF2-40B4-BE49-F238E27FC236}">
              <a16:creationId xmlns:a16="http://schemas.microsoft.com/office/drawing/2014/main" xmlns="" id="{E283EABD-9B97-4E99-BF56-BA3665F4A9A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08" name="フローチャート: 判断 607">
          <a:extLst>
            <a:ext uri="{FF2B5EF4-FFF2-40B4-BE49-F238E27FC236}">
              <a16:creationId xmlns:a16="http://schemas.microsoft.com/office/drawing/2014/main" xmlns="" id="{02CFEC4B-15BB-4C0E-A6D0-4A40E711CFDD}"/>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xmlns="" id="{78546329-C62D-4D18-BB63-F175A560A1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xmlns="" id="{5E3422EE-C9B9-409D-AC2D-5C7B5DED8E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xmlns="" id="{AAC90578-84D8-4275-A6D4-1E05D7A731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B83FE004-1E4D-45F9-9460-A8FF885464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xmlns="" id="{878657B1-27FB-4465-B169-554DA9D3B4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60961</xdr:rowOff>
    </xdr:from>
    <xdr:to>
      <xdr:col>85</xdr:col>
      <xdr:colOff>177800</xdr:colOff>
      <xdr:row>104</xdr:row>
      <xdr:rowOff>162561</xdr:rowOff>
    </xdr:to>
    <xdr:sp macro="" textlink="">
      <xdr:nvSpPr>
        <xdr:cNvPr id="614" name="楕円 613">
          <a:extLst>
            <a:ext uri="{FF2B5EF4-FFF2-40B4-BE49-F238E27FC236}">
              <a16:creationId xmlns:a16="http://schemas.microsoft.com/office/drawing/2014/main" xmlns="" id="{E515F8DD-D3C1-4B68-B5BC-21097FA14734}"/>
            </a:ext>
          </a:extLst>
        </xdr:cNvPr>
        <xdr:cNvSpPr/>
      </xdr:nvSpPr>
      <xdr:spPr>
        <a:xfrm>
          <a:off x="162687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39388</xdr:rowOff>
    </xdr:from>
    <xdr:ext cx="405111" cy="259045"/>
    <xdr:sp macro="" textlink="">
      <xdr:nvSpPr>
        <xdr:cNvPr id="615" name="【庁舎】&#10;有形固定資産減価償却率該当値テキスト">
          <a:extLst>
            <a:ext uri="{FF2B5EF4-FFF2-40B4-BE49-F238E27FC236}">
              <a16:creationId xmlns:a16="http://schemas.microsoft.com/office/drawing/2014/main" xmlns="" id="{F103567E-BF80-4373-B54C-B4B4AB0861F8}"/>
            </a:ext>
          </a:extLst>
        </xdr:cNvPr>
        <xdr:cNvSpPr txBox="1"/>
      </xdr:nvSpPr>
      <xdr:spPr>
        <a:xfrm>
          <a:off x="16357600"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16" name="楕円 615">
          <a:extLst>
            <a:ext uri="{FF2B5EF4-FFF2-40B4-BE49-F238E27FC236}">
              <a16:creationId xmlns:a16="http://schemas.microsoft.com/office/drawing/2014/main" xmlns="" id="{79855AAA-455B-47EC-B3F8-E950120BA72C}"/>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111761</xdr:rowOff>
    </xdr:from>
    <xdr:to>
      <xdr:col>85</xdr:col>
      <xdr:colOff>127000</xdr:colOff>
      <xdr:row>104</xdr:row>
      <xdr:rowOff>144780</xdr:rowOff>
    </xdr:to>
    <xdr:cxnSp macro="">
      <xdr:nvCxnSpPr>
        <xdr:cNvPr id="617" name="直線コネクタ 616">
          <a:extLst>
            <a:ext uri="{FF2B5EF4-FFF2-40B4-BE49-F238E27FC236}">
              <a16:creationId xmlns:a16="http://schemas.microsoft.com/office/drawing/2014/main" xmlns="" id="{8A190D32-1239-4671-A6D3-452B4AC44A2E}"/>
            </a:ext>
          </a:extLst>
        </xdr:cNvPr>
        <xdr:cNvCxnSpPr/>
      </xdr:nvCxnSpPr>
      <xdr:spPr>
        <a:xfrm flipV="1">
          <a:off x="15481300" y="1794256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618" name="楕円 617">
          <a:extLst>
            <a:ext uri="{FF2B5EF4-FFF2-40B4-BE49-F238E27FC236}">
              <a16:creationId xmlns:a16="http://schemas.microsoft.com/office/drawing/2014/main" xmlns="" id="{B392D062-68E0-4A16-8AC9-2333C97EFF9B}"/>
            </a:ext>
          </a:extLst>
        </xdr:cNvPr>
        <xdr:cNvSpPr/>
      </xdr:nvSpPr>
      <xdr:spPr>
        <a:xfrm>
          <a:off x="14541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6350</xdr:rowOff>
    </xdr:to>
    <xdr:cxnSp macro="">
      <xdr:nvCxnSpPr>
        <xdr:cNvPr id="619" name="直線コネクタ 618">
          <a:extLst>
            <a:ext uri="{FF2B5EF4-FFF2-40B4-BE49-F238E27FC236}">
              <a16:creationId xmlns:a16="http://schemas.microsoft.com/office/drawing/2014/main" xmlns="" id="{DB1B2F55-34F4-469A-84EF-6DF2D533BA6E}"/>
            </a:ext>
          </a:extLst>
        </xdr:cNvPr>
        <xdr:cNvCxnSpPr/>
      </xdr:nvCxnSpPr>
      <xdr:spPr>
        <a:xfrm flipV="1">
          <a:off x="14592300" y="179755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16511</xdr:rowOff>
    </xdr:from>
    <xdr:to>
      <xdr:col>72</xdr:col>
      <xdr:colOff>38100</xdr:colOff>
      <xdr:row>105</xdr:row>
      <xdr:rowOff>118111</xdr:rowOff>
    </xdr:to>
    <xdr:sp macro="" textlink="">
      <xdr:nvSpPr>
        <xdr:cNvPr id="620" name="楕円 619">
          <a:extLst>
            <a:ext uri="{FF2B5EF4-FFF2-40B4-BE49-F238E27FC236}">
              <a16:creationId xmlns:a16="http://schemas.microsoft.com/office/drawing/2014/main" xmlns="" id="{AAF56693-D314-462C-926E-842775BE9A9E}"/>
            </a:ext>
          </a:extLst>
        </xdr:cNvPr>
        <xdr:cNvSpPr/>
      </xdr:nvSpPr>
      <xdr:spPr>
        <a:xfrm>
          <a:off x="13652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67311</xdr:rowOff>
    </xdr:to>
    <xdr:cxnSp macro="">
      <xdr:nvCxnSpPr>
        <xdr:cNvPr id="621" name="直線コネクタ 620">
          <a:extLst>
            <a:ext uri="{FF2B5EF4-FFF2-40B4-BE49-F238E27FC236}">
              <a16:creationId xmlns:a16="http://schemas.microsoft.com/office/drawing/2014/main" xmlns="" id="{7470B02A-F127-42F9-9FEB-E75F85E83559}"/>
            </a:ext>
          </a:extLst>
        </xdr:cNvPr>
        <xdr:cNvCxnSpPr/>
      </xdr:nvCxnSpPr>
      <xdr:spPr>
        <a:xfrm flipV="1">
          <a:off x="13703300" y="18008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622" name="n_1aveValue【庁舎】&#10;有形固定資産減価償却率">
          <a:extLst>
            <a:ext uri="{FF2B5EF4-FFF2-40B4-BE49-F238E27FC236}">
              <a16:creationId xmlns:a16="http://schemas.microsoft.com/office/drawing/2014/main" xmlns="" id="{E20E129E-7A9E-4E35-9A34-D2DC4A713F2D}"/>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23" name="n_2aveValue【庁舎】&#10;有形固定資産減価償却率">
          <a:extLst>
            <a:ext uri="{FF2B5EF4-FFF2-40B4-BE49-F238E27FC236}">
              <a16:creationId xmlns:a16="http://schemas.microsoft.com/office/drawing/2014/main" xmlns="" id="{8C89ABE3-B0A1-4C5A-99DA-DFC61AA5D1A7}"/>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624" name="n_3aveValue【庁舎】&#10;有形固定資産減価償却率">
          <a:extLst>
            <a:ext uri="{FF2B5EF4-FFF2-40B4-BE49-F238E27FC236}">
              <a16:creationId xmlns:a16="http://schemas.microsoft.com/office/drawing/2014/main" xmlns="" id="{DB769D3D-354C-4C0A-91CA-915116FB9FA5}"/>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625" name="n_1mainValue【庁舎】&#10;有形固定資産減価償却率">
          <a:extLst>
            <a:ext uri="{FF2B5EF4-FFF2-40B4-BE49-F238E27FC236}">
              <a16:creationId xmlns:a16="http://schemas.microsoft.com/office/drawing/2014/main" xmlns="" id="{005623C7-A6B5-4DB9-9823-5504B704076A}"/>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48277</xdr:rowOff>
    </xdr:from>
    <xdr:ext cx="405111" cy="259045"/>
    <xdr:sp macro="" textlink="">
      <xdr:nvSpPr>
        <xdr:cNvPr id="626" name="n_2mainValue【庁舎】&#10;有形固定資産減価償却率">
          <a:extLst>
            <a:ext uri="{FF2B5EF4-FFF2-40B4-BE49-F238E27FC236}">
              <a16:creationId xmlns:a16="http://schemas.microsoft.com/office/drawing/2014/main" xmlns="" id="{DCBE985D-A844-490D-B9AE-C3F4A286E220}"/>
            </a:ext>
          </a:extLst>
        </xdr:cNvPr>
        <xdr:cNvSpPr txBox="1"/>
      </xdr:nvSpPr>
      <xdr:spPr>
        <a:xfrm>
          <a:off x="14389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109238</xdr:rowOff>
    </xdr:from>
    <xdr:ext cx="405111" cy="259045"/>
    <xdr:sp macro="" textlink="">
      <xdr:nvSpPr>
        <xdr:cNvPr id="627" name="n_3mainValue【庁舎】&#10;有形固定資産減価償却率">
          <a:extLst>
            <a:ext uri="{FF2B5EF4-FFF2-40B4-BE49-F238E27FC236}">
              <a16:creationId xmlns:a16="http://schemas.microsoft.com/office/drawing/2014/main" xmlns="" id="{59C89C34-3FF3-4507-B501-B196F09FDD21}"/>
            </a:ext>
          </a:extLst>
        </xdr:cNvPr>
        <xdr:cNvSpPr txBox="1"/>
      </xdr:nvSpPr>
      <xdr:spPr>
        <a:xfrm>
          <a:off x="13500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xmlns="" id="{03D9BA7C-53E3-4CD8-9515-9ED1CA66AD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xmlns="" id="{EBC134D4-C735-43F6-B788-5B17F8DA1D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xmlns="" id="{1249FD26-4CB0-4E7D-A9F4-165CFDF729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xmlns="" id="{2AADE873-D7C1-4B52-A159-2A2ACB30A9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xmlns="" id="{30F7BF0F-CDC5-4A12-8B8C-52E223C3D9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xmlns="" id="{FA9CADA5-1C54-4A13-BE9B-8B6507EAFB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xmlns="" id="{808B9B81-68C6-4475-92B8-0242C30E92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xmlns="" id="{002092FD-4105-4D2E-AA87-C907CCFD51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xmlns="" id="{1A1B3327-B59B-4580-BFEA-63E3BAF348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xmlns="" id="{D1C1125F-5A88-4EF5-8E08-0BE5AB982F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a:extLst>
            <a:ext uri="{FF2B5EF4-FFF2-40B4-BE49-F238E27FC236}">
              <a16:creationId xmlns:a16="http://schemas.microsoft.com/office/drawing/2014/main" xmlns="" id="{89C41440-C0B8-48DF-B7B1-B247C6CBE0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a:extLst>
            <a:ext uri="{FF2B5EF4-FFF2-40B4-BE49-F238E27FC236}">
              <a16:creationId xmlns:a16="http://schemas.microsoft.com/office/drawing/2014/main" xmlns="" id="{33546D4D-0F08-4540-8C4E-88779F871F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a:extLst>
            <a:ext uri="{FF2B5EF4-FFF2-40B4-BE49-F238E27FC236}">
              <a16:creationId xmlns:a16="http://schemas.microsoft.com/office/drawing/2014/main" xmlns="" id="{DAAC7404-91AA-458D-A6C1-7ADF0642589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a:extLst>
            <a:ext uri="{FF2B5EF4-FFF2-40B4-BE49-F238E27FC236}">
              <a16:creationId xmlns:a16="http://schemas.microsoft.com/office/drawing/2014/main" xmlns="" id="{F82DD7EC-592A-4E6D-875E-F361587DB9E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a:extLst>
            <a:ext uri="{FF2B5EF4-FFF2-40B4-BE49-F238E27FC236}">
              <a16:creationId xmlns:a16="http://schemas.microsoft.com/office/drawing/2014/main" xmlns="" id="{D6037494-3758-4B22-8760-D91E9EE43F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a:extLst>
            <a:ext uri="{FF2B5EF4-FFF2-40B4-BE49-F238E27FC236}">
              <a16:creationId xmlns:a16="http://schemas.microsoft.com/office/drawing/2014/main" xmlns="" id="{B6E3E706-B575-4708-83D2-723909ABA3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a:extLst>
            <a:ext uri="{FF2B5EF4-FFF2-40B4-BE49-F238E27FC236}">
              <a16:creationId xmlns:a16="http://schemas.microsoft.com/office/drawing/2014/main" xmlns="" id="{5CCC5B3A-3735-49CB-865B-AEE54A55332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a:extLst>
            <a:ext uri="{FF2B5EF4-FFF2-40B4-BE49-F238E27FC236}">
              <a16:creationId xmlns:a16="http://schemas.microsoft.com/office/drawing/2014/main" xmlns="" id="{64DF963F-99DB-41CA-B2F5-7941339017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a:extLst>
            <a:ext uri="{FF2B5EF4-FFF2-40B4-BE49-F238E27FC236}">
              <a16:creationId xmlns:a16="http://schemas.microsoft.com/office/drawing/2014/main" xmlns="" id="{D8073A6C-1BB7-4B91-93BB-434F23F8E1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a:extLst>
            <a:ext uri="{FF2B5EF4-FFF2-40B4-BE49-F238E27FC236}">
              <a16:creationId xmlns:a16="http://schemas.microsoft.com/office/drawing/2014/main" xmlns="" id="{C7ABA146-3D4B-4A30-A3A9-29EAB659FBD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a:extLst>
            <a:ext uri="{FF2B5EF4-FFF2-40B4-BE49-F238E27FC236}">
              <a16:creationId xmlns:a16="http://schemas.microsoft.com/office/drawing/2014/main" xmlns="" id="{40643943-D599-4C95-97C6-3776E20534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a:extLst>
            <a:ext uri="{FF2B5EF4-FFF2-40B4-BE49-F238E27FC236}">
              <a16:creationId xmlns:a16="http://schemas.microsoft.com/office/drawing/2014/main" xmlns="" id="{91717CAF-B390-4AB6-8042-5222DB19F1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a:extLst>
            <a:ext uri="{FF2B5EF4-FFF2-40B4-BE49-F238E27FC236}">
              <a16:creationId xmlns:a16="http://schemas.microsoft.com/office/drawing/2014/main" xmlns="" id="{D5255124-D261-4C77-8F31-31742AB4B0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1" name="直線コネクタ 650">
          <a:extLst>
            <a:ext uri="{FF2B5EF4-FFF2-40B4-BE49-F238E27FC236}">
              <a16:creationId xmlns:a16="http://schemas.microsoft.com/office/drawing/2014/main" xmlns="" id="{9CE536C1-6164-4311-869A-57E78E0C1F7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52" name="【庁舎】&#10;一人当たり面積最小値テキスト">
          <a:extLst>
            <a:ext uri="{FF2B5EF4-FFF2-40B4-BE49-F238E27FC236}">
              <a16:creationId xmlns:a16="http://schemas.microsoft.com/office/drawing/2014/main" xmlns="" id="{4F22CAC3-CD9E-4F27-892F-D13AF783122E}"/>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3" name="直線コネクタ 652">
          <a:extLst>
            <a:ext uri="{FF2B5EF4-FFF2-40B4-BE49-F238E27FC236}">
              <a16:creationId xmlns:a16="http://schemas.microsoft.com/office/drawing/2014/main" xmlns="" id="{B6D77E07-E9B8-4DC0-B5E2-BD846F01B331}"/>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54" name="【庁舎】&#10;一人当たり面積最大値テキスト">
          <a:extLst>
            <a:ext uri="{FF2B5EF4-FFF2-40B4-BE49-F238E27FC236}">
              <a16:creationId xmlns:a16="http://schemas.microsoft.com/office/drawing/2014/main" xmlns="" id="{C63935F1-EDCB-4F8C-8D8E-34FA1E730119}"/>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55" name="直線コネクタ 654">
          <a:extLst>
            <a:ext uri="{FF2B5EF4-FFF2-40B4-BE49-F238E27FC236}">
              <a16:creationId xmlns:a16="http://schemas.microsoft.com/office/drawing/2014/main" xmlns="" id="{2965576C-F3B6-4705-86BF-1E6807D3145F}"/>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56" name="【庁舎】&#10;一人当たり面積平均値テキスト">
          <a:extLst>
            <a:ext uri="{FF2B5EF4-FFF2-40B4-BE49-F238E27FC236}">
              <a16:creationId xmlns:a16="http://schemas.microsoft.com/office/drawing/2014/main" xmlns="" id="{51062DC0-E9B4-4ADD-80B1-4DE4B2314178}"/>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57" name="フローチャート: 判断 656">
          <a:extLst>
            <a:ext uri="{FF2B5EF4-FFF2-40B4-BE49-F238E27FC236}">
              <a16:creationId xmlns:a16="http://schemas.microsoft.com/office/drawing/2014/main" xmlns="" id="{C5F494D1-A3DD-4D8E-889D-F0BA2F6CD3E8}"/>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58" name="フローチャート: 判断 657">
          <a:extLst>
            <a:ext uri="{FF2B5EF4-FFF2-40B4-BE49-F238E27FC236}">
              <a16:creationId xmlns:a16="http://schemas.microsoft.com/office/drawing/2014/main" xmlns="" id="{284F55A7-8767-457C-AEF0-6F6BD3B66D59}"/>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659" name="フローチャート: 判断 658">
          <a:extLst>
            <a:ext uri="{FF2B5EF4-FFF2-40B4-BE49-F238E27FC236}">
              <a16:creationId xmlns:a16="http://schemas.microsoft.com/office/drawing/2014/main" xmlns="" id="{783F4B2A-0646-4F12-8BD5-35C90113876C}"/>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660" name="フローチャート: 判断 659">
          <a:extLst>
            <a:ext uri="{FF2B5EF4-FFF2-40B4-BE49-F238E27FC236}">
              <a16:creationId xmlns:a16="http://schemas.microsoft.com/office/drawing/2014/main" xmlns="" id="{6545F329-5016-4495-9544-0D3F68809A7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xmlns="" id="{880FE1FD-B658-4A7F-B24A-620E4127B3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xmlns="" id="{BE8B6EAF-7894-4AFC-9DB3-DCADC69E50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1AAE0710-FE36-4E45-8DB4-DB827BE295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56BDD4B2-C2FE-469E-8712-6D8AB26D0F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xmlns="" id="{70D3AF6A-E062-4D76-83EF-E7430360BA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98171</xdr:rowOff>
    </xdr:from>
    <xdr:to>
      <xdr:col>116</xdr:col>
      <xdr:colOff>114300</xdr:colOff>
      <xdr:row>106</xdr:row>
      <xdr:rowOff>28321</xdr:rowOff>
    </xdr:to>
    <xdr:sp macro="" textlink="">
      <xdr:nvSpPr>
        <xdr:cNvPr id="666" name="楕円 665">
          <a:extLst>
            <a:ext uri="{FF2B5EF4-FFF2-40B4-BE49-F238E27FC236}">
              <a16:creationId xmlns:a16="http://schemas.microsoft.com/office/drawing/2014/main" xmlns="" id="{AC23E4E5-EDB4-4CC2-8121-3430D1358A43}"/>
            </a:ext>
          </a:extLst>
        </xdr:cNvPr>
        <xdr:cNvSpPr/>
      </xdr:nvSpPr>
      <xdr:spPr>
        <a:xfrm>
          <a:off x="22110700" y="18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121048</xdr:rowOff>
    </xdr:from>
    <xdr:ext cx="469744" cy="259045"/>
    <xdr:sp macro="" textlink="">
      <xdr:nvSpPr>
        <xdr:cNvPr id="667" name="【庁舎】&#10;一人当たり面積該当値テキスト">
          <a:extLst>
            <a:ext uri="{FF2B5EF4-FFF2-40B4-BE49-F238E27FC236}">
              <a16:creationId xmlns:a16="http://schemas.microsoft.com/office/drawing/2014/main" xmlns="" id="{94390C48-784C-4ED0-96D1-FC6ADE53397D}"/>
            </a:ext>
          </a:extLst>
        </xdr:cNvPr>
        <xdr:cNvSpPr txBox="1"/>
      </xdr:nvSpPr>
      <xdr:spPr>
        <a:xfrm>
          <a:off x="22199600" y="179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668" name="楕円 667">
          <a:extLst>
            <a:ext uri="{FF2B5EF4-FFF2-40B4-BE49-F238E27FC236}">
              <a16:creationId xmlns:a16="http://schemas.microsoft.com/office/drawing/2014/main" xmlns="" id="{F72CBA9A-F25C-4C5C-917B-356343E3B243}"/>
            </a:ext>
          </a:extLst>
        </xdr:cNvPr>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148971</xdr:rowOff>
    </xdr:from>
    <xdr:to>
      <xdr:col>116</xdr:col>
      <xdr:colOff>63500</xdr:colOff>
      <xdr:row>106</xdr:row>
      <xdr:rowOff>103632</xdr:rowOff>
    </xdr:to>
    <xdr:cxnSp macro="">
      <xdr:nvCxnSpPr>
        <xdr:cNvPr id="669" name="直線コネクタ 668">
          <a:extLst>
            <a:ext uri="{FF2B5EF4-FFF2-40B4-BE49-F238E27FC236}">
              <a16:creationId xmlns:a16="http://schemas.microsoft.com/office/drawing/2014/main" xmlns="" id="{000B5ED0-E24B-4630-A0CB-C6B8F010DC89}"/>
            </a:ext>
          </a:extLst>
        </xdr:cNvPr>
        <xdr:cNvCxnSpPr/>
      </xdr:nvCxnSpPr>
      <xdr:spPr>
        <a:xfrm flipV="1">
          <a:off x="21323300" y="18151221"/>
          <a:ext cx="8382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58547</xdr:rowOff>
    </xdr:from>
    <xdr:to>
      <xdr:col>107</xdr:col>
      <xdr:colOff>101600</xdr:colOff>
      <xdr:row>106</xdr:row>
      <xdr:rowOff>160147</xdr:rowOff>
    </xdr:to>
    <xdr:sp macro="" textlink="">
      <xdr:nvSpPr>
        <xdr:cNvPr id="670" name="楕円 669">
          <a:extLst>
            <a:ext uri="{FF2B5EF4-FFF2-40B4-BE49-F238E27FC236}">
              <a16:creationId xmlns:a16="http://schemas.microsoft.com/office/drawing/2014/main" xmlns="" id="{12EBCA1E-32C3-4114-8F75-2A2CDD6DEB8B}"/>
            </a:ext>
          </a:extLst>
        </xdr:cNvPr>
        <xdr:cNvSpPr/>
      </xdr:nvSpPr>
      <xdr:spPr>
        <a:xfrm>
          <a:off x="20383500" y="182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109347</xdr:rowOff>
    </xdr:to>
    <xdr:cxnSp macro="">
      <xdr:nvCxnSpPr>
        <xdr:cNvPr id="671" name="直線コネクタ 670">
          <a:extLst>
            <a:ext uri="{FF2B5EF4-FFF2-40B4-BE49-F238E27FC236}">
              <a16:creationId xmlns:a16="http://schemas.microsoft.com/office/drawing/2014/main" xmlns="" id="{AAA01261-6972-4587-AA22-531E54FDFE51}"/>
            </a:ext>
          </a:extLst>
        </xdr:cNvPr>
        <xdr:cNvCxnSpPr/>
      </xdr:nvCxnSpPr>
      <xdr:spPr>
        <a:xfrm flipV="1">
          <a:off x="20434300" y="182773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68072</xdr:rowOff>
    </xdr:from>
    <xdr:to>
      <xdr:col>102</xdr:col>
      <xdr:colOff>165100</xdr:colOff>
      <xdr:row>106</xdr:row>
      <xdr:rowOff>169672</xdr:rowOff>
    </xdr:to>
    <xdr:sp macro="" textlink="">
      <xdr:nvSpPr>
        <xdr:cNvPr id="672" name="楕円 671">
          <a:extLst>
            <a:ext uri="{FF2B5EF4-FFF2-40B4-BE49-F238E27FC236}">
              <a16:creationId xmlns:a16="http://schemas.microsoft.com/office/drawing/2014/main" xmlns="" id="{6F0A7A5D-29A5-4342-A380-2951484463C8}"/>
            </a:ext>
          </a:extLst>
        </xdr:cNvPr>
        <xdr:cNvSpPr/>
      </xdr:nvSpPr>
      <xdr:spPr>
        <a:xfrm>
          <a:off x="19494500" y="18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109347</xdr:rowOff>
    </xdr:from>
    <xdr:to>
      <xdr:col>107</xdr:col>
      <xdr:colOff>50800</xdr:colOff>
      <xdr:row>106</xdr:row>
      <xdr:rowOff>118872</xdr:rowOff>
    </xdr:to>
    <xdr:cxnSp macro="">
      <xdr:nvCxnSpPr>
        <xdr:cNvPr id="673" name="直線コネクタ 672">
          <a:extLst>
            <a:ext uri="{FF2B5EF4-FFF2-40B4-BE49-F238E27FC236}">
              <a16:creationId xmlns:a16="http://schemas.microsoft.com/office/drawing/2014/main" xmlns="" id="{39A4702B-03CA-4153-948F-1A750B23FEBF}"/>
            </a:ext>
          </a:extLst>
        </xdr:cNvPr>
        <xdr:cNvCxnSpPr/>
      </xdr:nvCxnSpPr>
      <xdr:spPr>
        <a:xfrm flipV="1">
          <a:off x="19545300" y="182830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674" name="n_1aveValue【庁舎】&#10;一人当たり面積">
          <a:extLst>
            <a:ext uri="{FF2B5EF4-FFF2-40B4-BE49-F238E27FC236}">
              <a16:creationId xmlns:a16="http://schemas.microsoft.com/office/drawing/2014/main" xmlns="" id="{CD519711-6BC2-44FF-9F81-0380A59C8911}"/>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675" name="n_2aveValue【庁舎】&#10;一人当たり面積">
          <a:extLst>
            <a:ext uri="{FF2B5EF4-FFF2-40B4-BE49-F238E27FC236}">
              <a16:creationId xmlns:a16="http://schemas.microsoft.com/office/drawing/2014/main" xmlns="" id="{8DB31EF9-5E82-45AE-990A-469AEDACFBB9}"/>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676" name="n_3aveValue【庁舎】&#10;一人当たり面積">
          <a:extLst>
            <a:ext uri="{FF2B5EF4-FFF2-40B4-BE49-F238E27FC236}">
              <a16:creationId xmlns:a16="http://schemas.microsoft.com/office/drawing/2014/main" xmlns="" id="{E24B2F21-9F0E-4DD2-BBCC-7DB6412AF26F}"/>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170959</xdr:rowOff>
    </xdr:from>
    <xdr:ext cx="469744" cy="259045"/>
    <xdr:sp macro="" textlink="">
      <xdr:nvSpPr>
        <xdr:cNvPr id="677" name="n_1mainValue【庁舎】&#10;一人当たり面積">
          <a:extLst>
            <a:ext uri="{FF2B5EF4-FFF2-40B4-BE49-F238E27FC236}">
              <a16:creationId xmlns:a16="http://schemas.microsoft.com/office/drawing/2014/main" xmlns="" id="{E2F765AA-69C4-40EC-8355-81A61E9AC4D1}"/>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5224</xdr:rowOff>
    </xdr:from>
    <xdr:ext cx="469744" cy="259045"/>
    <xdr:sp macro="" textlink="">
      <xdr:nvSpPr>
        <xdr:cNvPr id="678" name="n_2mainValue【庁舎】&#10;一人当たり面積">
          <a:extLst>
            <a:ext uri="{FF2B5EF4-FFF2-40B4-BE49-F238E27FC236}">
              <a16:creationId xmlns:a16="http://schemas.microsoft.com/office/drawing/2014/main" xmlns="" id="{A3812A22-32B1-4811-873D-251CE7B77FC3}"/>
            </a:ext>
          </a:extLst>
        </xdr:cNvPr>
        <xdr:cNvSpPr txBox="1"/>
      </xdr:nvSpPr>
      <xdr:spPr>
        <a:xfrm>
          <a:off x="201994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14749</xdr:rowOff>
    </xdr:from>
    <xdr:ext cx="469744" cy="259045"/>
    <xdr:sp macro="" textlink="">
      <xdr:nvSpPr>
        <xdr:cNvPr id="679" name="n_3mainValue【庁舎】&#10;一人当たり面積">
          <a:extLst>
            <a:ext uri="{FF2B5EF4-FFF2-40B4-BE49-F238E27FC236}">
              <a16:creationId xmlns:a16="http://schemas.microsoft.com/office/drawing/2014/main" xmlns="" id="{9282B358-5B4F-419E-B870-25A86BA9CB08}"/>
            </a:ext>
          </a:extLst>
        </xdr:cNvPr>
        <xdr:cNvSpPr txBox="1"/>
      </xdr:nvSpPr>
      <xdr:spPr>
        <a:xfrm>
          <a:off x="19310427" y="180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xmlns="" id="{EB7512C1-4590-4542-8D44-C861EF870C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xmlns="" id="{40FEE044-0D28-4E70-985C-5AA3375A39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xmlns="" id="{1B25C4EE-C6AA-4738-8BAD-2BEB9194E0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あり、特に低くなっている施設は、保健センター、庁舎である。今後個別施設計画を策定予定であり、同計画に基づいて老朽化対策に取り組んでいくことと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4622310</v>
      </c>
      <c r="BO4" s="430"/>
      <c r="BP4" s="430"/>
      <c r="BQ4" s="430"/>
      <c r="BR4" s="430"/>
      <c r="BS4" s="430"/>
      <c r="BT4" s="430"/>
      <c r="BU4" s="431"/>
      <c r="BV4" s="429">
        <v>4445126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1.8</v>
      </c>
      <c r="CU4" s="436"/>
      <c r="CV4" s="436"/>
      <c r="CW4" s="436"/>
      <c r="CX4" s="436"/>
      <c r="CY4" s="436"/>
      <c r="CZ4" s="436"/>
      <c r="DA4" s="437"/>
      <c r="DB4" s="435">
        <v>1.7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4511044</v>
      </c>
      <c r="BO5" s="467"/>
      <c r="BP5" s="467"/>
      <c r="BQ5" s="467"/>
      <c r="BR5" s="467"/>
      <c r="BS5" s="467"/>
      <c r="BT5" s="467"/>
      <c r="BU5" s="468"/>
      <c r="BV5" s="466">
        <v>4322240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88.6</v>
      </c>
      <c r="CU5" s="464"/>
      <c r="CV5" s="464"/>
      <c r="CW5" s="464"/>
      <c r="CX5" s="464"/>
      <c r="CY5" s="464"/>
      <c r="CZ5" s="464"/>
      <c r="DA5" s="465"/>
      <c r="DB5" s="463">
        <v>86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111266</v>
      </c>
      <c r="BO6" s="467"/>
      <c r="BP6" s="467"/>
      <c r="BQ6" s="467"/>
      <c r="BR6" s="467"/>
      <c r="BS6" s="467"/>
      <c r="BT6" s="467"/>
      <c r="BU6" s="468"/>
      <c r="BV6" s="466">
        <v>122886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92.3</v>
      </c>
      <c r="CU6" s="504"/>
      <c r="CV6" s="504"/>
      <c r="CW6" s="504"/>
      <c r="CX6" s="504"/>
      <c r="CY6" s="504"/>
      <c r="CZ6" s="504"/>
      <c r="DA6" s="505"/>
      <c r="DB6" s="503">
        <v>89.6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67784</v>
      </c>
      <c r="BO7" s="467"/>
      <c r="BP7" s="467"/>
      <c r="BQ7" s="467"/>
      <c r="BR7" s="467"/>
      <c r="BS7" s="467"/>
      <c r="BT7" s="467"/>
      <c r="BU7" s="468"/>
      <c r="BV7" s="466">
        <v>81680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2391575</v>
      </c>
      <c r="CU7" s="467"/>
      <c r="CV7" s="467"/>
      <c r="CW7" s="467"/>
      <c r="CX7" s="467"/>
      <c r="CY7" s="467"/>
      <c r="CZ7" s="467"/>
      <c r="DA7" s="468"/>
      <c r="DB7" s="466">
        <v>2355300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43482</v>
      </c>
      <c r="BO8" s="467"/>
      <c r="BP8" s="467"/>
      <c r="BQ8" s="467"/>
      <c r="BR8" s="467"/>
      <c r="BS8" s="467"/>
      <c r="BT8" s="467"/>
      <c r="BU8" s="468"/>
      <c r="BV8" s="466">
        <v>41206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3997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2276</v>
      </c>
      <c r="BO9" s="467"/>
      <c r="BP9" s="467"/>
      <c r="BQ9" s="467"/>
      <c r="BR9" s="467"/>
      <c r="BS9" s="467"/>
      <c r="BT9" s="467"/>
      <c r="BU9" s="468"/>
      <c r="BV9" s="466">
        <v>14258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12.7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4358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20603</v>
      </c>
      <c r="BO10" s="467"/>
      <c r="BP10" s="467"/>
      <c r="BQ10" s="467"/>
      <c r="BR10" s="467"/>
      <c r="BS10" s="467"/>
      <c r="BT10" s="467"/>
      <c r="BU10" s="468"/>
      <c r="BV10" s="466">
        <v>16465</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3899</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80000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3870</v>
      </c>
      <c r="S13" s="548"/>
      <c r="T13" s="548"/>
      <c r="U13" s="548"/>
      <c r="V13" s="549"/>
      <c r="W13" s="482" t="s">
        <v>139</v>
      </c>
      <c r="X13" s="483"/>
      <c r="Y13" s="483"/>
      <c r="Z13" s="483"/>
      <c r="AA13" s="483"/>
      <c r="AB13" s="473"/>
      <c r="AC13" s="517">
        <v>491</v>
      </c>
      <c r="AD13" s="518"/>
      <c r="AE13" s="518"/>
      <c r="AF13" s="518"/>
      <c r="AG13" s="557"/>
      <c r="AH13" s="517">
        <v>531</v>
      </c>
      <c r="AI13" s="518"/>
      <c r="AJ13" s="518"/>
      <c r="AK13" s="518"/>
      <c r="AL13" s="519"/>
      <c r="AM13" s="495" t="s">
        <v>140</v>
      </c>
      <c r="AN13" s="496"/>
      <c r="AO13" s="496"/>
      <c r="AP13" s="496"/>
      <c r="AQ13" s="496"/>
      <c r="AR13" s="496"/>
      <c r="AS13" s="496"/>
      <c r="AT13" s="497"/>
      <c r="AU13" s="498" t="s">
        <v>127</v>
      </c>
      <c r="AV13" s="499"/>
      <c r="AW13" s="499"/>
      <c r="AX13" s="499"/>
      <c r="AY13" s="500" t="s">
        <v>141</v>
      </c>
      <c r="AZ13" s="501"/>
      <c r="BA13" s="501"/>
      <c r="BB13" s="501"/>
      <c r="BC13" s="501"/>
      <c r="BD13" s="501"/>
      <c r="BE13" s="501"/>
      <c r="BF13" s="501"/>
      <c r="BG13" s="501"/>
      <c r="BH13" s="501"/>
      <c r="BI13" s="501"/>
      <c r="BJ13" s="501"/>
      <c r="BK13" s="501"/>
      <c r="BL13" s="501"/>
      <c r="BM13" s="502"/>
      <c r="BN13" s="466">
        <v>-57121</v>
      </c>
      <c r="BO13" s="467"/>
      <c r="BP13" s="467"/>
      <c r="BQ13" s="467"/>
      <c r="BR13" s="467"/>
      <c r="BS13" s="467"/>
      <c r="BT13" s="467"/>
      <c r="BU13" s="468"/>
      <c r="BV13" s="466">
        <v>30723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6.4</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3970</v>
      </c>
      <c r="S14" s="548"/>
      <c r="T14" s="548"/>
      <c r="U14" s="548"/>
      <c r="V14" s="549"/>
      <c r="W14" s="456"/>
      <c r="X14" s="457"/>
      <c r="Y14" s="457"/>
      <c r="Z14" s="457"/>
      <c r="AA14" s="457"/>
      <c r="AB14" s="446"/>
      <c r="AC14" s="550">
        <v>25.2</v>
      </c>
      <c r="AD14" s="551"/>
      <c r="AE14" s="551"/>
      <c r="AF14" s="551"/>
      <c r="AG14" s="552"/>
      <c r="AH14" s="550">
        <v>25.7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3944</v>
      </c>
      <c r="S15" s="548"/>
      <c r="T15" s="548"/>
      <c r="U15" s="548"/>
      <c r="V15" s="549"/>
      <c r="W15" s="482" t="s">
        <v>145</v>
      </c>
      <c r="X15" s="483"/>
      <c r="Y15" s="483"/>
      <c r="Z15" s="483"/>
      <c r="AA15" s="483"/>
      <c r="AB15" s="473"/>
      <c r="AC15" s="517">
        <v>347</v>
      </c>
      <c r="AD15" s="518"/>
      <c r="AE15" s="518"/>
      <c r="AF15" s="518"/>
      <c r="AG15" s="557"/>
      <c r="AH15" s="517">
        <v>387</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446875</v>
      </c>
      <c r="BO15" s="430"/>
      <c r="BP15" s="430"/>
      <c r="BQ15" s="430"/>
      <c r="BR15" s="430"/>
      <c r="BS15" s="430"/>
      <c r="BT15" s="430"/>
      <c r="BU15" s="431"/>
      <c r="BV15" s="429">
        <v>451264</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17.8</v>
      </c>
      <c r="AD16" s="551"/>
      <c r="AE16" s="551"/>
      <c r="AF16" s="551"/>
      <c r="AG16" s="552"/>
      <c r="AH16" s="550">
        <v>18.7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2178870</v>
      </c>
      <c r="BO16" s="467"/>
      <c r="BP16" s="467"/>
      <c r="BQ16" s="467"/>
      <c r="BR16" s="467"/>
      <c r="BS16" s="467"/>
      <c r="BT16" s="467"/>
      <c r="BU16" s="468"/>
      <c r="BV16" s="466">
        <v>2143118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1113</v>
      </c>
      <c r="AD17" s="518"/>
      <c r="AE17" s="518"/>
      <c r="AF17" s="518"/>
      <c r="AG17" s="557"/>
      <c r="AH17" s="517">
        <v>1148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564322</v>
      </c>
      <c r="BO17" s="467"/>
      <c r="BP17" s="467"/>
      <c r="BQ17" s="467"/>
      <c r="BR17" s="467"/>
      <c r="BS17" s="467"/>
      <c r="BT17" s="467"/>
      <c r="BU17" s="468"/>
      <c r="BV17" s="466">
        <v>569976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212.13</v>
      </c>
      <c r="M18" s="579"/>
      <c r="N18" s="579"/>
      <c r="O18" s="579"/>
      <c r="P18" s="579"/>
      <c r="Q18" s="579"/>
      <c r="R18" s="580"/>
      <c r="S18" s="580"/>
      <c r="T18" s="580"/>
      <c r="U18" s="580"/>
      <c r="V18" s="581"/>
      <c r="W18" s="484"/>
      <c r="X18" s="485"/>
      <c r="Y18" s="485"/>
      <c r="Z18" s="485"/>
      <c r="AA18" s="485"/>
      <c r="AB18" s="476"/>
      <c r="AC18" s="582">
        <v>57</v>
      </c>
      <c r="AD18" s="583"/>
      <c r="AE18" s="583"/>
      <c r="AF18" s="583"/>
      <c r="AG18" s="584"/>
      <c r="AH18" s="582">
        <v>55.6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2119788</v>
      </c>
      <c r="BO18" s="467"/>
      <c r="BP18" s="467"/>
      <c r="BQ18" s="467"/>
      <c r="BR18" s="467"/>
      <c r="BS18" s="467"/>
      <c r="BT18" s="467"/>
      <c r="BU18" s="468"/>
      <c r="BV18" s="466">
        <v>2029540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19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2916166</v>
      </c>
      <c r="BO19" s="467"/>
      <c r="BP19" s="467"/>
      <c r="BQ19" s="467"/>
      <c r="BR19" s="467"/>
      <c r="BS19" s="467"/>
      <c r="BT19" s="467"/>
      <c r="BU19" s="468"/>
      <c r="BV19" s="466">
        <v>2653763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1734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4324812</v>
      </c>
      <c r="BO23" s="467"/>
      <c r="BP23" s="467"/>
      <c r="BQ23" s="467"/>
      <c r="BR23" s="467"/>
      <c r="BS23" s="467"/>
      <c r="BT23" s="467"/>
      <c r="BU23" s="468"/>
      <c r="BV23" s="466">
        <v>3925928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6750</v>
      </c>
      <c r="R24" s="518"/>
      <c r="S24" s="518"/>
      <c r="T24" s="518"/>
      <c r="U24" s="518"/>
      <c r="V24" s="557"/>
      <c r="W24" s="616"/>
      <c r="X24" s="604"/>
      <c r="Y24" s="605"/>
      <c r="Z24" s="516" t="s">
        <v>169</v>
      </c>
      <c r="AA24" s="496"/>
      <c r="AB24" s="496"/>
      <c r="AC24" s="496"/>
      <c r="AD24" s="496"/>
      <c r="AE24" s="496"/>
      <c r="AF24" s="496"/>
      <c r="AG24" s="497"/>
      <c r="AH24" s="517">
        <v>75</v>
      </c>
      <c r="AI24" s="518"/>
      <c r="AJ24" s="518"/>
      <c r="AK24" s="518"/>
      <c r="AL24" s="557"/>
      <c r="AM24" s="517">
        <v>234000</v>
      </c>
      <c r="AN24" s="518"/>
      <c r="AO24" s="518"/>
      <c r="AP24" s="518"/>
      <c r="AQ24" s="518"/>
      <c r="AR24" s="557"/>
      <c r="AS24" s="517">
        <v>3120</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4102364</v>
      </c>
      <c r="BO24" s="467"/>
      <c r="BP24" s="467"/>
      <c r="BQ24" s="467"/>
      <c r="BR24" s="467"/>
      <c r="BS24" s="467"/>
      <c r="BT24" s="467"/>
      <c r="BU24" s="468"/>
      <c r="BV24" s="466">
        <v>3687792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5800</v>
      </c>
      <c r="R25" s="518"/>
      <c r="S25" s="518"/>
      <c r="T25" s="518"/>
      <c r="U25" s="518"/>
      <c r="V25" s="557"/>
      <c r="W25" s="616"/>
      <c r="X25" s="604"/>
      <c r="Y25" s="605"/>
      <c r="Z25" s="516" t="s">
        <v>172</v>
      </c>
      <c r="AA25" s="496"/>
      <c r="AB25" s="496"/>
      <c r="AC25" s="496"/>
      <c r="AD25" s="496"/>
      <c r="AE25" s="496"/>
      <c r="AF25" s="496"/>
      <c r="AG25" s="497"/>
      <c r="AH25" s="517" t="s">
        <v>130</v>
      </c>
      <c r="AI25" s="518"/>
      <c r="AJ25" s="518"/>
      <c r="AK25" s="518"/>
      <c r="AL25" s="557"/>
      <c r="AM25" s="517" t="s">
        <v>130</v>
      </c>
      <c r="AN25" s="518"/>
      <c r="AO25" s="518"/>
      <c r="AP25" s="518"/>
      <c r="AQ25" s="518"/>
      <c r="AR25" s="557"/>
      <c r="AS25" s="517" t="s">
        <v>130</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69512</v>
      </c>
      <c r="BO25" s="430"/>
      <c r="BP25" s="430"/>
      <c r="BQ25" s="430"/>
      <c r="BR25" s="430"/>
      <c r="BS25" s="430"/>
      <c r="BT25" s="430"/>
      <c r="BU25" s="431"/>
      <c r="BV25" s="429">
        <v>94575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5430</v>
      </c>
      <c r="R26" s="518"/>
      <c r="S26" s="518"/>
      <c r="T26" s="518"/>
      <c r="U26" s="518"/>
      <c r="V26" s="557"/>
      <c r="W26" s="616"/>
      <c r="X26" s="604"/>
      <c r="Y26" s="605"/>
      <c r="Z26" s="516" t="s">
        <v>175</v>
      </c>
      <c r="AA26" s="626"/>
      <c r="AB26" s="626"/>
      <c r="AC26" s="626"/>
      <c r="AD26" s="626"/>
      <c r="AE26" s="626"/>
      <c r="AF26" s="626"/>
      <c r="AG26" s="627"/>
      <c r="AH26" s="517">
        <v>3</v>
      </c>
      <c r="AI26" s="518"/>
      <c r="AJ26" s="518"/>
      <c r="AK26" s="518"/>
      <c r="AL26" s="557"/>
      <c r="AM26" s="517">
        <v>10914</v>
      </c>
      <c r="AN26" s="518"/>
      <c r="AO26" s="518"/>
      <c r="AP26" s="518"/>
      <c r="AQ26" s="518"/>
      <c r="AR26" s="557"/>
      <c r="AS26" s="517">
        <v>3638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2630</v>
      </c>
      <c r="R27" s="518"/>
      <c r="S27" s="518"/>
      <c r="T27" s="518"/>
      <c r="U27" s="518"/>
      <c r="V27" s="557"/>
      <c r="W27" s="616"/>
      <c r="X27" s="604"/>
      <c r="Y27" s="605"/>
      <c r="Z27" s="516" t="s">
        <v>178</v>
      </c>
      <c r="AA27" s="496"/>
      <c r="AB27" s="496"/>
      <c r="AC27" s="496"/>
      <c r="AD27" s="496"/>
      <c r="AE27" s="496"/>
      <c r="AF27" s="496"/>
      <c r="AG27" s="497"/>
      <c r="AH27" s="517" t="s">
        <v>179</v>
      </c>
      <c r="AI27" s="518"/>
      <c r="AJ27" s="518"/>
      <c r="AK27" s="518"/>
      <c r="AL27" s="557"/>
      <c r="AM27" s="517" t="s">
        <v>130</v>
      </c>
      <c r="AN27" s="518"/>
      <c r="AO27" s="518"/>
      <c r="AP27" s="518"/>
      <c r="AQ27" s="518"/>
      <c r="AR27" s="557"/>
      <c r="AS27" s="517" t="s">
        <v>130</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112835</v>
      </c>
      <c r="BO27" s="640"/>
      <c r="BP27" s="640"/>
      <c r="BQ27" s="640"/>
      <c r="BR27" s="640"/>
      <c r="BS27" s="640"/>
      <c r="BT27" s="640"/>
      <c r="BU27" s="641"/>
      <c r="BV27" s="639">
        <v>112745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2130</v>
      </c>
      <c r="R28" s="518"/>
      <c r="S28" s="518"/>
      <c r="T28" s="518"/>
      <c r="U28" s="518"/>
      <c r="V28" s="557"/>
      <c r="W28" s="616"/>
      <c r="X28" s="604"/>
      <c r="Y28" s="605"/>
      <c r="Z28" s="516" t="s">
        <v>182</v>
      </c>
      <c r="AA28" s="496"/>
      <c r="AB28" s="496"/>
      <c r="AC28" s="496"/>
      <c r="AD28" s="496"/>
      <c r="AE28" s="496"/>
      <c r="AF28" s="496"/>
      <c r="AG28" s="497"/>
      <c r="AH28" s="517" t="s">
        <v>179</v>
      </c>
      <c r="AI28" s="518"/>
      <c r="AJ28" s="518"/>
      <c r="AK28" s="518"/>
      <c r="AL28" s="557"/>
      <c r="AM28" s="517" t="s">
        <v>130</v>
      </c>
      <c r="AN28" s="518"/>
      <c r="AO28" s="518"/>
      <c r="AP28" s="518"/>
      <c r="AQ28" s="518"/>
      <c r="AR28" s="557"/>
      <c r="AS28" s="517" t="s">
        <v>179</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1167015</v>
      </c>
      <c r="BO28" s="430"/>
      <c r="BP28" s="430"/>
      <c r="BQ28" s="430"/>
      <c r="BR28" s="430"/>
      <c r="BS28" s="430"/>
      <c r="BT28" s="430"/>
      <c r="BU28" s="431"/>
      <c r="BV28" s="429">
        <v>1226412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8</v>
      </c>
      <c r="M29" s="518"/>
      <c r="N29" s="518"/>
      <c r="O29" s="518"/>
      <c r="P29" s="557"/>
      <c r="Q29" s="517">
        <v>1900</v>
      </c>
      <c r="R29" s="518"/>
      <c r="S29" s="518"/>
      <c r="T29" s="518"/>
      <c r="U29" s="518"/>
      <c r="V29" s="557"/>
      <c r="W29" s="617"/>
      <c r="X29" s="618"/>
      <c r="Y29" s="619"/>
      <c r="Z29" s="516" t="s">
        <v>185</v>
      </c>
      <c r="AA29" s="496"/>
      <c r="AB29" s="496"/>
      <c r="AC29" s="496"/>
      <c r="AD29" s="496"/>
      <c r="AE29" s="496"/>
      <c r="AF29" s="496"/>
      <c r="AG29" s="497"/>
      <c r="AH29" s="517">
        <v>75</v>
      </c>
      <c r="AI29" s="518"/>
      <c r="AJ29" s="518"/>
      <c r="AK29" s="518"/>
      <c r="AL29" s="557"/>
      <c r="AM29" s="517">
        <v>234000</v>
      </c>
      <c r="AN29" s="518"/>
      <c r="AO29" s="518"/>
      <c r="AP29" s="518"/>
      <c r="AQ29" s="518"/>
      <c r="AR29" s="557"/>
      <c r="AS29" s="517">
        <v>3120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667737</v>
      </c>
      <c r="BO29" s="467"/>
      <c r="BP29" s="467"/>
      <c r="BQ29" s="467"/>
      <c r="BR29" s="467"/>
      <c r="BS29" s="467"/>
      <c r="BT29" s="467"/>
      <c r="BU29" s="468"/>
      <c r="BV29" s="466">
        <v>647737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835409</v>
      </c>
      <c r="BO30" s="640"/>
      <c r="BP30" s="640"/>
      <c r="BQ30" s="640"/>
      <c r="BR30" s="640"/>
      <c r="BS30" s="640"/>
      <c r="BT30" s="640"/>
      <c r="BU30" s="641"/>
      <c r="BV30" s="639">
        <v>836940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高知県広域食肉センター事務組合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嶺北広域事務組合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嶺北広域事務組合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高知人づくり広域連合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高知県市町村総合事務組合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高知県市町村総合事務組合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高知県後期高齢者医療広域連合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高知県後期高齢者医療広域連合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byz8NbjaGl65vph1RT7sGvGVf51B2Q7qE4nuQze+ivI/5b6q58SL7AoxPYFT6HxLHJLPX5cL5NDHEYZpq+fYUw==" saltValue="g3HozQbcNmearxY8Vrhg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444699</v>
      </c>
      <c r="S5" s="669"/>
      <c r="T5" s="669"/>
      <c r="U5" s="669"/>
      <c r="V5" s="669"/>
      <c r="W5" s="669"/>
      <c r="X5" s="669"/>
      <c r="Y5" s="670"/>
      <c r="Z5" s="671">
        <v>9.6</v>
      </c>
      <c r="AA5" s="671"/>
      <c r="AB5" s="671"/>
      <c r="AC5" s="671"/>
      <c r="AD5" s="672">
        <v>444699</v>
      </c>
      <c r="AE5" s="672"/>
      <c r="AF5" s="672"/>
      <c r="AG5" s="672"/>
      <c r="AH5" s="672"/>
      <c r="AI5" s="672"/>
      <c r="AJ5" s="672"/>
      <c r="AK5" s="672"/>
      <c r="AL5" s="673">
        <v>19.399999999999999</v>
      </c>
      <c r="AM5" s="674"/>
      <c r="AN5" s="674"/>
      <c r="AO5" s="675"/>
      <c r="AP5" s="665" t="s">
        <v>225</v>
      </c>
      <c r="AQ5" s="666"/>
      <c r="AR5" s="666"/>
      <c r="AS5" s="666"/>
      <c r="AT5" s="666"/>
      <c r="AU5" s="666"/>
      <c r="AV5" s="666"/>
      <c r="AW5" s="666"/>
      <c r="AX5" s="666"/>
      <c r="AY5" s="666"/>
      <c r="AZ5" s="666"/>
      <c r="BA5" s="666"/>
      <c r="BB5" s="666"/>
      <c r="BC5" s="666"/>
      <c r="BD5" s="666"/>
      <c r="BE5" s="666"/>
      <c r="BF5" s="667"/>
      <c r="BG5" s="679">
        <v>444699</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34807</v>
      </c>
      <c r="S6" s="680"/>
      <c r="T6" s="680"/>
      <c r="U6" s="680"/>
      <c r="V6" s="680"/>
      <c r="W6" s="680"/>
      <c r="X6" s="680"/>
      <c r="Y6" s="681"/>
      <c r="Z6" s="682">
        <v>0.8</v>
      </c>
      <c r="AA6" s="682"/>
      <c r="AB6" s="682"/>
      <c r="AC6" s="682"/>
      <c r="AD6" s="683">
        <v>34807</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444699</v>
      </c>
      <c r="BH6" s="680"/>
      <c r="BI6" s="680"/>
      <c r="BJ6" s="680"/>
      <c r="BK6" s="680"/>
      <c r="BL6" s="680"/>
      <c r="BM6" s="680"/>
      <c r="BN6" s="681"/>
      <c r="BO6" s="682">
        <v>100</v>
      </c>
      <c r="BP6" s="682"/>
      <c r="BQ6" s="682"/>
      <c r="BR6" s="682"/>
      <c r="BS6" s="683" t="s">
        <v>130</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58290</v>
      </c>
      <c r="CS6" s="680"/>
      <c r="CT6" s="680"/>
      <c r="CU6" s="680"/>
      <c r="CV6" s="680"/>
      <c r="CW6" s="680"/>
      <c r="CX6" s="680"/>
      <c r="CY6" s="681"/>
      <c r="CZ6" s="673">
        <v>1.3</v>
      </c>
      <c r="DA6" s="674"/>
      <c r="DB6" s="674"/>
      <c r="DC6" s="693"/>
      <c r="DD6" s="688" t="s">
        <v>130</v>
      </c>
      <c r="DE6" s="680"/>
      <c r="DF6" s="680"/>
      <c r="DG6" s="680"/>
      <c r="DH6" s="680"/>
      <c r="DI6" s="680"/>
      <c r="DJ6" s="680"/>
      <c r="DK6" s="680"/>
      <c r="DL6" s="680"/>
      <c r="DM6" s="680"/>
      <c r="DN6" s="680"/>
      <c r="DO6" s="680"/>
      <c r="DP6" s="681"/>
      <c r="DQ6" s="688">
        <v>58279</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992</v>
      </c>
      <c r="S7" s="680"/>
      <c r="T7" s="680"/>
      <c r="U7" s="680"/>
      <c r="V7" s="680"/>
      <c r="W7" s="680"/>
      <c r="X7" s="680"/>
      <c r="Y7" s="681"/>
      <c r="Z7" s="682">
        <v>0</v>
      </c>
      <c r="AA7" s="682"/>
      <c r="AB7" s="682"/>
      <c r="AC7" s="682"/>
      <c r="AD7" s="683">
        <v>992</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127694</v>
      </c>
      <c r="BH7" s="680"/>
      <c r="BI7" s="680"/>
      <c r="BJ7" s="680"/>
      <c r="BK7" s="680"/>
      <c r="BL7" s="680"/>
      <c r="BM7" s="680"/>
      <c r="BN7" s="681"/>
      <c r="BO7" s="682">
        <v>28.7</v>
      </c>
      <c r="BP7" s="682"/>
      <c r="BQ7" s="682"/>
      <c r="BR7" s="682"/>
      <c r="BS7" s="683" t="s">
        <v>226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1043000</v>
      </c>
      <c r="CS7" s="680"/>
      <c r="CT7" s="680"/>
      <c r="CU7" s="680"/>
      <c r="CV7" s="680"/>
      <c r="CW7" s="680"/>
      <c r="CX7" s="680"/>
      <c r="CY7" s="681"/>
      <c r="CZ7" s="682">
        <v>23.1</v>
      </c>
      <c r="DA7" s="682"/>
      <c r="DB7" s="682"/>
      <c r="DC7" s="682"/>
      <c r="DD7" s="688">
        <v>97490</v>
      </c>
      <c r="DE7" s="680"/>
      <c r="DF7" s="680"/>
      <c r="DG7" s="680"/>
      <c r="DH7" s="680"/>
      <c r="DI7" s="680"/>
      <c r="DJ7" s="680"/>
      <c r="DK7" s="680"/>
      <c r="DL7" s="680"/>
      <c r="DM7" s="680"/>
      <c r="DN7" s="680"/>
      <c r="DO7" s="680"/>
      <c r="DP7" s="681"/>
      <c r="DQ7" s="688">
        <v>811217</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953</v>
      </c>
      <c r="S8" s="680"/>
      <c r="T8" s="680"/>
      <c r="U8" s="680"/>
      <c r="V8" s="680"/>
      <c r="W8" s="680"/>
      <c r="X8" s="680"/>
      <c r="Y8" s="681"/>
      <c r="Z8" s="682">
        <v>0</v>
      </c>
      <c r="AA8" s="682"/>
      <c r="AB8" s="682"/>
      <c r="AC8" s="682"/>
      <c r="AD8" s="683">
        <v>953</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6273</v>
      </c>
      <c r="BH8" s="680"/>
      <c r="BI8" s="680"/>
      <c r="BJ8" s="680"/>
      <c r="BK8" s="680"/>
      <c r="BL8" s="680"/>
      <c r="BM8" s="680"/>
      <c r="BN8" s="681"/>
      <c r="BO8" s="682">
        <v>1.4</v>
      </c>
      <c r="BP8" s="682"/>
      <c r="BQ8" s="682"/>
      <c r="BR8" s="682"/>
      <c r="BS8" s="688" t="s">
        <v>130</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809639</v>
      </c>
      <c r="CS8" s="680"/>
      <c r="CT8" s="680"/>
      <c r="CU8" s="680"/>
      <c r="CV8" s="680"/>
      <c r="CW8" s="680"/>
      <c r="CX8" s="680"/>
      <c r="CY8" s="681"/>
      <c r="CZ8" s="682">
        <v>17.899999999999999</v>
      </c>
      <c r="DA8" s="682"/>
      <c r="DB8" s="682"/>
      <c r="DC8" s="682"/>
      <c r="DD8" s="688">
        <v>16545</v>
      </c>
      <c r="DE8" s="680"/>
      <c r="DF8" s="680"/>
      <c r="DG8" s="680"/>
      <c r="DH8" s="680"/>
      <c r="DI8" s="680"/>
      <c r="DJ8" s="680"/>
      <c r="DK8" s="680"/>
      <c r="DL8" s="680"/>
      <c r="DM8" s="680"/>
      <c r="DN8" s="680"/>
      <c r="DO8" s="680"/>
      <c r="DP8" s="681"/>
      <c r="DQ8" s="688">
        <v>556031</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858</v>
      </c>
      <c r="S9" s="680"/>
      <c r="T9" s="680"/>
      <c r="U9" s="680"/>
      <c r="V9" s="680"/>
      <c r="W9" s="680"/>
      <c r="X9" s="680"/>
      <c r="Y9" s="681"/>
      <c r="Z9" s="682">
        <v>0</v>
      </c>
      <c r="AA9" s="682"/>
      <c r="AB9" s="682"/>
      <c r="AC9" s="682"/>
      <c r="AD9" s="683">
        <v>858</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105959</v>
      </c>
      <c r="BH9" s="680"/>
      <c r="BI9" s="680"/>
      <c r="BJ9" s="680"/>
      <c r="BK9" s="680"/>
      <c r="BL9" s="680"/>
      <c r="BM9" s="680"/>
      <c r="BN9" s="681"/>
      <c r="BO9" s="682">
        <v>23.8</v>
      </c>
      <c r="BP9" s="682"/>
      <c r="BQ9" s="682"/>
      <c r="BR9" s="682"/>
      <c r="BS9" s="688" t="s">
        <v>130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251098</v>
      </c>
      <c r="CS9" s="680"/>
      <c r="CT9" s="680"/>
      <c r="CU9" s="680"/>
      <c r="CV9" s="680"/>
      <c r="CW9" s="680"/>
      <c r="CX9" s="680"/>
      <c r="CY9" s="681"/>
      <c r="CZ9" s="682">
        <v>5.6</v>
      </c>
      <c r="DA9" s="682"/>
      <c r="DB9" s="682"/>
      <c r="DC9" s="682"/>
      <c r="DD9" s="688">
        <v>2783</v>
      </c>
      <c r="DE9" s="680"/>
      <c r="DF9" s="680"/>
      <c r="DG9" s="680"/>
      <c r="DH9" s="680"/>
      <c r="DI9" s="680"/>
      <c r="DJ9" s="680"/>
      <c r="DK9" s="680"/>
      <c r="DL9" s="680"/>
      <c r="DM9" s="680"/>
      <c r="DN9" s="680"/>
      <c r="DO9" s="680"/>
      <c r="DP9" s="681"/>
      <c r="DQ9" s="688">
        <v>237120</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9482</v>
      </c>
      <c r="BH10" s="680"/>
      <c r="BI10" s="680"/>
      <c r="BJ10" s="680"/>
      <c r="BK10" s="680"/>
      <c r="BL10" s="680"/>
      <c r="BM10" s="680"/>
      <c r="BN10" s="681"/>
      <c r="BO10" s="682">
        <v>2.1</v>
      </c>
      <c r="BP10" s="682"/>
      <c r="BQ10" s="682"/>
      <c r="BR10" s="682"/>
      <c r="BS10" s="688" t="s">
        <v>226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130</v>
      </c>
      <c r="CS10" s="680"/>
      <c r="CT10" s="680"/>
      <c r="CU10" s="680"/>
      <c r="CV10" s="680"/>
      <c r="CW10" s="680"/>
      <c r="CX10" s="680"/>
      <c r="CY10" s="681"/>
      <c r="CZ10" s="682" t="s">
        <v>130</v>
      </c>
      <c r="DA10" s="682"/>
      <c r="DB10" s="682"/>
      <c r="DC10" s="682"/>
      <c r="DD10" s="688" t="s">
        <v>130</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130</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5980</v>
      </c>
      <c r="BH11" s="680"/>
      <c r="BI11" s="680"/>
      <c r="BJ11" s="680"/>
      <c r="BK11" s="680"/>
      <c r="BL11" s="680"/>
      <c r="BM11" s="680"/>
      <c r="BN11" s="681"/>
      <c r="BO11" s="682">
        <v>1.3</v>
      </c>
      <c r="BP11" s="682"/>
      <c r="BQ11" s="682"/>
      <c r="BR11" s="682"/>
      <c r="BS11" s="688" t="s">
        <v>130</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354342</v>
      </c>
      <c r="CS11" s="680"/>
      <c r="CT11" s="680"/>
      <c r="CU11" s="680"/>
      <c r="CV11" s="680"/>
      <c r="CW11" s="680"/>
      <c r="CX11" s="680"/>
      <c r="CY11" s="681"/>
      <c r="CZ11" s="682">
        <v>7.9</v>
      </c>
      <c r="DA11" s="682"/>
      <c r="DB11" s="682"/>
      <c r="DC11" s="682"/>
      <c r="DD11" s="688">
        <v>39488</v>
      </c>
      <c r="DE11" s="680"/>
      <c r="DF11" s="680"/>
      <c r="DG11" s="680"/>
      <c r="DH11" s="680"/>
      <c r="DI11" s="680"/>
      <c r="DJ11" s="680"/>
      <c r="DK11" s="680"/>
      <c r="DL11" s="680"/>
      <c r="DM11" s="680"/>
      <c r="DN11" s="680"/>
      <c r="DO11" s="680"/>
      <c r="DP11" s="681"/>
      <c r="DQ11" s="688">
        <v>210683</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75161</v>
      </c>
      <c r="S12" s="680"/>
      <c r="T12" s="680"/>
      <c r="U12" s="680"/>
      <c r="V12" s="680"/>
      <c r="W12" s="680"/>
      <c r="X12" s="680"/>
      <c r="Y12" s="681"/>
      <c r="Z12" s="682">
        <v>1.6</v>
      </c>
      <c r="AA12" s="682"/>
      <c r="AB12" s="682"/>
      <c r="AC12" s="682"/>
      <c r="AD12" s="683">
        <v>75161</v>
      </c>
      <c r="AE12" s="683"/>
      <c r="AF12" s="683"/>
      <c r="AG12" s="683"/>
      <c r="AH12" s="683"/>
      <c r="AI12" s="683"/>
      <c r="AJ12" s="683"/>
      <c r="AK12" s="683"/>
      <c r="AL12" s="684">
        <v>3.3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276808</v>
      </c>
      <c r="BH12" s="680"/>
      <c r="BI12" s="680"/>
      <c r="BJ12" s="680"/>
      <c r="BK12" s="680"/>
      <c r="BL12" s="680"/>
      <c r="BM12" s="680"/>
      <c r="BN12" s="681"/>
      <c r="BO12" s="682">
        <v>62.2</v>
      </c>
      <c r="BP12" s="682"/>
      <c r="BQ12" s="682"/>
      <c r="BR12" s="682"/>
      <c r="BS12" s="688" t="s">
        <v>179</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593127</v>
      </c>
      <c r="CS12" s="680"/>
      <c r="CT12" s="680"/>
      <c r="CU12" s="680"/>
      <c r="CV12" s="680"/>
      <c r="CW12" s="680"/>
      <c r="CX12" s="680"/>
      <c r="CY12" s="681"/>
      <c r="CZ12" s="682">
        <v>13.1</v>
      </c>
      <c r="DA12" s="682"/>
      <c r="DB12" s="682"/>
      <c r="DC12" s="682"/>
      <c r="DD12" s="688">
        <v>545959</v>
      </c>
      <c r="DE12" s="680"/>
      <c r="DF12" s="680"/>
      <c r="DG12" s="680"/>
      <c r="DH12" s="680"/>
      <c r="DI12" s="680"/>
      <c r="DJ12" s="680"/>
      <c r="DK12" s="680"/>
      <c r="DL12" s="680"/>
      <c r="DM12" s="680"/>
      <c r="DN12" s="680"/>
      <c r="DO12" s="680"/>
      <c r="DP12" s="681"/>
      <c r="DQ12" s="688">
        <v>33516</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226</v>
      </c>
      <c r="AA13" s="682"/>
      <c r="AB13" s="682"/>
      <c r="AC13" s="682"/>
      <c r="AD13" s="683" t="s">
        <v>130</v>
      </c>
      <c r="AE13" s="683"/>
      <c r="AF13" s="683"/>
      <c r="AG13" s="683"/>
      <c r="AH13" s="683"/>
      <c r="AI13" s="683"/>
      <c r="AJ13" s="683"/>
      <c r="AK13" s="683"/>
      <c r="AL13" s="684" t="s">
        <v>226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273042</v>
      </c>
      <c r="BH13" s="680"/>
      <c r="BI13" s="680"/>
      <c r="BJ13" s="680"/>
      <c r="BK13" s="680"/>
      <c r="BL13" s="680"/>
      <c r="BM13" s="680"/>
      <c r="BN13" s="681"/>
      <c r="BO13" s="682">
        <v>61.4</v>
      </c>
      <c r="BP13" s="682"/>
      <c r="BQ13" s="682"/>
      <c r="BR13" s="682"/>
      <c r="BS13" s="688" t="s">
        <v>226</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417432</v>
      </c>
      <c r="CS13" s="680"/>
      <c r="CT13" s="680"/>
      <c r="CU13" s="680"/>
      <c r="CV13" s="680"/>
      <c r="CW13" s="680"/>
      <c r="CX13" s="680"/>
      <c r="CY13" s="681"/>
      <c r="CZ13" s="682">
        <v>9.3000000000000007</v>
      </c>
      <c r="DA13" s="682"/>
      <c r="DB13" s="682"/>
      <c r="DC13" s="682"/>
      <c r="DD13" s="688">
        <v>264587</v>
      </c>
      <c r="DE13" s="680"/>
      <c r="DF13" s="680"/>
      <c r="DG13" s="680"/>
      <c r="DH13" s="680"/>
      <c r="DI13" s="680"/>
      <c r="DJ13" s="680"/>
      <c r="DK13" s="680"/>
      <c r="DL13" s="680"/>
      <c r="DM13" s="680"/>
      <c r="DN13" s="680"/>
      <c r="DO13" s="680"/>
      <c r="DP13" s="681"/>
      <c r="DQ13" s="688">
        <v>200430</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226</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17069</v>
      </c>
      <c r="BH14" s="680"/>
      <c r="BI14" s="680"/>
      <c r="BJ14" s="680"/>
      <c r="BK14" s="680"/>
      <c r="BL14" s="680"/>
      <c r="BM14" s="680"/>
      <c r="BN14" s="681"/>
      <c r="BO14" s="682">
        <v>3.8</v>
      </c>
      <c r="BP14" s="682"/>
      <c r="BQ14" s="682"/>
      <c r="BR14" s="682"/>
      <c r="BS14" s="688" t="s">
        <v>226</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132648</v>
      </c>
      <c r="CS14" s="680"/>
      <c r="CT14" s="680"/>
      <c r="CU14" s="680"/>
      <c r="CV14" s="680"/>
      <c r="CW14" s="680"/>
      <c r="CX14" s="680"/>
      <c r="CY14" s="681"/>
      <c r="CZ14" s="682">
        <v>2.9</v>
      </c>
      <c r="DA14" s="682"/>
      <c r="DB14" s="682"/>
      <c r="DC14" s="682"/>
      <c r="DD14" s="688">
        <v>8549</v>
      </c>
      <c r="DE14" s="680"/>
      <c r="DF14" s="680"/>
      <c r="DG14" s="680"/>
      <c r="DH14" s="680"/>
      <c r="DI14" s="680"/>
      <c r="DJ14" s="680"/>
      <c r="DK14" s="680"/>
      <c r="DL14" s="680"/>
      <c r="DM14" s="680"/>
      <c r="DN14" s="680"/>
      <c r="DO14" s="680"/>
      <c r="DP14" s="681"/>
      <c r="DQ14" s="688">
        <v>128670</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6838</v>
      </c>
      <c r="S15" s="680"/>
      <c r="T15" s="680"/>
      <c r="U15" s="680"/>
      <c r="V15" s="680"/>
      <c r="W15" s="680"/>
      <c r="X15" s="680"/>
      <c r="Y15" s="681"/>
      <c r="Z15" s="682">
        <v>0.1</v>
      </c>
      <c r="AA15" s="682"/>
      <c r="AB15" s="682"/>
      <c r="AC15" s="682"/>
      <c r="AD15" s="683">
        <v>6838</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23128</v>
      </c>
      <c r="BH15" s="680"/>
      <c r="BI15" s="680"/>
      <c r="BJ15" s="680"/>
      <c r="BK15" s="680"/>
      <c r="BL15" s="680"/>
      <c r="BM15" s="680"/>
      <c r="BN15" s="681"/>
      <c r="BO15" s="682">
        <v>5.2</v>
      </c>
      <c r="BP15" s="682"/>
      <c r="BQ15" s="682"/>
      <c r="BR15" s="682"/>
      <c r="BS15" s="688" t="s">
        <v>130</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376061</v>
      </c>
      <c r="CS15" s="680"/>
      <c r="CT15" s="680"/>
      <c r="CU15" s="680"/>
      <c r="CV15" s="680"/>
      <c r="CW15" s="680"/>
      <c r="CX15" s="680"/>
      <c r="CY15" s="681"/>
      <c r="CZ15" s="682">
        <v>8.3000000000000007</v>
      </c>
      <c r="DA15" s="682"/>
      <c r="DB15" s="682"/>
      <c r="DC15" s="682"/>
      <c r="DD15" s="688">
        <v>3436</v>
      </c>
      <c r="DE15" s="680"/>
      <c r="DF15" s="680"/>
      <c r="DG15" s="680"/>
      <c r="DH15" s="680"/>
      <c r="DI15" s="680"/>
      <c r="DJ15" s="680"/>
      <c r="DK15" s="680"/>
      <c r="DL15" s="680"/>
      <c r="DM15" s="680"/>
      <c r="DN15" s="680"/>
      <c r="DO15" s="680"/>
      <c r="DP15" s="681"/>
      <c r="DQ15" s="688">
        <v>195291</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226</v>
      </c>
      <c r="AA16" s="682"/>
      <c r="AB16" s="682"/>
      <c r="AC16" s="682"/>
      <c r="AD16" s="683" t="s">
        <v>226</v>
      </c>
      <c r="AE16" s="683"/>
      <c r="AF16" s="683"/>
      <c r="AG16" s="683"/>
      <c r="AH16" s="683"/>
      <c r="AI16" s="683"/>
      <c r="AJ16" s="683"/>
      <c r="AK16" s="683"/>
      <c r="AL16" s="684" t="s">
        <v>179</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77782</v>
      </c>
      <c r="CS16" s="680"/>
      <c r="CT16" s="680"/>
      <c r="CU16" s="680"/>
      <c r="CV16" s="680"/>
      <c r="CW16" s="680"/>
      <c r="CX16" s="680"/>
      <c r="CY16" s="681"/>
      <c r="CZ16" s="682">
        <v>1.7</v>
      </c>
      <c r="DA16" s="682"/>
      <c r="DB16" s="682"/>
      <c r="DC16" s="682"/>
      <c r="DD16" s="688" t="s">
        <v>130</v>
      </c>
      <c r="DE16" s="680"/>
      <c r="DF16" s="680"/>
      <c r="DG16" s="680"/>
      <c r="DH16" s="680"/>
      <c r="DI16" s="680"/>
      <c r="DJ16" s="680"/>
      <c r="DK16" s="680"/>
      <c r="DL16" s="680"/>
      <c r="DM16" s="680"/>
      <c r="DN16" s="680"/>
      <c r="DO16" s="680"/>
      <c r="DP16" s="681"/>
      <c r="DQ16" s="688">
        <v>11204</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345</v>
      </c>
      <c r="S17" s="680"/>
      <c r="T17" s="680"/>
      <c r="U17" s="680"/>
      <c r="V17" s="680"/>
      <c r="W17" s="680"/>
      <c r="X17" s="680"/>
      <c r="Y17" s="681"/>
      <c r="Z17" s="682">
        <v>0</v>
      </c>
      <c r="AA17" s="682"/>
      <c r="AB17" s="682"/>
      <c r="AC17" s="682"/>
      <c r="AD17" s="683">
        <v>345</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226</v>
      </c>
      <c r="BP17" s="682"/>
      <c r="BQ17" s="682"/>
      <c r="BR17" s="682"/>
      <c r="BS17" s="688" t="s">
        <v>130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397625</v>
      </c>
      <c r="CS17" s="680"/>
      <c r="CT17" s="680"/>
      <c r="CU17" s="680"/>
      <c r="CV17" s="680"/>
      <c r="CW17" s="680"/>
      <c r="CX17" s="680"/>
      <c r="CY17" s="681"/>
      <c r="CZ17" s="682">
        <v>8.8000000000000007</v>
      </c>
      <c r="DA17" s="682"/>
      <c r="DB17" s="682"/>
      <c r="DC17" s="682"/>
      <c r="DD17" s="688" t="s">
        <v>226</v>
      </c>
      <c r="DE17" s="680"/>
      <c r="DF17" s="680"/>
      <c r="DG17" s="680"/>
      <c r="DH17" s="680"/>
      <c r="DI17" s="680"/>
      <c r="DJ17" s="680"/>
      <c r="DK17" s="680"/>
      <c r="DL17" s="680"/>
      <c r="DM17" s="680"/>
      <c r="DN17" s="680"/>
      <c r="DO17" s="680"/>
      <c r="DP17" s="681"/>
      <c r="DQ17" s="688">
        <v>362459</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1943341</v>
      </c>
      <c r="S18" s="680"/>
      <c r="T18" s="680"/>
      <c r="U18" s="680"/>
      <c r="V18" s="680"/>
      <c r="W18" s="680"/>
      <c r="X18" s="680"/>
      <c r="Y18" s="681"/>
      <c r="Z18" s="682">
        <v>42</v>
      </c>
      <c r="AA18" s="682"/>
      <c r="AB18" s="682"/>
      <c r="AC18" s="682"/>
      <c r="AD18" s="683">
        <v>1731995</v>
      </c>
      <c r="AE18" s="683"/>
      <c r="AF18" s="683"/>
      <c r="AG18" s="683"/>
      <c r="AH18" s="683"/>
      <c r="AI18" s="683"/>
      <c r="AJ18" s="683"/>
      <c r="AK18" s="683"/>
      <c r="AL18" s="684">
        <v>75.400000000000006</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226</v>
      </c>
      <c r="BP18" s="682"/>
      <c r="BQ18" s="682"/>
      <c r="BR18" s="682"/>
      <c r="BS18" s="688" t="s">
        <v>226</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130</v>
      </c>
      <c r="DA18" s="682"/>
      <c r="DB18" s="682"/>
      <c r="DC18" s="682"/>
      <c r="DD18" s="688" t="s">
        <v>130</v>
      </c>
      <c r="DE18" s="680"/>
      <c r="DF18" s="680"/>
      <c r="DG18" s="680"/>
      <c r="DH18" s="680"/>
      <c r="DI18" s="680"/>
      <c r="DJ18" s="680"/>
      <c r="DK18" s="680"/>
      <c r="DL18" s="680"/>
      <c r="DM18" s="680"/>
      <c r="DN18" s="680"/>
      <c r="DO18" s="680"/>
      <c r="DP18" s="681"/>
      <c r="DQ18" s="688" t="s">
        <v>226</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1731995</v>
      </c>
      <c r="S19" s="680"/>
      <c r="T19" s="680"/>
      <c r="U19" s="680"/>
      <c r="V19" s="680"/>
      <c r="W19" s="680"/>
      <c r="X19" s="680"/>
      <c r="Y19" s="681"/>
      <c r="Z19" s="682">
        <v>37.5</v>
      </c>
      <c r="AA19" s="682"/>
      <c r="AB19" s="682"/>
      <c r="AC19" s="682"/>
      <c r="AD19" s="683">
        <v>1731995</v>
      </c>
      <c r="AE19" s="683"/>
      <c r="AF19" s="683"/>
      <c r="AG19" s="683"/>
      <c r="AH19" s="683"/>
      <c r="AI19" s="683"/>
      <c r="AJ19" s="683"/>
      <c r="AK19" s="683"/>
      <c r="AL19" s="684">
        <v>75.400000000000006</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226</v>
      </c>
      <c r="BH19" s="680"/>
      <c r="BI19" s="680"/>
      <c r="BJ19" s="680"/>
      <c r="BK19" s="680"/>
      <c r="BL19" s="680"/>
      <c r="BM19" s="680"/>
      <c r="BN19" s="681"/>
      <c r="BO19" s="682" t="s">
        <v>130</v>
      </c>
      <c r="BP19" s="682"/>
      <c r="BQ19" s="682"/>
      <c r="BR19" s="682"/>
      <c r="BS19" s="688" t="s">
        <v>130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211346</v>
      </c>
      <c r="S20" s="680"/>
      <c r="T20" s="680"/>
      <c r="U20" s="680"/>
      <c r="V20" s="680"/>
      <c r="W20" s="680"/>
      <c r="X20" s="680"/>
      <c r="Y20" s="681"/>
      <c r="Z20" s="682">
        <v>4.5999999999999996</v>
      </c>
      <c r="AA20" s="682"/>
      <c r="AB20" s="682"/>
      <c r="AC20" s="682"/>
      <c r="AD20" s="683" t="s">
        <v>179</v>
      </c>
      <c r="AE20" s="683"/>
      <c r="AF20" s="683"/>
      <c r="AG20" s="683"/>
      <c r="AH20" s="683"/>
      <c r="AI20" s="683"/>
      <c r="AJ20" s="683"/>
      <c r="AK20" s="683"/>
      <c r="AL20" s="684" t="s">
        <v>226</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130</v>
      </c>
      <c r="BH20" s="680"/>
      <c r="BI20" s="680"/>
      <c r="BJ20" s="680"/>
      <c r="BK20" s="680"/>
      <c r="BL20" s="680"/>
      <c r="BM20" s="680"/>
      <c r="BN20" s="681"/>
      <c r="BO20" s="682" t="s">
        <v>130</v>
      </c>
      <c r="BP20" s="682"/>
      <c r="BQ20" s="682"/>
      <c r="BR20" s="682"/>
      <c r="BS20" s="688" t="s">
        <v>130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4511044</v>
      </c>
      <c r="CS20" s="680"/>
      <c r="CT20" s="680"/>
      <c r="CU20" s="680"/>
      <c r="CV20" s="680"/>
      <c r="CW20" s="680"/>
      <c r="CX20" s="680"/>
      <c r="CY20" s="681"/>
      <c r="CZ20" s="682">
        <v>100</v>
      </c>
      <c r="DA20" s="682"/>
      <c r="DB20" s="682"/>
      <c r="DC20" s="682"/>
      <c r="DD20" s="688">
        <v>978837</v>
      </c>
      <c r="DE20" s="680"/>
      <c r="DF20" s="680"/>
      <c r="DG20" s="680"/>
      <c r="DH20" s="680"/>
      <c r="DI20" s="680"/>
      <c r="DJ20" s="680"/>
      <c r="DK20" s="680"/>
      <c r="DL20" s="680"/>
      <c r="DM20" s="680"/>
      <c r="DN20" s="680"/>
      <c r="DO20" s="680"/>
      <c r="DP20" s="681"/>
      <c r="DQ20" s="688">
        <v>2804900</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226</v>
      </c>
      <c r="AE21" s="683"/>
      <c r="AF21" s="683"/>
      <c r="AG21" s="683"/>
      <c r="AH21" s="683"/>
      <c r="AI21" s="683"/>
      <c r="AJ21" s="683"/>
      <c r="AK21" s="683"/>
      <c r="AL21" s="684" t="s">
        <v>179</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130</v>
      </c>
      <c r="BP21" s="682"/>
      <c r="BQ21" s="682"/>
      <c r="BR21" s="682"/>
      <c r="BS21" s="688" t="s">
        <v>226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2507994</v>
      </c>
      <c r="S22" s="680"/>
      <c r="T22" s="680"/>
      <c r="U22" s="680"/>
      <c r="V22" s="680"/>
      <c r="W22" s="680"/>
      <c r="X22" s="680"/>
      <c r="Y22" s="681"/>
      <c r="Z22" s="682">
        <v>54.3</v>
      </c>
      <c r="AA22" s="682"/>
      <c r="AB22" s="682"/>
      <c r="AC22" s="682"/>
      <c r="AD22" s="683">
        <v>2296648</v>
      </c>
      <c r="AE22" s="683"/>
      <c r="AF22" s="683"/>
      <c r="AG22" s="683"/>
      <c r="AH22" s="683"/>
      <c r="AI22" s="683"/>
      <c r="AJ22" s="683"/>
      <c r="AK22" s="683"/>
      <c r="AL22" s="684">
        <v>100</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226</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t="s">
        <v>130</v>
      </c>
      <c r="S23" s="680"/>
      <c r="T23" s="680"/>
      <c r="U23" s="680"/>
      <c r="V23" s="680"/>
      <c r="W23" s="680"/>
      <c r="X23" s="680"/>
      <c r="Y23" s="681"/>
      <c r="Z23" s="682" t="s">
        <v>226</v>
      </c>
      <c r="AA23" s="682"/>
      <c r="AB23" s="682"/>
      <c r="AC23" s="682"/>
      <c r="AD23" s="683" t="s">
        <v>130</v>
      </c>
      <c r="AE23" s="683"/>
      <c r="AF23" s="683"/>
      <c r="AG23" s="683"/>
      <c r="AH23" s="683"/>
      <c r="AI23" s="683"/>
      <c r="AJ23" s="683"/>
      <c r="AK23" s="683"/>
      <c r="AL23" s="684" t="s">
        <v>130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179</v>
      </c>
      <c r="BP23" s="682"/>
      <c r="BQ23" s="682"/>
      <c r="BR23" s="682"/>
      <c r="BS23" s="688" t="s">
        <v>130</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32973</v>
      </c>
      <c r="S24" s="680"/>
      <c r="T24" s="680"/>
      <c r="U24" s="680"/>
      <c r="V24" s="680"/>
      <c r="W24" s="680"/>
      <c r="X24" s="680"/>
      <c r="Y24" s="681"/>
      <c r="Z24" s="682">
        <v>0.7</v>
      </c>
      <c r="AA24" s="682"/>
      <c r="AB24" s="682"/>
      <c r="AC24" s="682"/>
      <c r="AD24" s="683" t="s">
        <v>130</v>
      </c>
      <c r="AE24" s="683"/>
      <c r="AF24" s="683"/>
      <c r="AG24" s="683"/>
      <c r="AH24" s="683"/>
      <c r="AI24" s="683"/>
      <c r="AJ24" s="683"/>
      <c r="AK24" s="683"/>
      <c r="AL24" s="684" t="s">
        <v>226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1266320</v>
      </c>
      <c r="CS24" s="669"/>
      <c r="CT24" s="669"/>
      <c r="CU24" s="669"/>
      <c r="CV24" s="669"/>
      <c r="CW24" s="669"/>
      <c r="CX24" s="669"/>
      <c r="CY24" s="670"/>
      <c r="CZ24" s="673">
        <v>28.1</v>
      </c>
      <c r="DA24" s="674"/>
      <c r="DB24" s="674"/>
      <c r="DC24" s="693"/>
      <c r="DD24" s="712">
        <v>1057938</v>
      </c>
      <c r="DE24" s="669"/>
      <c r="DF24" s="669"/>
      <c r="DG24" s="669"/>
      <c r="DH24" s="669"/>
      <c r="DI24" s="669"/>
      <c r="DJ24" s="669"/>
      <c r="DK24" s="670"/>
      <c r="DL24" s="712">
        <v>1019876</v>
      </c>
      <c r="DM24" s="669"/>
      <c r="DN24" s="669"/>
      <c r="DO24" s="669"/>
      <c r="DP24" s="669"/>
      <c r="DQ24" s="669"/>
      <c r="DR24" s="669"/>
      <c r="DS24" s="669"/>
      <c r="DT24" s="669"/>
      <c r="DU24" s="669"/>
      <c r="DV24" s="670"/>
      <c r="DW24" s="673">
        <v>42.6</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58890</v>
      </c>
      <c r="S25" s="680"/>
      <c r="T25" s="680"/>
      <c r="U25" s="680"/>
      <c r="V25" s="680"/>
      <c r="W25" s="680"/>
      <c r="X25" s="680"/>
      <c r="Y25" s="681"/>
      <c r="Z25" s="682">
        <v>1.3</v>
      </c>
      <c r="AA25" s="682"/>
      <c r="AB25" s="682"/>
      <c r="AC25" s="682"/>
      <c r="AD25" s="683" t="s">
        <v>226</v>
      </c>
      <c r="AE25" s="683"/>
      <c r="AF25" s="683"/>
      <c r="AG25" s="683"/>
      <c r="AH25" s="683"/>
      <c r="AI25" s="683"/>
      <c r="AJ25" s="683"/>
      <c r="AK25" s="683"/>
      <c r="AL25" s="684" t="s">
        <v>226</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226</v>
      </c>
      <c r="BH25" s="680"/>
      <c r="BI25" s="680"/>
      <c r="BJ25" s="680"/>
      <c r="BK25" s="680"/>
      <c r="BL25" s="680"/>
      <c r="BM25" s="680"/>
      <c r="BN25" s="681"/>
      <c r="BO25" s="682" t="s">
        <v>226</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679936</v>
      </c>
      <c r="CS25" s="715"/>
      <c r="CT25" s="715"/>
      <c r="CU25" s="715"/>
      <c r="CV25" s="715"/>
      <c r="CW25" s="715"/>
      <c r="CX25" s="715"/>
      <c r="CY25" s="716"/>
      <c r="CZ25" s="684">
        <v>15.1</v>
      </c>
      <c r="DA25" s="713"/>
      <c r="DB25" s="713"/>
      <c r="DC25" s="717"/>
      <c r="DD25" s="688">
        <v>627584</v>
      </c>
      <c r="DE25" s="715"/>
      <c r="DF25" s="715"/>
      <c r="DG25" s="715"/>
      <c r="DH25" s="715"/>
      <c r="DI25" s="715"/>
      <c r="DJ25" s="715"/>
      <c r="DK25" s="716"/>
      <c r="DL25" s="688">
        <v>589522</v>
      </c>
      <c r="DM25" s="715"/>
      <c r="DN25" s="715"/>
      <c r="DO25" s="715"/>
      <c r="DP25" s="715"/>
      <c r="DQ25" s="715"/>
      <c r="DR25" s="715"/>
      <c r="DS25" s="715"/>
      <c r="DT25" s="715"/>
      <c r="DU25" s="715"/>
      <c r="DV25" s="716"/>
      <c r="DW25" s="684">
        <v>24.6</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4997</v>
      </c>
      <c r="S26" s="680"/>
      <c r="T26" s="680"/>
      <c r="U26" s="680"/>
      <c r="V26" s="680"/>
      <c r="W26" s="680"/>
      <c r="X26" s="680"/>
      <c r="Y26" s="681"/>
      <c r="Z26" s="682">
        <v>0.1</v>
      </c>
      <c r="AA26" s="682"/>
      <c r="AB26" s="682"/>
      <c r="AC26" s="682"/>
      <c r="AD26" s="683" t="s">
        <v>226</v>
      </c>
      <c r="AE26" s="683"/>
      <c r="AF26" s="683"/>
      <c r="AG26" s="683"/>
      <c r="AH26" s="683"/>
      <c r="AI26" s="683"/>
      <c r="AJ26" s="683"/>
      <c r="AK26" s="683"/>
      <c r="AL26" s="684" t="s">
        <v>130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226</v>
      </c>
      <c r="BP26" s="682"/>
      <c r="BQ26" s="682"/>
      <c r="BR26" s="682"/>
      <c r="BS26" s="688" t="s">
        <v>226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403375</v>
      </c>
      <c r="CS26" s="680"/>
      <c r="CT26" s="680"/>
      <c r="CU26" s="680"/>
      <c r="CV26" s="680"/>
      <c r="CW26" s="680"/>
      <c r="CX26" s="680"/>
      <c r="CY26" s="681"/>
      <c r="CZ26" s="684">
        <v>8.9</v>
      </c>
      <c r="DA26" s="713"/>
      <c r="DB26" s="713"/>
      <c r="DC26" s="717"/>
      <c r="DD26" s="688">
        <v>358845</v>
      </c>
      <c r="DE26" s="680"/>
      <c r="DF26" s="680"/>
      <c r="DG26" s="680"/>
      <c r="DH26" s="680"/>
      <c r="DI26" s="680"/>
      <c r="DJ26" s="680"/>
      <c r="DK26" s="681"/>
      <c r="DL26" s="688" t="s">
        <v>226</v>
      </c>
      <c r="DM26" s="680"/>
      <c r="DN26" s="680"/>
      <c r="DO26" s="680"/>
      <c r="DP26" s="680"/>
      <c r="DQ26" s="680"/>
      <c r="DR26" s="680"/>
      <c r="DS26" s="680"/>
      <c r="DT26" s="680"/>
      <c r="DU26" s="680"/>
      <c r="DV26" s="681"/>
      <c r="DW26" s="684" t="s">
        <v>226</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249203</v>
      </c>
      <c r="S27" s="680"/>
      <c r="T27" s="680"/>
      <c r="U27" s="680"/>
      <c r="V27" s="680"/>
      <c r="W27" s="680"/>
      <c r="X27" s="680"/>
      <c r="Y27" s="681"/>
      <c r="Z27" s="682">
        <v>5.4</v>
      </c>
      <c r="AA27" s="682"/>
      <c r="AB27" s="682"/>
      <c r="AC27" s="682"/>
      <c r="AD27" s="683" t="s">
        <v>130</v>
      </c>
      <c r="AE27" s="683"/>
      <c r="AF27" s="683"/>
      <c r="AG27" s="683"/>
      <c r="AH27" s="683"/>
      <c r="AI27" s="683"/>
      <c r="AJ27" s="683"/>
      <c r="AK27" s="683"/>
      <c r="AL27" s="684" t="s">
        <v>130</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444699</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188759</v>
      </c>
      <c r="CS27" s="715"/>
      <c r="CT27" s="715"/>
      <c r="CU27" s="715"/>
      <c r="CV27" s="715"/>
      <c r="CW27" s="715"/>
      <c r="CX27" s="715"/>
      <c r="CY27" s="716"/>
      <c r="CZ27" s="684">
        <v>4.2</v>
      </c>
      <c r="DA27" s="713"/>
      <c r="DB27" s="713"/>
      <c r="DC27" s="717"/>
      <c r="DD27" s="688">
        <v>67895</v>
      </c>
      <c r="DE27" s="715"/>
      <c r="DF27" s="715"/>
      <c r="DG27" s="715"/>
      <c r="DH27" s="715"/>
      <c r="DI27" s="715"/>
      <c r="DJ27" s="715"/>
      <c r="DK27" s="716"/>
      <c r="DL27" s="688">
        <v>67895</v>
      </c>
      <c r="DM27" s="715"/>
      <c r="DN27" s="715"/>
      <c r="DO27" s="715"/>
      <c r="DP27" s="715"/>
      <c r="DQ27" s="715"/>
      <c r="DR27" s="715"/>
      <c r="DS27" s="715"/>
      <c r="DT27" s="715"/>
      <c r="DU27" s="715"/>
      <c r="DV27" s="716"/>
      <c r="DW27" s="684">
        <v>2.8</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130</v>
      </c>
      <c r="AA28" s="682"/>
      <c r="AB28" s="682"/>
      <c r="AC28" s="682"/>
      <c r="AD28" s="683" t="s">
        <v>226</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397625</v>
      </c>
      <c r="CS28" s="680"/>
      <c r="CT28" s="680"/>
      <c r="CU28" s="680"/>
      <c r="CV28" s="680"/>
      <c r="CW28" s="680"/>
      <c r="CX28" s="680"/>
      <c r="CY28" s="681"/>
      <c r="CZ28" s="684">
        <v>8.8000000000000007</v>
      </c>
      <c r="DA28" s="713"/>
      <c r="DB28" s="713"/>
      <c r="DC28" s="717"/>
      <c r="DD28" s="688">
        <v>362459</v>
      </c>
      <c r="DE28" s="680"/>
      <c r="DF28" s="680"/>
      <c r="DG28" s="680"/>
      <c r="DH28" s="680"/>
      <c r="DI28" s="680"/>
      <c r="DJ28" s="680"/>
      <c r="DK28" s="681"/>
      <c r="DL28" s="688">
        <v>362459</v>
      </c>
      <c r="DM28" s="680"/>
      <c r="DN28" s="680"/>
      <c r="DO28" s="680"/>
      <c r="DP28" s="680"/>
      <c r="DQ28" s="680"/>
      <c r="DR28" s="680"/>
      <c r="DS28" s="680"/>
      <c r="DT28" s="680"/>
      <c r="DU28" s="680"/>
      <c r="DV28" s="681"/>
      <c r="DW28" s="684">
        <v>15.2</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357584</v>
      </c>
      <c r="S29" s="680"/>
      <c r="T29" s="680"/>
      <c r="U29" s="680"/>
      <c r="V29" s="680"/>
      <c r="W29" s="680"/>
      <c r="X29" s="680"/>
      <c r="Y29" s="681"/>
      <c r="Z29" s="682">
        <v>7.7</v>
      </c>
      <c r="AA29" s="682"/>
      <c r="AB29" s="682"/>
      <c r="AC29" s="682"/>
      <c r="AD29" s="683" t="s">
        <v>130</v>
      </c>
      <c r="AE29" s="683"/>
      <c r="AF29" s="683"/>
      <c r="AG29" s="683"/>
      <c r="AH29" s="683"/>
      <c r="AI29" s="683"/>
      <c r="AJ29" s="683"/>
      <c r="AK29" s="683"/>
      <c r="AL29" s="684" t="s">
        <v>130</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397476</v>
      </c>
      <c r="CS29" s="715"/>
      <c r="CT29" s="715"/>
      <c r="CU29" s="715"/>
      <c r="CV29" s="715"/>
      <c r="CW29" s="715"/>
      <c r="CX29" s="715"/>
      <c r="CY29" s="716"/>
      <c r="CZ29" s="684">
        <v>8.8000000000000007</v>
      </c>
      <c r="DA29" s="713"/>
      <c r="DB29" s="713"/>
      <c r="DC29" s="717"/>
      <c r="DD29" s="688">
        <v>362310</v>
      </c>
      <c r="DE29" s="715"/>
      <c r="DF29" s="715"/>
      <c r="DG29" s="715"/>
      <c r="DH29" s="715"/>
      <c r="DI29" s="715"/>
      <c r="DJ29" s="715"/>
      <c r="DK29" s="716"/>
      <c r="DL29" s="688">
        <v>362310</v>
      </c>
      <c r="DM29" s="715"/>
      <c r="DN29" s="715"/>
      <c r="DO29" s="715"/>
      <c r="DP29" s="715"/>
      <c r="DQ29" s="715"/>
      <c r="DR29" s="715"/>
      <c r="DS29" s="715"/>
      <c r="DT29" s="715"/>
      <c r="DU29" s="715"/>
      <c r="DV29" s="716"/>
      <c r="DW29" s="684">
        <v>15.1</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32190</v>
      </c>
      <c r="S30" s="680"/>
      <c r="T30" s="680"/>
      <c r="U30" s="680"/>
      <c r="V30" s="680"/>
      <c r="W30" s="680"/>
      <c r="X30" s="680"/>
      <c r="Y30" s="681"/>
      <c r="Z30" s="682">
        <v>0.7</v>
      </c>
      <c r="AA30" s="682"/>
      <c r="AB30" s="682"/>
      <c r="AC30" s="682"/>
      <c r="AD30" s="683" t="s">
        <v>130</v>
      </c>
      <c r="AE30" s="683"/>
      <c r="AF30" s="683"/>
      <c r="AG30" s="683"/>
      <c r="AH30" s="683"/>
      <c r="AI30" s="683"/>
      <c r="AJ30" s="683"/>
      <c r="AK30" s="683"/>
      <c r="AL30" s="684" t="s">
        <v>226</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99.7</v>
      </c>
      <c r="BH30" s="740"/>
      <c r="BI30" s="740"/>
      <c r="BJ30" s="740"/>
      <c r="BK30" s="740"/>
      <c r="BL30" s="740"/>
      <c r="BM30" s="674">
        <v>98.3</v>
      </c>
      <c r="BN30" s="740"/>
      <c r="BO30" s="740"/>
      <c r="BP30" s="740"/>
      <c r="BQ30" s="741"/>
      <c r="BR30" s="739">
        <v>99.7</v>
      </c>
      <c r="BS30" s="740"/>
      <c r="BT30" s="740"/>
      <c r="BU30" s="740"/>
      <c r="BV30" s="740"/>
      <c r="BW30" s="740"/>
      <c r="BX30" s="674">
        <v>98.4</v>
      </c>
      <c r="BY30" s="740"/>
      <c r="BZ30" s="740"/>
      <c r="CA30" s="740"/>
      <c r="CB30" s="741"/>
      <c r="CD30" s="744"/>
      <c r="CE30" s="745"/>
      <c r="CF30" s="694" t="s">
        <v>308</v>
      </c>
      <c r="CG30" s="695"/>
      <c r="CH30" s="695"/>
      <c r="CI30" s="695"/>
      <c r="CJ30" s="695"/>
      <c r="CK30" s="695"/>
      <c r="CL30" s="695"/>
      <c r="CM30" s="695"/>
      <c r="CN30" s="695"/>
      <c r="CO30" s="695"/>
      <c r="CP30" s="695"/>
      <c r="CQ30" s="696"/>
      <c r="CR30" s="679">
        <v>373874</v>
      </c>
      <c r="CS30" s="680"/>
      <c r="CT30" s="680"/>
      <c r="CU30" s="680"/>
      <c r="CV30" s="680"/>
      <c r="CW30" s="680"/>
      <c r="CX30" s="680"/>
      <c r="CY30" s="681"/>
      <c r="CZ30" s="684">
        <v>8.3000000000000007</v>
      </c>
      <c r="DA30" s="713"/>
      <c r="DB30" s="713"/>
      <c r="DC30" s="717"/>
      <c r="DD30" s="688">
        <v>338708</v>
      </c>
      <c r="DE30" s="680"/>
      <c r="DF30" s="680"/>
      <c r="DG30" s="680"/>
      <c r="DH30" s="680"/>
      <c r="DI30" s="680"/>
      <c r="DJ30" s="680"/>
      <c r="DK30" s="681"/>
      <c r="DL30" s="688">
        <v>338708</v>
      </c>
      <c r="DM30" s="680"/>
      <c r="DN30" s="680"/>
      <c r="DO30" s="680"/>
      <c r="DP30" s="680"/>
      <c r="DQ30" s="680"/>
      <c r="DR30" s="680"/>
      <c r="DS30" s="680"/>
      <c r="DT30" s="680"/>
      <c r="DU30" s="680"/>
      <c r="DV30" s="681"/>
      <c r="DW30" s="684">
        <v>14.2</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59234</v>
      </c>
      <c r="S31" s="680"/>
      <c r="T31" s="680"/>
      <c r="U31" s="680"/>
      <c r="V31" s="680"/>
      <c r="W31" s="680"/>
      <c r="X31" s="680"/>
      <c r="Y31" s="681"/>
      <c r="Z31" s="682">
        <v>1.3</v>
      </c>
      <c r="AA31" s="682"/>
      <c r="AB31" s="682"/>
      <c r="AC31" s="682"/>
      <c r="AD31" s="683" t="s">
        <v>130</v>
      </c>
      <c r="AE31" s="683"/>
      <c r="AF31" s="683"/>
      <c r="AG31" s="683"/>
      <c r="AH31" s="683"/>
      <c r="AI31" s="683"/>
      <c r="AJ31" s="683"/>
      <c r="AK31" s="683"/>
      <c r="AL31" s="684" t="s">
        <v>226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99.6</v>
      </c>
      <c r="BH31" s="715"/>
      <c r="BI31" s="715"/>
      <c r="BJ31" s="715"/>
      <c r="BK31" s="715"/>
      <c r="BL31" s="715"/>
      <c r="BM31" s="685">
        <v>98.6</v>
      </c>
      <c r="BN31" s="737"/>
      <c r="BO31" s="737"/>
      <c r="BP31" s="737"/>
      <c r="BQ31" s="738"/>
      <c r="BR31" s="736">
        <v>99.9</v>
      </c>
      <c r="BS31" s="715"/>
      <c r="BT31" s="715"/>
      <c r="BU31" s="715"/>
      <c r="BV31" s="715"/>
      <c r="BW31" s="715"/>
      <c r="BX31" s="685">
        <v>98.8</v>
      </c>
      <c r="BY31" s="737"/>
      <c r="BZ31" s="737"/>
      <c r="CA31" s="737"/>
      <c r="CB31" s="738"/>
      <c r="CD31" s="744"/>
      <c r="CE31" s="745"/>
      <c r="CF31" s="694" t="s">
        <v>312</v>
      </c>
      <c r="CG31" s="695"/>
      <c r="CH31" s="695"/>
      <c r="CI31" s="695"/>
      <c r="CJ31" s="695"/>
      <c r="CK31" s="695"/>
      <c r="CL31" s="695"/>
      <c r="CM31" s="695"/>
      <c r="CN31" s="695"/>
      <c r="CO31" s="695"/>
      <c r="CP31" s="695"/>
      <c r="CQ31" s="696"/>
      <c r="CR31" s="679">
        <v>23602</v>
      </c>
      <c r="CS31" s="715"/>
      <c r="CT31" s="715"/>
      <c r="CU31" s="715"/>
      <c r="CV31" s="715"/>
      <c r="CW31" s="715"/>
      <c r="CX31" s="715"/>
      <c r="CY31" s="716"/>
      <c r="CZ31" s="684">
        <v>0.5</v>
      </c>
      <c r="DA31" s="713"/>
      <c r="DB31" s="713"/>
      <c r="DC31" s="717"/>
      <c r="DD31" s="688">
        <v>23602</v>
      </c>
      <c r="DE31" s="715"/>
      <c r="DF31" s="715"/>
      <c r="DG31" s="715"/>
      <c r="DH31" s="715"/>
      <c r="DI31" s="715"/>
      <c r="DJ31" s="715"/>
      <c r="DK31" s="716"/>
      <c r="DL31" s="688">
        <v>23602</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349204</v>
      </c>
      <c r="S32" s="680"/>
      <c r="T32" s="680"/>
      <c r="U32" s="680"/>
      <c r="V32" s="680"/>
      <c r="W32" s="680"/>
      <c r="X32" s="680"/>
      <c r="Y32" s="681"/>
      <c r="Z32" s="682">
        <v>7.6</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99.6</v>
      </c>
      <c r="BH32" s="749"/>
      <c r="BI32" s="749"/>
      <c r="BJ32" s="749"/>
      <c r="BK32" s="749"/>
      <c r="BL32" s="749"/>
      <c r="BM32" s="750">
        <v>98.2</v>
      </c>
      <c r="BN32" s="749"/>
      <c r="BO32" s="749"/>
      <c r="BP32" s="749"/>
      <c r="BQ32" s="751"/>
      <c r="BR32" s="748">
        <v>99.6</v>
      </c>
      <c r="BS32" s="749"/>
      <c r="BT32" s="749"/>
      <c r="BU32" s="749"/>
      <c r="BV32" s="749"/>
      <c r="BW32" s="749"/>
      <c r="BX32" s="750">
        <v>98.3</v>
      </c>
      <c r="BY32" s="749"/>
      <c r="BZ32" s="749"/>
      <c r="CA32" s="749"/>
      <c r="CB32" s="751"/>
      <c r="CD32" s="746"/>
      <c r="CE32" s="747"/>
      <c r="CF32" s="694" t="s">
        <v>315</v>
      </c>
      <c r="CG32" s="695"/>
      <c r="CH32" s="695"/>
      <c r="CI32" s="695"/>
      <c r="CJ32" s="695"/>
      <c r="CK32" s="695"/>
      <c r="CL32" s="695"/>
      <c r="CM32" s="695"/>
      <c r="CN32" s="695"/>
      <c r="CO32" s="695"/>
      <c r="CP32" s="695"/>
      <c r="CQ32" s="696"/>
      <c r="CR32" s="679">
        <v>149</v>
      </c>
      <c r="CS32" s="680"/>
      <c r="CT32" s="680"/>
      <c r="CU32" s="680"/>
      <c r="CV32" s="680"/>
      <c r="CW32" s="680"/>
      <c r="CX32" s="680"/>
      <c r="CY32" s="681"/>
      <c r="CZ32" s="684">
        <v>0</v>
      </c>
      <c r="DA32" s="713"/>
      <c r="DB32" s="713"/>
      <c r="DC32" s="717"/>
      <c r="DD32" s="688">
        <v>149</v>
      </c>
      <c r="DE32" s="680"/>
      <c r="DF32" s="680"/>
      <c r="DG32" s="680"/>
      <c r="DH32" s="680"/>
      <c r="DI32" s="680"/>
      <c r="DJ32" s="680"/>
      <c r="DK32" s="681"/>
      <c r="DL32" s="688">
        <v>149</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122886</v>
      </c>
      <c r="S33" s="680"/>
      <c r="T33" s="680"/>
      <c r="U33" s="680"/>
      <c r="V33" s="680"/>
      <c r="W33" s="680"/>
      <c r="X33" s="680"/>
      <c r="Y33" s="681"/>
      <c r="Z33" s="682">
        <v>2.7</v>
      </c>
      <c r="AA33" s="682"/>
      <c r="AB33" s="682"/>
      <c r="AC33" s="682"/>
      <c r="AD33" s="683" t="s">
        <v>130</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2188105</v>
      </c>
      <c r="CS33" s="715"/>
      <c r="CT33" s="715"/>
      <c r="CU33" s="715"/>
      <c r="CV33" s="715"/>
      <c r="CW33" s="715"/>
      <c r="CX33" s="715"/>
      <c r="CY33" s="716"/>
      <c r="CZ33" s="684">
        <v>48.5</v>
      </c>
      <c r="DA33" s="713"/>
      <c r="DB33" s="713"/>
      <c r="DC33" s="717"/>
      <c r="DD33" s="688">
        <v>1590519</v>
      </c>
      <c r="DE33" s="715"/>
      <c r="DF33" s="715"/>
      <c r="DG33" s="715"/>
      <c r="DH33" s="715"/>
      <c r="DI33" s="715"/>
      <c r="DJ33" s="715"/>
      <c r="DK33" s="716"/>
      <c r="DL33" s="688">
        <v>1099912</v>
      </c>
      <c r="DM33" s="715"/>
      <c r="DN33" s="715"/>
      <c r="DO33" s="715"/>
      <c r="DP33" s="715"/>
      <c r="DQ33" s="715"/>
      <c r="DR33" s="715"/>
      <c r="DS33" s="715"/>
      <c r="DT33" s="715"/>
      <c r="DU33" s="715"/>
      <c r="DV33" s="716"/>
      <c r="DW33" s="684">
        <v>46</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74397</v>
      </c>
      <c r="S34" s="680"/>
      <c r="T34" s="680"/>
      <c r="U34" s="680"/>
      <c r="V34" s="680"/>
      <c r="W34" s="680"/>
      <c r="X34" s="680"/>
      <c r="Y34" s="681"/>
      <c r="Z34" s="682">
        <v>1.6</v>
      </c>
      <c r="AA34" s="682"/>
      <c r="AB34" s="682"/>
      <c r="AC34" s="682"/>
      <c r="AD34" s="683">
        <v>5</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688595</v>
      </c>
      <c r="CS34" s="680"/>
      <c r="CT34" s="680"/>
      <c r="CU34" s="680"/>
      <c r="CV34" s="680"/>
      <c r="CW34" s="680"/>
      <c r="CX34" s="680"/>
      <c r="CY34" s="681"/>
      <c r="CZ34" s="684">
        <v>15.3</v>
      </c>
      <c r="DA34" s="713"/>
      <c r="DB34" s="713"/>
      <c r="DC34" s="717"/>
      <c r="DD34" s="688">
        <v>509431</v>
      </c>
      <c r="DE34" s="680"/>
      <c r="DF34" s="680"/>
      <c r="DG34" s="680"/>
      <c r="DH34" s="680"/>
      <c r="DI34" s="680"/>
      <c r="DJ34" s="680"/>
      <c r="DK34" s="681"/>
      <c r="DL34" s="688">
        <v>388859</v>
      </c>
      <c r="DM34" s="680"/>
      <c r="DN34" s="680"/>
      <c r="DO34" s="680"/>
      <c r="DP34" s="680"/>
      <c r="DQ34" s="680"/>
      <c r="DR34" s="680"/>
      <c r="DS34" s="680"/>
      <c r="DT34" s="680"/>
      <c r="DU34" s="680"/>
      <c r="DV34" s="681"/>
      <c r="DW34" s="684">
        <v>16.3</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772758</v>
      </c>
      <c r="S35" s="680"/>
      <c r="T35" s="680"/>
      <c r="U35" s="680"/>
      <c r="V35" s="680"/>
      <c r="W35" s="680"/>
      <c r="X35" s="680"/>
      <c r="Y35" s="681"/>
      <c r="Z35" s="682">
        <v>16.7</v>
      </c>
      <c r="AA35" s="682"/>
      <c r="AB35" s="682"/>
      <c r="AC35" s="682"/>
      <c r="AD35" s="683" t="s">
        <v>130</v>
      </c>
      <c r="AE35" s="683"/>
      <c r="AF35" s="683"/>
      <c r="AG35" s="683"/>
      <c r="AH35" s="683"/>
      <c r="AI35" s="683"/>
      <c r="AJ35" s="683"/>
      <c r="AK35" s="683"/>
      <c r="AL35" s="684" t="s">
        <v>130</v>
      </c>
      <c r="AM35" s="685"/>
      <c r="AN35" s="685"/>
      <c r="AO35" s="686"/>
      <c r="AP35" s="234"/>
      <c r="AQ35" s="752" t="s">
        <v>323</v>
      </c>
      <c r="AR35" s="753"/>
      <c r="AS35" s="753"/>
      <c r="AT35" s="753"/>
      <c r="AU35" s="753"/>
      <c r="AV35" s="753"/>
      <c r="AW35" s="753"/>
      <c r="AX35" s="753"/>
      <c r="AY35" s="754"/>
      <c r="AZ35" s="668">
        <v>535322</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361</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24948</v>
      </c>
      <c r="CS35" s="715"/>
      <c r="CT35" s="715"/>
      <c r="CU35" s="715"/>
      <c r="CV35" s="715"/>
      <c r="CW35" s="715"/>
      <c r="CX35" s="715"/>
      <c r="CY35" s="716"/>
      <c r="CZ35" s="684">
        <v>0.6</v>
      </c>
      <c r="DA35" s="713"/>
      <c r="DB35" s="713"/>
      <c r="DC35" s="717"/>
      <c r="DD35" s="688">
        <v>12612</v>
      </c>
      <c r="DE35" s="715"/>
      <c r="DF35" s="715"/>
      <c r="DG35" s="715"/>
      <c r="DH35" s="715"/>
      <c r="DI35" s="715"/>
      <c r="DJ35" s="715"/>
      <c r="DK35" s="716"/>
      <c r="DL35" s="688">
        <v>12230</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226</v>
      </c>
      <c r="AA36" s="682"/>
      <c r="AB36" s="682"/>
      <c r="AC36" s="682"/>
      <c r="AD36" s="683" t="s">
        <v>130</v>
      </c>
      <c r="AE36" s="683"/>
      <c r="AF36" s="683"/>
      <c r="AG36" s="683"/>
      <c r="AH36" s="683"/>
      <c r="AI36" s="683"/>
      <c r="AJ36" s="683"/>
      <c r="AK36" s="683"/>
      <c r="AL36" s="684" t="s">
        <v>130</v>
      </c>
      <c r="AM36" s="685"/>
      <c r="AN36" s="685"/>
      <c r="AO36" s="686"/>
      <c r="AQ36" s="756" t="s">
        <v>327</v>
      </c>
      <c r="AR36" s="757"/>
      <c r="AS36" s="757"/>
      <c r="AT36" s="757"/>
      <c r="AU36" s="757"/>
      <c r="AV36" s="757"/>
      <c r="AW36" s="757"/>
      <c r="AX36" s="757"/>
      <c r="AY36" s="758"/>
      <c r="AZ36" s="679">
        <v>150000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-5982</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595269</v>
      </c>
      <c r="CS36" s="680"/>
      <c r="CT36" s="680"/>
      <c r="CU36" s="680"/>
      <c r="CV36" s="680"/>
      <c r="CW36" s="680"/>
      <c r="CX36" s="680"/>
      <c r="CY36" s="681"/>
      <c r="CZ36" s="684">
        <v>13.2</v>
      </c>
      <c r="DA36" s="713"/>
      <c r="DB36" s="713"/>
      <c r="DC36" s="717"/>
      <c r="DD36" s="688">
        <v>345687</v>
      </c>
      <c r="DE36" s="680"/>
      <c r="DF36" s="680"/>
      <c r="DG36" s="680"/>
      <c r="DH36" s="680"/>
      <c r="DI36" s="680"/>
      <c r="DJ36" s="680"/>
      <c r="DK36" s="681"/>
      <c r="DL36" s="688">
        <v>297710</v>
      </c>
      <c r="DM36" s="680"/>
      <c r="DN36" s="680"/>
      <c r="DO36" s="680"/>
      <c r="DP36" s="680"/>
      <c r="DQ36" s="680"/>
      <c r="DR36" s="680"/>
      <c r="DS36" s="680"/>
      <c r="DT36" s="680"/>
      <c r="DU36" s="680"/>
      <c r="DV36" s="681"/>
      <c r="DW36" s="684">
        <v>12.4</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95258</v>
      </c>
      <c r="S37" s="680"/>
      <c r="T37" s="680"/>
      <c r="U37" s="680"/>
      <c r="V37" s="680"/>
      <c r="W37" s="680"/>
      <c r="X37" s="680"/>
      <c r="Y37" s="681"/>
      <c r="Z37" s="682">
        <v>2.1</v>
      </c>
      <c r="AA37" s="682"/>
      <c r="AB37" s="682"/>
      <c r="AC37" s="682"/>
      <c r="AD37" s="683" t="s">
        <v>130</v>
      </c>
      <c r="AE37" s="683"/>
      <c r="AF37" s="683"/>
      <c r="AG37" s="683"/>
      <c r="AH37" s="683"/>
      <c r="AI37" s="683"/>
      <c r="AJ37" s="683"/>
      <c r="AK37" s="683"/>
      <c r="AL37" s="684" t="s">
        <v>130</v>
      </c>
      <c r="AM37" s="685"/>
      <c r="AN37" s="685"/>
      <c r="AO37" s="686"/>
      <c r="AQ37" s="756" t="s">
        <v>331</v>
      </c>
      <c r="AR37" s="757"/>
      <c r="AS37" s="757"/>
      <c r="AT37" s="757"/>
      <c r="AU37" s="757"/>
      <c r="AV37" s="757"/>
      <c r="AW37" s="757"/>
      <c r="AX37" s="757"/>
      <c r="AY37" s="758"/>
      <c r="AZ37" s="679">
        <v>106460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605</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301577</v>
      </c>
      <c r="CS37" s="715"/>
      <c r="CT37" s="715"/>
      <c r="CU37" s="715"/>
      <c r="CV37" s="715"/>
      <c r="CW37" s="715"/>
      <c r="CX37" s="715"/>
      <c r="CY37" s="716"/>
      <c r="CZ37" s="684">
        <v>6.7</v>
      </c>
      <c r="DA37" s="713"/>
      <c r="DB37" s="713"/>
      <c r="DC37" s="717"/>
      <c r="DD37" s="688">
        <v>176267</v>
      </c>
      <c r="DE37" s="715"/>
      <c r="DF37" s="715"/>
      <c r="DG37" s="715"/>
      <c r="DH37" s="715"/>
      <c r="DI37" s="715"/>
      <c r="DJ37" s="715"/>
      <c r="DK37" s="716"/>
      <c r="DL37" s="688">
        <v>174427</v>
      </c>
      <c r="DM37" s="715"/>
      <c r="DN37" s="715"/>
      <c r="DO37" s="715"/>
      <c r="DP37" s="715"/>
      <c r="DQ37" s="715"/>
      <c r="DR37" s="715"/>
      <c r="DS37" s="715"/>
      <c r="DT37" s="715"/>
      <c r="DU37" s="715"/>
      <c r="DV37" s="716"/>
      <c r="DW37" s="684">
        <v>7.3</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4622310</v>
      </c>
      <c r="S38" s="760"/>
      <c r="T38" s="760"/>
      <c r="U38" s="760"/>
      <c r="V38" s="760"/>
      <c r="W38" s="760"/>
      <c r="X38" s="760"/>
      <c r="Y38" s="761"/>
      <c r="Z38" s="762">
        <v>100</v>
      </c>
      <c r="AA38" s="762"/>
      <c r="AB38" s="762"/>
      <c r="AC38" s="762"/>
      <c r="AD38" s="763">
        <v>2296653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2502</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939</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535322</v>
      </c>
      <c r="CS38" s="680"/>
      <c r="CT38" s="680"/>
      <c r="CU38" s="680"/>
      <c r="CV38" s="680"/>
      <c r="CW38" s="680"/>
      <c r="CX38" s="680"/>
      <c r="CY38" s="681"/>
      <c r="CZ38" s="684">
        <v>11.9</v>
      </c>
      <c r="DA38" s="713"/>
      <c r="DB38" s="713"/>
      <c r="DC38" s="717"/>
      <c r="DD38" s="688">
        <v>485671</v>
      </c>
      <c r="DE38" s="680"/>
      <c r="DF38" s="680"/>
      <c r="DG38" s="680"/>
      <c r="DH38" s="680"/>
      <c r="DI38" s="680"/>
      <c r="DJ38" s="680"/>
      <c r="DK38" s="681"/>
      <c r="DL38" s="688">
        <v>401113</v>
      </c>
      <c r="DM38" s="680"/>
      <c r="DN38" s="680"/>
      <c r="DO38" s="680"/>
      <c r="DP38" s="680"/>
      <c r="DQ38" s="680"/>
      <c r="DR38" s="680"/>
      <c r="DS38" s="680"/>
      <c r="DT38" s="680"/>
      <c r="DU38" s="680"/>
      <c r="DV38" s="681"/>
      <c r="DW38" s="684">
        <v>16.8</v>
      </c>
      <c r="DX38" s="713"/>
      <c r="DY38" s="713"/>
      <c r="DZ38" s="713"/>
      <c r="EA38" s="713"/>
      <c r="EB38" s="713"/>
      <c r="EC38" s="714"/>
    </row>
    <row r="39" spans="2:133" ht="11.25" customHeight="1">
      <c r="AQ39" s="756" t="s">
        <v>338</v>
      </c>
      <c r="AR39" s="757"/>
      <c r="AS39" s="757"/>
      <c r="AT39" s="757"/>
      <c r="AU39" s="757"/>
      <c r="AV39" s="757"/>
      <c r="AW39" s="757"/>
      <c r="AX39" s="757"/>
      <c r="AY39" s="758"/>
      <c r="AZ39" s="679" t="s">
        <v>130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74</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308276</v>
      </c>
      <c r="CS39" s="715"/>
      <c r="CT39" s="715"/>
      <c r="CU39" s="715"/>
      <c r="CV39" s="715"/>
      <c r="CW39" s="715"/>
      <c r="CX39" s="715"/>
      <c r="CY39" s="716"/>
      <c r="CZ39" s="684">
        <v>6.8</v>
      </c>
      <c r="DA39" s="713"/>
      <c r="DB39" s="713"/>
      <c r="DC39" s="717"/>
      <c r="DD39" s="688">
        <v>237118</v>
      </c>
      <c r="DE39" s="715"/>
      <c r="DF39" s="715"/>
      <c r="DG39" s="715"/>
      <c r="DH39" s="715"/>
      <c r="DI39" s="715"/>
      <c r="DJ39" s="715"/>
      <c r="DK39" s="716"/>
      <c r="DL39" s="688" t="s">
        <v>130</v>
      </c>
      <c r="DM39" s="715"/>
      <c r="DN39" s="715"/>
      <c r="DO39" s="715"/>
      <c r="DP39" s="715"/>
      <c r="DQ39" s="715"/>
      <c r="DR39" s="715"/>
      <c r="DS39" s="715"/>
      <c r="DT39" s="715"/>
      <c r="DU39" s="715"/>
      <c r="DV39" s="716"/>
      <c r="DW39" s="684" t="s">
        <v>226</v>
      </c>
      <c r="DX39" s="713"/>
      <c r="DY39" s="713"/>
      <c r="DZ39" s="713"/>
      <c r="EA39" s="713"/>
      <c r="EB39" s="713"/>
      <c r="EC39" s="714"/>
    </row>
    <row r="40" spans="2:133" ht="11.25" customHeight="1">
      <c r="AQ40" s="756" t="s">
        <v>342</v>
      </c>
      <c r="AR40" s="757"/>
      <c r="AS40" s="757"/>
      <c r="AT40" s="757"/>
      <c r="AU40" s="757"/>
      <c r="AV40" s="757"/>
      <c r="AW40" s="757"/>
      <c r="AX40" s="757"/>
      <c r="AY40" s="758"/>
      <c r="AZ40" s="679">
        <v>43028</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130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35695</v>
      </c>
      <c r="CS40" s="680"/>
      <c r="CT40" s="680"/>
      <c r="CU40" s="680"/>
      <c r="CV40" s="680"/>
      <c r="CW40" s="680"/>
      <c r="CX40" s="680"/>
      <c r="CY40" s="681"/>
      <c r="CZ40" s="684">
        <v>0.8</v>
      </c>
      <c r="DA40" s="713"/>
      <c r="DB40" s="713"/>
      <c r="DC40" s="717"/>
      <c r="DD40" s="688" t="s">
        <v>130</v>
      </c>
      <c r="DE40" s="680"/>
      <c r="DF40" s="680"/>
      <c r="DG40" s="680"/>
      <c r="DH40" s="680"/>
      <c r="DI40" s="680"/>
      <c r="DJ40" s="680"/>
      <c r="DK40" s="681"/>
      <c r="DL40" s="688" t="s">
        <v>130</v>
      </c>
      <c r="DM40" s="680"/>
      <c r="DN40" s="680"/>
      <c r="DO40" s="680"/>
      <c r="DP40" s="680"/>
      <c r="DQ40" s="680"/>
      <c r="DR40" s="680"/>
      <c r="DS40" s="680"/>
      <c r="DT40" s="680"/>
      <c r="DU40" s="680"/>
      <c r="DV40" s="681"/>
      <c r="DW40" s="684" t="s">
        <v>130</v>
      </c>
      <c r="DX40" s="713"/>
      <c r="DY40" s="713"/>
      <c r="DZ40" s="713"/>
      <c r="EA40" s="713"/>
      <c r="EB40" s="713"/>
      <c r="EC40" s="714"/>
    </row>
    <row r="41" spans="2:133" ht="11.25" customHeight="1">
      <c r="AQ41" s="766" t="s">
        <v>345</v>
      </c>
      <c r="AR41" s="767"/>
      <c r="AS41" s="767"/>
      <c r="AT41" s="767"/>
      <c r="AU41" s="767"/>
      <c r="AV41" s="767"/>
      <c r="AW41" s="767"/>
      <c r="AX41" s="767"/>
      <c r="AY41" s="768"/>
      <c r="AZ41" s="759">
        <v>233332</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385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1056619</v>
      </c>
      <c r="CS42" s="680"/>
      <c r="CT42" s="680"/>
      <c r="CU42" s="680"/>
      <c r="CV42" s="680"/>
      <c r="CW42" s="680"/>
      <c r="CX42" s="680"/>
      <c r="CY42" s="681"/>
      <c r="CZ42" s="684">
        <v>23.4</v>
      </c>
      <c r="DA42" s="685"/>
      <c r="DB42" s="685"/>
      <c r="DC42" s="780"/>
      <c r="DD42" s="688">
        <v>156443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11602</v>
      </c>
      <c r="CS43" s="715"/>
      <c r="CT43" s="715"/>
      <c r="CU43" s="715"/>
      <c r="CV43" s="715"/>
      <c r="CW43" s="715"/>
      <c r="CX43" s="715"/>
      <c r="CY43" s="716"/>
      <c r="CZ43" s="684">
        <v>0.3</v>
      </c>
      <c r="DA43" s="713"/>
      <c r="DB43" s="713"/>
      <c r="DC43" s="717"/>
      <c r="DD43" s="688">
        <v>11602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304</v>
      </c>
      <c r="CE44" s="792"/>
      <c r="CF44" s="676" t="s">
        <v>353</v>
      </c>
      <c r="CG44" s="677"/>
      <c r="CH44" s="677"/>
      <c r="CI44" s="677"/>
      <c r="CJ44" s="677"/>
      <c r="CK44" s="677"/>
      <c r="CL44" s="677"/>
      <c r="CM44" s="677"/>
      <c r="CN44" s="677"/>
      <c r="CO44" s="677"/>
      <c r="CP44" s="677"/>
      <c r="CQ44" s="678"/>
      <c r="CR44" s="679">
        <v>978837</v>
      </c>
      <c r="CS44" s="680"/>
      <c r="CT44" s="680"/>
      <c r="CU44" s="680"/>
      <c r="CV44" s="680"/>
      <c r="CW44" s="680"/>
      <c r="CX44" s="680"/>
      <c r="CY44" s="681"/>
      <c r="CZ44" s="684">
        <v>21.7</v>
      </c>
      <c r="DA44" s="685"/>
      <c r="DB44" s="685"/>
      <c r="DC44" s="780"/>
      <c r="DD44" s="688">
        <v>145239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242467</v>
      </c>
      <c r="CS45" s="715"/>
      <c r="CT45" s="715"/>
      <c r="CU45" s="715"/>
      <c r="CV45" s="715"/>
      <c r="CW45" s="715"/>
      <c r="CX45" s="715"/>
      <c r="CY45" s="716"/>
      <c r="CZ45" s="684">
        <v>5.4</v>
      </c>
      <c r="DA45" s="713"/>
      <c r="DB45" s="713"/>
      <c r="DC45" s="717"/>
      <c r="DD45" s="688">
        <v>49810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730435</v>
      </c>
      <c r="CS46" s="680"/>
      <c r="CT46" s="680"/>
      <c r="CU46" s="680"/>
      <c r="CV46" s="680"/>
      <c r="CW46" s="680"/>
      <c r="CX46" s="680"/>
      <c r="CY46" s="681"/>
      <c r="CZ46" s="684">
        <v>16.2</v>
      </c>
      <c r="DA46" s="685"/>
      <c r="DB46" s="685"/>
      <c r="DC46" s="780"/>
      <c r="DD46" s="688">
        <v>91202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77782</v>
      </c>
      <c r="CS47" s="715"/>
      <c r="CT47" s="715"/>
      <c r="CU47" s="715"/>
      <c r="CV47" s="715"/>
      <c r="CW47" s="715"/>
      <c r="CX47" s="715"/>
      <c r="CY47" s="716"/>
      <c r="CZ47" s="684">
        <v>1.7</v>
      </c>
      <c r="DA47" s="713"/>
      <c r="DB47" s="713"/>
      <c r="DC47" s="717"/>
      <c r="DD47" s="688">
        <v>11204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4511044</v>
      </c>
      <c r="CS49" s="749"/>
      <c r="CT49" s="749"/>
      <c r="CU49" s="749"/>
      <c r="CV49" s="749"/>
      <c r="CW49" s="749"/>
      <c r="CX49" s="749"/>
      <c r="CY49" s="781"/>
      <c r="CZ49" s="764">
        <v>100</v>
      </c>
      <c r="DA49" s="782"/>
      <c r="DB49" s="782"/>
      <c r="DC49" s="783"/>
      <c r="DD49" s="784">
        <v>2804900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w1BYg11kV85/rtUCekvIxa/AlZoGNXv4NymCYsmgfOEUdIxiyCma5XdyeRNtGVLloA30kTzeebyhBE+YKeWXw==" saltValue="Dt38xYanjvbLb/L9JAW4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4622</v>
      </c>
      <c r="R7" s="815"/>
      <c r="S7" s="815"/>
      <c r="T7" s="815"/>
      <c r="U7" s="815"/>
      <c r="V7" s="815">
        <v>4511</v>
      </c>
      <c r="W7" s="815"/>
      <c r="X7" s="815"/>
      <c r="Y7" s="815"/>
      <c r="Z7" s="815"/>
      <c r="AA7" s="815">
        <v>111</v>
      </c>
      <c r="AB7" s="815"/>
      <c r="AC7" s="815"/>
      <c r="AD7" s="815"/>
      <c r="AE7" s="816"/>
      <c r="AF7" s="817">
        <v>43</v>
      </c>
      <c r="AG7" s="818"/>
      <c r="AH7" s="818"/>
      <c r="AI7" s="818"/>
      <c r="AJ7" s="819"/>
      <c r="AK7" s="854">
        <v>349</v>
      </c>
      <c r="AL7" s="855"/>
      <c r="AM7" s="855"/>
      <c r="AN7" s="855"/>
      <c r="AO7" s="855"/>
      <c r="AP7" s="855">
        <v>4325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v>4622</v>
      </c>
      <c r="R23" s="874"/>
      <c r="S23" s="874"/>
      <c r="T23" s="874"/>
      <c r="U23" s="874"/>
      <c r="V23" s="874">
        <v>4511</v>
      </c>
      <c r="W23" s="874"/>
      <c r="X23" s="874"/>
      <c r="Y23" s="874"/>
      <c r="Z23" s="874"/>
      <c r="AA23" s="874">
        <v>111</v>
      </c>
      <c r="AB23" s="874"/>
      <c r="AC23" s="874"/>
      <c r="AD23" s="874"/>
      <c r="AE23" s="875"/>
      <c r="AF23" s="876">
        <v>43</v>
      </c>
      <c r="AG23" s="874"/>
      <c r="AH23" s="874"/>
      <c r="AI23" s="874"/>
      <c r="AJ23" s="877"/>
      <c r="AK23" s="878"/>
      <c r="AL23" s="879"/>
      <c r="AM23" s="879"/>
      <c r="AN23" s="879"/>
      <c r="AO23" s="879"/>
      <c r="AP23" s="874">
        <v>4325</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396</v>
      </c>
      <c r="C28" s="812"/>
      <c r="D28" s="812"/>
      <c r="E28" s="812"/>
      <c r="F28" s="812"/>
      <c r="G28" s="812"/>
      <c r="H28" s="812"/>
      <c r="I28" s="812"/>
      <c r="J28" s="812"/>
      <c r="K28" s="812"/>
      <c r="L28" s="812"/>
      <c r="M28" s="812"/>
      <c r="N28" s="812"/>
      <c r="O28" s="812"/>
      <c r="P28" s="813"/>
      <c r="Q28" s="902">
        <v>514</v>
      </c>
      <c r="R28" s="903"/>
      <c r="S28" s="903"/>
      <c r="T28" s="903"/>
      <c r="U28" s="903"/>
      <c r="V28" s="903">
        <v>514</v>
      </c>
      <c r="W28" s="903"/>
      <c r="X28" s="903"/>
      <c r="Y28" s="903"/>
      <c r="Z28" s="903"/>
      <c r="AA28" s="903">
        <v>0</v>
      </c>
      <c r="AB28" s="903"/>
      <c r="AC28" s="903"/>
      <c r="AD28" s="903"/>
      <c r="AE28" s="904"/>
      <c r="AF28" s="905">
        <v>0</v>
      </c>
      <c r="AG28" s="903"/>
      <c r="AH28" s="903"/>
      <c r="AI28" s="903"/>
      <c r="AJ28" s="906"/>
      <c r="AK28" s="907">
        <v>75</v>
      </c>
      <c r="AL28" s="898"/>
      <c r="AM28" s="898"/>
      <c r="AN28" s="898"/>
      <c r="AO28" s="898"/>
      <c r="AP28" s="898" t="s">
        <v>597</v>
      </c>
      <c r="AQ28" s="898"/>
      <c r="AR28" s="898"/>
      <c r="AS28" s="898"/>
      <c r="AT28" s="898"/>
      <c r="AU28" s="898" t="s">
        <v>597</v>
      </c>
      <c r="AV28" s="898"/>
      <c r="AW28" s="898"/>
      <c r="AX28" s="898"/>
      <c r="AY28" s="898"/>
      <c r="AZ28" s="899" t="s">
        <v>597</v>
      </c>
      <c r="BA28" s="899"/>
      <c r="BB28" s="899"/>
      <c r="BC28" s="899"/>
      <c r="BD28" s="899"/>
      <c r="BE28" s="900" t="s">
        <v>597</v>
      </c>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397</v>
      </c>
      <c r="C29" s="836"/>
      <c r="D29" s="836"/>
      <c r="E29" s="836"/>
      <c r="F29" s="836"/>
      <c r="G29" s="836"/>
      <c r="H29" s="836"/>
      <c r="I29" s="836"/>
      <c r="J29" s="836"/>
      <c r="K29" s="836"/>
      <c r="L29" s="836"/>
      <c r="M29" s="836"/>
      <c r="N29" s="836"/>
      <c r="O29" s="836"/>
      <c r="P29" s="837"/>
      <c r="Q29" s="838">
        <v>660</v>
      </c>
      <c r="R29" s="839"/>
      <c r="S29" s="839"/>
      <c r="T29" s="839"/>
      <c r="U29" s="839"/>
      <c r="V29" s="839">
        <v>659</v>
      </c>
      <c r="W29" s="839"/>
      <c r="X29" s="839"/>
      <c r="Y29" s="839"/>
      <c r="Z29" s="839"/>
      <c r="AA29" s="839">
        <v>1</v>
      </c>
      <c r="AB29" s="839"/>
      <c r="AC29" s="839"/>
      <c r="AD29" s="839"/>
      <c r="AE29" s="840"/>
      <c r="AF29" s="841">
        <v>1</v>
      </c>
      <c r="AG29" s="842"/>
      <c r="AH29" s="842"/>
      <c r="AI29" s="842"/>
      <c r="AJ29" s="843"/>
      <c r="AK29" s="910">
        <v>106</v>
      </c>
      <c r="AL29" s="911"/>
      <c r="AM29" s="911"/>
      <c r="AN29" s="911"/>
      <c r="AO29" s="911"/>
      <c r="AP29" s="911" t="s">
        <v>597</v>
      </c>
      <c r="AQ29" s="911"/>
      <c r="AR29" s="911"/>
      <c r="AS29" s="911"/>
      <c r="AT29" s="911"/>
      <c r="AU29" s="911" t="s">
        <v>597</v>
      </c>
      <c r="AV29" s="911"/>
      <c r="AW29" s="911"/>
      <c r="AX29" s="911"/>
      <c r="AY29" s="911"/>
      <c r="AZ29" s="912" t="s">
        <v>597</v>
      </c>
      <c r="BA29" s="912"/>
      <c r="BB29" s="912"/>
      <c r="BC29" s="912"/>
      <c r="BD29" s="912"/>
      <c r="BE29" s="908" t="s">
        <v>597</v>
      </c>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398</v>
      </c>
      <c r="C30" s="836"/>
      <c r="D30" s="836"/>
      <c r="E30" s="836"/>
      <c r="F30" s="836"/>
      <c r="G30" s="836"/>
      <c r="H30" s="836"/>
      <c r="I30" s="836"/>
      <c r="J30" s="836"/>
      <c r="K30" s="836"/>
      <c r="L30" s="836"/>
      <c r="M30" s="836"/>
      <c r="N30" s="836"/>
      <c r="O30" s="836"/>
      <c r="P30" s="837"/>
      <c r="Q30" s="838">
        <v>87</v>
      </c>
      <c r="R30" s="839"/>
      <c r="S30" s="839"/>
      <c r="T30" s="839"/>
      <c r="U30" s="839"/>
      <c r="V30" s="839">
        <v>87</v>
      </c>
      <c r="W30" s="839"/>
      <c r="X30" s="839"/>
      <c r="Y30" s="839"/>
      <c r="Z30" s="839"/>
      <c r="AA30" s="839">
        <v>0</v>
      </c>
      <c r="AB30" s="839"/>
      <c r="AC30" s="839"/>
      <c r="AD30" s="839"/>
      <c r="AE30" s="840"/>
      <c r="AF30" s="841">
        <v>0</v>
      </c>
      <c r="AG30" s="842"/>
      <c r="AH30" s="842"/>
      <c r="AI30" s="842"/>
      <c r="AJ30" s="843"/>
      <c r="AK30" s="910">
        <v>41</v>
      </c>
      <c r="AL30" s="911"/>
      <c r="AM30" s="911"/>
      <c r="AN30" s="911"/>
      <c r="AO30" s="911"/>
      <c r="AP30" s="911" t="s">
        <v>597</v>
      </c>
      <c r="AQ30" s="911"/>
      <c r="AR30" s="911"/>
      <c r="AS30" s="911"/>
      <c r="AT30" s="911"/>
      <c r="AU30" s="911" t="s">
        <v>597</v>
      </c>
      <c r="AV30" s="911"/>
      <c r="AW30" s="911"/>
      <c r="AX30" s="911"/>
      <c r="AY30" s="911"/>
      <c r="AZ30" s="912" t="s">
        <v>597</v>
      </c>
      <c r="BA30" s="912"/>
      <c r="BB30" s="912"/>
      <c r="BC30" s="912"/>
      <c r="BD30" s="912"/>
      <c r="BE30" s="908" t="s">
        <v>597</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399</v>
      </c>
      <c r="C31" s="836"/>
      <c r="D31" s="836"/>
      <c r="E31" s="836"/>
      <c r="F31" s="836"/>
      <c r="G31" s="836"/>
      <c r="H31" s="836"/>
      <c r="I31" s="836"/>
      <c r="J31" s="836"/>
      <c r="K31" s="836"/>
      <c r="L31" s="836"/>
      <c r="M31" s="836"/>
      <c r="N31" s="836"/>
      <c r="O31" s="836"/>
      <c r="P31" s="837"/>
      <c r="Q31" s="838">
        <v>215</v>
      </c>
      <c r="R31" s="839"/>
      <c r="S31" s="839"/>
      <c r="T31" s="839"/>
      <c r="U31" s="839"/>
      <c r="V31" s="839">
        <v>208</v>
      </c>
      <c r="W31" s="839"/>
      <c r="X31" s="839"/>
      <c r="Y31" s="839"/>
      <c r="Z31" s="839"/>
      <c r="AA31" s="839">
        <v>7</v>
      </c>
      <c r="AB31" s="839"/>
      <c r="AC31" s="839"/>
      <c r="AD31" s="839"/>
      <c r="AE31" s="840"/>
      <c r="AF31" s="841">
        <v>1</v>
      </c>
      <c r="AG31" s="842"/>
      <c r="AH31" s="842"/>
      <c r="AI31" s="842"/>
      <c r="AJ31" s="843"/>
      <c r="AK31" s="910">
        <v>111</v>
      </c>
      <c r="AL31" s="911"/>
      <c r="AM31" s="911"/>
      <c r="AN31" s="911"/>
      <c r="AO31" s="911"/>
      <c r="AP31" s="911">
        <v>614</v>
      </c>
      <c r="AQ31" s="911"/>
      <c r="AR31" s="911"/>
      <c r="AS31" s="911"/>
      <c r="AT31" s="911"/>
      <c r="AU31" s="911">
        <v>454</v>
      </c>
      <c r="AV31" s="911"/>
      <c r="AW31" s="911"/>
      <c r="AX31" s="911"/>
      <c r="AY31" s="911"/>
      <c r="AZ31" s="912" t="s">
        <v>597</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401</v>
      </c>
      <c r="C32" s="836"/>
      <c r="D32" s="836"/>
      <c r="E32" s="836"/>
      <c r="F32" s="836"/>
      <c r="G32" s="836"/>
      <c r="H32" s="836"/>
      <c r="I32" s="836"/>
      <c r="J32" s="836"/>
      <c r="K32" s="836"/>
      <c r="L32" s="836"/>
      <c r="M32" s="836"/>
      <c r="N32" s="836"/>
      <c r="O32" s="836"/>
      <c r="P32" s="837"/>
      <c r="Q32" s="838">
        <v>222</v>
      </c>
      <c r="R32" s="839"/>
      <c r="S32" s="839"/>
      <c r="T32" s="839"/>
      <c r="U32" s="839"/>
      <c r="V32" s="839">
        <v>221</v>
      </c>
      <c r="W32" s="839"/>
      <c r="X32" s="839"/>
      <c r="Y32" s="839"/>
      <c r="Z32" s="839"/>
      <c r="AA32" s="839">
        <v>1</v>
      </c>
      <c r="AB32" s="839"/>
      <c r="AC32" s="839"/>
      <c r="AD32" s="839"/>
      <c r="AE32" s="840"/>
      <c r="AF32" s="841">
        <v>1</v>
      </c>
      <c r="AG32" s="842"/>
      <c r="AH32" s="842"/>
      <c r="AI32" s="842"/>
      <c r="AJ32" s="843"/>
      <c r="AK32" s="910">
        <v>150</v>
      </c>
      <c r="AL32" s="911"/>
      <c r="AM32" s="911"/>
      <c r="AN32" s="911"/>
      <c r="AO32" s="911"/>
      <c r="AP32" s="911">
        <v>949</v>
      </c>
      <c r="AQ32" s="911"/>
      <c r="AR32" s="911"/>
      <c r="AS32" s="911"/>
      <c r="AT32" s="911"/>
      <c r="AU32" s="911">
        <v>900</v>
      </c>
      <c r="AV32" s="911"/>
      <c r="AW32" s="911"/>
      <c r="AX32" s="911"/>
      <c r="AY32" s="911"/>
      <c r="AZ32" s="912" t="s">
        <v>597</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v>
      </c>
      <c r="AG63" s="922"/>
      <c r="AH63" s="922"/>
      <c r="AI63" s="922"/>
      <c r="AJ63" s="923"/>
      <c r="AK63" s="924"/>
      <c r="AL63" s="919"/>
      <c r="AM63" s="919"/>
      <c r="AN63" s="919"/>
      <c r="AO63" s="919"/>
      <c r="AP63" s="922">
        <f>AP31+AP32</f>
        <v>1563</v>
      </c>
      <c r="AQ63" s="922"/>
      <c r="AR63" s="922"/>
      <c r="AS63" s="922"/>
      <c r="AT63" s="922"/>
      <c r="AU63" s="922">
        <f>AU31+AU32</f>
        <v>1354</v>
      </c>
      <c r="AV63" s="922"/>
      <c r="AW63" s="922"/>
      <c r="AX63" s="922"/>
      <c r="AY63" s="922"/>
      <c r="AZ63" s="926"/>
      <c r="BA63" s="927"/>
      <c r="BB63" s="927"/>
      <c r="BC63" s="927"/>
      <c r="BD63" s="928"/>
      <c r="BE63" s="929" t="s">
        <v>596</v>
      </c>
      <c r="BF63" s="929"/>
      <c r="BG63" s="929"/>
      <c r="BH63" s="929"/>
      <c r="BI63" s="930"/>
      <c r="BJ63" s="931" t="s">
        <v>385</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406</v>
      </c>
      <c r="B66" s="821"/>
      <c r="C66" s="821"/>
      <c r="D66" s="821"/>
      <c r="E66" s="821"/>
      <c r="F66" s="821"/>
      <c r="G66" s="821"/>
      <c r="H66" s="821"/>
      <c r="I66" s="821"/>
      <c r="J66" s="821"/>
      <c r="K66" s="821"/>
      <c r="L66" s="821"/>
      <c r="M66" s="821"/>
      <c r="N66" s="821"/>
      <c r="O66" s="821"/>
      <c r="P66" s="822"/>
      <c r="Q66" s="797" t="s">
        <v>388</v>
      </c>
      <c r="R66" s="798"/>
      <c r="S66" s="798"/>
      <c r="T66" s="798"/>
      <c r="U66" s="799"/>
      <c r="V66" s="797" t="s">
        <v>407</v>
      </c>
      <c r="W66" s="798"/>
      <c r="X66" s="798"/>
      <c r="Y66" s="798"/>
      <c r="Z66" s="799"/>
      <c r="AA66" s="797" t="s">
        <v>408</v>
      </c>
      <c r="AB66" s="798"/>
      <c r="AC66" s="798"/>
      <c r="AD66" s="798"/>
      <c r="AE66" s="799"/>
      <c r="AF66" s="934" t="s">
        <v>409</v>
      </c>
      <c r="AG66" s="893"/>
      <c r="AH66" s="893"/>
      <c r="AI66" s="893"/>
      <c r="AJ66" s="935"/>
      <c r="AK66" s="797" t="s">
        <v>410</v>
      </c>
      <c r="AL66" s="821"/>
      <c r="AM66" s="821"/>
      <c r="AN66" s="821"/>
      <c r="AO66" s="822"/>
      <c r="AP66" s="797" t="s">
        <v>393</v>
      </c>
      <c r="AQ66" s="798"/>
      <c r="AR66" s="798"/>
      <c r="AS66" s="798"/>
      <c r="AT66" s="799"/>
      <c r="AU66" s="797" t="s">
        <v>411</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c r="A68" s="258">
        <v>1</v>
      </c>
      <c r="B68" s="951" t="s">
        <v>587</v>
      </c>
      <c r="C68" s="952"/>
      <c r="D68" s="952"/>
      <c r="E68" s="952"/>
      <c r="F68" s="952"/>
      <c r="G68" s="952"/>
      <c r="H68" s="952"/>
      <c r="I68" s="952"/>
      <c r="J68" s="952"/>
      <c r="K68" s="952"/>
      <c r="L68" s="952"/>
      <c r="M68" s="952"/>
      <c r="N68" s="952"/>
      <c r="O68" s="952"/>
      <c r="P68" s="953"/>
      <c r="Q68" s="954">
        <v>23</v>
      </c>
      <c r="R68" s="948"/>
      <c r="S68" s="948"/>
      <c r="T68" s="948"/>
      <c r="U68" s="948"/>
      <c r="V68" s="948">
        <v>21</v>
      </c>
      <c r="W68" s="948"/>
      <c r="X68" s="948"/>
      <c r="Y68" s="948"/>
      <c r="Z68" s="948"/>
      <c r="AA68" s="948">
        <v>2</v>
      </c>
      <c r="AB68" s="948"/>
      <c r="AC68" s="948"/>
      <c r="AD68" s="948"/>
      <c r="AE68" s="948"/>
      <c r="AF68" s="948">
        <v>2</v>
      </c>
      <c r="AG68" s="948"/>
      <c r="AH68" s="948"/>
      <c r="AI68" s="948"/>
      <c r="AJ68" s="948"/>
      <c r="AK68" s="948" t="s">
        <v>599</v>
      </c>
      <c r="AL68" s="948"/>
      <c r="AM68" s="948"/>
      <c r="AN68" s="948"/>
      <c r="AO68" s="948"/>
      <c r="AP68" s="948" t="s">
        <v>600</v>
      </c>
      <c r="AQ68" s="948"/>
      <c r="AR68" s="948"/>
      <c r="AS68" s="948"/>
      <c r="AT68" s="948"/>
      <c r="AU68" s="948" t="s">
        <v>600</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c r="A69" s="261">
        <v>2</v>
      </c>
      <c r="B69" s="955" t="s">
        <v>588</v>
      </c>
      <c r="C69" s="956"/>
      <c r="D69" s="956"/>
      <c r="E69" s="956"/>
      <c r="F69" s="956"/>
      <c r="G69" s="956"/>
      <c r="H69" s="956"/>
      <c r="I69" s="956"/>
      <c r="J69" s="956"/>
      <c r="K69" s="956"/>
      <c r="L69" s="956"/>
      <c r="M69" s="956"/>
      <c r="N69" s="956"/>
      <c r="O69" s="956"/>
      <c r="P69" s="957"/>
      <c r="Q69" s="958">
        <v>938</v>
      </c>
      <c r="R69" s="911"/>
      <c r="S69" s="911"/>
      <c r="T69" s="911"/>
      <c r="U69" s="911"/>
      <c r="V69" s="911">
        <v>650</v>
      </c>
      <c r="W69" s="911"/>
      <c r="X69" s="911"/>
      <c r="Y69" s="911"/>
      <c r="Z69" s="911"/>
      <c r="AA69" s="911">
        <v>288</v>
      </c>
      <c r="AB69" s="911"/>
      <c r="AC69" s="911"/>
      <c r="AD69" s="911"/>
      <c r="AE69" s="911"/>
      <c r="AF69" s="911">
        <v>17</v>
      </c>
      <c r="AG69" s="911"/>
      <c r="AH69" s="911"/>
      <c r="AI69" s="911"/>
      <c r="AJ69" s="911"/>
      <c r="AK69" s="911" t="s">
        <v>601</v>
      </c>
      <c r="AL69" s="911"/>
      <c r="AM69" s="911"/>
      <c r="AN69" s="911"/>
      <c r="AO69" s="911"/>
      <c r="AP69" s="911">
        <v>215</v>
      </c>
      <c r="AQ69" s="911"/>
      <c r="AR69" s="911"/>
      <c r="AS69" s="911"/>
      <c r="AT69" s="911"/>
      <c r="AU69" s="911">
        <v>76</v>
      </c>
      <c r="AV69" s="911"/>
      <c r="AW69" s="911"/>
      <c r="AX69" s="911"/>
      <c r="AY69" s="911"/>
      <c r="AZ69" s="959" t="s">
        <v>592</v>
      </c>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c r="A70" s="261">
        <v>3</v>
      </c>
      <c r="B70" s="955" t="s">
        <v>588</v>
      </c>
      <c r="C70" s="956"/>
      <c r="D70" s="956"/>
      <c r="E70" s="956"/>
      <c r="F70" s="956"/>
      <c r="G70" s="956"/>
      <c r="H70" s="956"/>
      <c r="I70" s="956"/>
      <c r="J70" s="956"/>
      <c r="K70" s="956"/>
      <c r="L70" s="956"/>
      <c r="M70" s="956"/>
      <c r="N70" s="956"/>
      <c r="O70" s="956"/>
      <c r="P70" s="957"/>
      <c r="Q70" s="958">
        <v>4</v>
      </c>
      <c r="R70" s="911"/>
      <c r="S70" s="911"/>
      <c r="T70" s="911"/>
      <c r="U70" s="911"/>
      <c r="V70" s="911">
        <v>4</v>
      </c>
      <c r="W70" s="911"/>
      <c r="X70" s="911"/>
      <c r="Y70" s="911"/>
      <c r="Z70" s="911"/>
      <c r="AA70" s="911">
        <v>0</v>
      </c>
      <c r="AB70" s="911"/>
      <c r="AC70" s="911"/>
      <c r="AD70" s="911"/>
      <c r="AE70" s="911"/>
      <c r="AF70" s="911">
        <v>0</v>
      </c>
      <c r="AG70" s="911"/>
      <c r="AH70" s="911"/>
      <c r="AI70" s="911"/>
      <c r="AJ70" s="911"/>
      <c r="AK70" s="911" t="s">
        <v>601</v>
      </c>
      <c r="AL70" s="911"/>
      <c r="AM70" s="911"/>
      <c r="AN70" s="911"/>
      <c r="AO70" s="911"/>
      <c r="AP70" s="911" t="s">
        <v>601</v>
      </c>
      <c r="AQ70" s="911"/>
      <c r="AR70" s="911"/>
      <c r="AS70" s="911"/>
      <c r="AT70" s="911"/>
      <c r="AU70" s="911" t="s">
        <v>601</v>
      </c>
      <c r="AV70" s="911"/>
      <c r="AW70" s="911"/>
      <c r="AX70" s="911"/>
      <c r="AY70" s="911"/>
      <c r="AZ70" s="959" t="s">
        <v>593</v>
      </c>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c r="A71" s="261">
        <v>4</v>
      </c>
      <c r="B71" s="955" t="s">
        <v>589</v>
      </c>
      <c r="C71" s="956"/>
      <c r="D71" s="956"/>
      <c r="E71" s="956"/>
      <c r="F71" s="956"/>
      <c r="G71" s="956"/>
      <c r="H71" s="956"/>
      <c r="I71" s="956"/>
      <c r="J71" s="956"/>
      <c r="K71" s="956"/>
      <c r="L71" s="956"/>
      <c r="M71" s="956"/>
      <c r="N71" s="956"/>
      <c r="O71" s="956"/>
      <c r="P71" s="957"/>
      <c r="Q71" s="958">
        <v>145</v>
      </c>
      <c r="R71" s="911"/>
      <c r="S71" s="911"/>
      <c r="T71" s="911"/>
      <c r="U71" s="911"/>
      <c r="V71" s="911">
        <v>137</v>
      </c>
      <c r="W71" s="911"/>
      <c r="X71" s="911"/>
      <c r="Y71" s="911"/>
      <c r="Z71" s="911"/>
      <c r="AA71" s="911">
        <v>9</v>
      </c>
      <c r="AB71" s="911"/>
      <c r="AC71" s="911"/>
      <c r="AD71" s="911"/>
      <c r="AE71" s="911"/>
      <c r="AF71" s="911">
        <v>9</v>
      </c>
      <c r="AG71" s="911"/>
      <c r="AH71" s="911"/>
      <c r="AI71" s="911"/>
      <c r="AJ71" s="911"/>
      <c r="AK71" s="911" t="s">
        <v>601</v>
      </c>
      <c r="AL71" s="911"/>
      <c r="AM71" s="911"/>
      <c r="AN71" s="911"/>
      <c r="AO71" s="911"/>
      <c r="AP71" s="911" t="s">
        <v>601</v>
      </c>
      <c r="AQ71" s="911"/>
      <c r="AR71" s="911"/>
      <c r="AS71" s="911"/>
      <c r="AT71" s="911"/>
      <c r="AU71" s="911" t="s">
        <v>601</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c r="A72" s="261">
        <v>5</v>
      </c>
      <c r="B72" s="955" t="s">
        <v>590</v>
      </c>
      <c r="C72" s="956"/>
      <c r="D72" s="956"/>
      <c r="E72" s="956"/>
      <c r="F72" s="956"/>
      <c r="G72" s="956"/>
      <c r="H72" s="956"/>
      <c r="I72" s="956"/>
      <c r="J72" s="956"/>
      <c r="K72" s="956"/>
      <c r="L72" s="956"/>
      <c r="M72" s="956"/>
      <c r="N72" s="956"/>
      <c r="O72" s="956"/>
      <c r="P72" s="957"/>
      <c r="Q72" s="958">
        <v>4831</v>
      </c>
      <c r="R72" s="911"/>
      <c r="S72" s="911"/>
      <c r="T72" s="911"/>
      <c r="U72" s="911"/>
      <c r="V72" s="911">
        <v>3696</v>
      </c>
      <c r="W72" s="911"/>
      <c r="X72" s="911"/>
      <c r="Y72" s="911"/>
      <c r="Z72" s="911"/>
      <c r="AA72" s="911">
        <v>1135</v>
      </c>
      <c r="AB72" s="911"/>
      <c r="AC72" s="911"/>
      <c r="AD72" s="911"/>
      <c r="AE72" s="911"/>
      <c r="AF72" s="911">
        <v>1135</v>
      </c>
      <c r="AG72" s="911"/>
      <c r="AH72" s="911"/>
      <c r="AI72" s="911"/>
      <c r="AJ72" s="911"/>
      <c r="AK72" s="911">
        <v>3</v>
      </c>
      <c r="AL72" s="911"/>
      <c r="AM72" s="911"/>
      <c r="AN72" s="911"/>
      <c r="AO72" s="911"/>
      <c r="AP72" s="911" t="s">
        <v>601</v>
      </c>
      <c r="AQ72" s="911"/>
      <c r="AR72" s="911"/>
      <c r="AS72" s="911"/>
      <c r="AT72" s="911"/>
      <c r="AU72" s="911" t="s">
        <v>601</v>
      </c>
      <c r="AV72" s="911"/>
      <c r="AW72" s="911"/>
      <c r="AX72" s="911"/>
      <c r="AY72" s="911"/>
      <c r="AZ72" s="959" t="s">
        <v>592</v>
      </c>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c r="A73" s="261">
        <v>6</v>
      </c>
      <c r="B73" s="955" t="s">
        <v>590</v>
      </c>
      <c r="C73" s="956"/>
      <c r="D73" s="956"/>
      <c r="E73" s="956"/>
      <c r="F73" s="956"/>
      <c r="G73" s="956"/>
      <c r="H73" s="956"/>
      <c r="I73" s="956"/>
      <c r="J73" s="956"/>
      <c r="K73" s="956"/>
      <c r="L73" s="956"/>
      <c r="M73" s="956"/>
      <c r="N73" s="956"/>
      <c r="O73" s="956"/>
      <c r="P73" s="957"/>
      <c r="Q73" s="958">
        <v>8</v>
      </c>
      <c r="R73" s="911"/>
      <c r="S73" s="911"/>
      <c r="T73" s="911"/>
      <c r="U73" s="911"/>
      <c r="V73" s="911">
        <v>8</v>
      </c>
      <c r="W73" s="911"/>
      <c r="X73" s="911"/>
      <c r="Y73" s="911"/>
      <c r="Z73" s="911"/>
      <c r="AA73" s="911">
        <v>0</v>
      </c>
      <c r="AB73" s="911"/>
      <c r="AC73" s="911"/>
      <c r="AD73" s="911"/>
      <c r="AE73" s="911"/>
      <c r="AF73" s="911">
        <v>0</v>
      </c>
      <c r="AG73" s="911"/>
      <c r="AH73" s="911"/>
      <c r="AI73" s="911"/>
      <c r="AJ73" s="911"/>
      <c r="AK73" s="911" t="s">
        <v>601</v>
      </c>
      <c r="AL73" s="911"/>
      <c r="AM73" s="911"/>
      <c r="AN73" s="911"/>
      <c r="AO73" s="911"/>
      <c r="AP73" s="911" t="s">
        <v>601</v>
      </c>
      <c r="AQ73" s="911"/>
      <c r="AR73" s="911"/>
      <c r="AS73" s="911"/>
      <c r="AT73" s="911"/>
      <c r="AU73" s="911" t="s">
        <v>601</v>
      </c>
      <c r="AV73" s="911"/>
      <c r="AW73" s="911"/>
      <c r="AX73" s="911"/>
      <c r="AY73" s="911"/>
      <c r="AZ73" s="959" t="s">
        <v>594</v>
      </c>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c r="A74" s="261">
        <v>7</v>
      </c>
      <c r="B74" s="955" t="s">
        <v>591</v>
      </c>
      <c r="C74" s="956"/>
      <c r="D74" s="956"/>
      <c r="E74" s="956"/>
      <c r="F74" s="956"/>
      <c r="G74" s="956"/>
      <c r="H74" s="956"/>
      <c r="I74" s="956"/>
      <c r="J74" s="956"/>
      <c r="K74" s="956"/>
      <c r="L74" s="956"/>
      <c r="M74" s="956"/>
      <c r="N74" s="956"/>
      <c r="O74" s="956"/>
      <c r="P74" s="957"/>
      <c r="Q74" s="958">
        <v>54</v>
      </c>
      <c r="R74" s="911"/>
      <c r="S74" s="911"/>
      <c r="T74" s="911"/>
      <c r="U74" s="911"/>
      <c r="V74" s="911">
        <v>50</v>
      </c>
      <c r="W74" s="911"/>
      <c r="X74" s="911"/>
      <c r="Y74" s="911"/>
      <c r="Z74" s="911"/>
      <c r="AA74" s="911">
        <v>4</v>
      </c>
      <c r="AB74" s="911"/>
      <c r="AC74" s="911"/>
      <c r="AD74" s="911"/>
      <c r="AE74" s="911"/>
      <c r="AF74" s="911">
        <v>4</v>
      </c>
      <c r="AG74" s="911"/>
      <c r="AH74" s="911"/>
      <c r="AI74" s="911"/>
      <c r="AJ74" s="911"/>
      <c r="AK74" s="911" t="s">
        <v>601</v>
      </c>
      <c r="AL74" s="911"/>
      <c r="AM74" s="911"/>
      <c r="AN74" s="911"/>
      <c r="AO74" s="911"/>
      <c r="AP74" s="911" t="s">
        <v>601</v>
      </c>
      <c r="AQ74" s="911"/>
      <c r="AR74" s="911"/>
      <c r="AS74" s="911"/>
      <c r="AT74" s="911"/>
      <c r="AU74" s="911" t="s">
        <v>601</v>
      </c>
      <c r="AV74" s="911"/>
      <c r="AW74" s="911"/>
      <c r="AX74" s="911"/>
      <c r="AY74" s="911"/>
      <c r="AZ74" s="959" t="s">
        <v>592</v>
      </c>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c r="A75" s="261">
        <v>8</v>
      </c>
      <c r="B75" s="955" t="s">
        <v>591</v>
      </c>
      <c r="C75" s="956"/>
      <c r="D75" s="956"/>
      <c r="E75" s="956"/>
      <c r="F75" s="956"/>
      <c r="G75" s="956"/>
      <c r="H75" s="956"/>
      <c r="I75" s="956"/>
      <c r="J75" s="956"/>
      <c r="K75" s="956"/>
      <c r="L75" s="956"/>
      <c r="M75" s="956"/>
      <c r="N75" s="956"/>
      <c r="O75" s="956"/>
      <c r="P75" s="957"/>
      <c r="Q75" s="961">
        <v>145430</v>
      </c>
      <c r="R75" s="962"/>
      <c r="S75" s="962"/>
      <c r="T75" s="962"/>
      <c r="U75" s="910"/>
      <c r="V75" s="963">
        <v>141226</v>
      </c>
      <c r="W75" s="962"/>
      <c r="X75" s="962"/>
      <c r="Y75" s="962"/>
      <c r="Z75" s="910"/>
      <c r="AA75" s="963">
        <v>4204</v>
      </c>
      <c r="AB75" s="962"/>
      <c r="AC75" s="962"/>
      <c r="AD75" s="962"/>
      <c r="AE75" s="910"/>
      <c r="AF75" s="963">
        <v>4204</v>
      </c>
      <c r="AG75" s="962"/>
      <c r="AH75" s="962"/>
      <c r="AI75" s="962"/>
      <c r="AJ75" s="910"/>
      <c r="AK75" s="911" t="s">
        <v>601</v>
      </c>
      <c r="AL75" s="911"/>
      <c r="AM75" s="911"/>
      <c r="AN75" s="911"/>
      <c r="AO75" s="911"/>
      <c r="AP75" s="911" t="s">
        <v>601</v>
      </c>
      <c r="AQ75" s="911"/>
      <c r="AR75" s="911"/>
      <c r="AS75" s="911"/>
      <c r="AT75" s="911"/>
      <c r="AU75" s="911" t="s">
        <v>601</v>
      </c>
      <c r="AV75" s="911"/>
      <c r="AW75" s="911"/>
      <c r="AX75" s="911"/>
      <c r="AY75" s="911"/>
      <c r="AZ75" s="959" t="s">
        <v>595</v>
      </c>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c r="A76" s="261">
        <v>9</v>
      </c>
      <c r="B76" s="955"/>
      <c r="C76" s="956"/>
      <c r="D76" s="956"/>
      <c r="E76" s="956"/>
      <c r="F76" s="956"/>
      <c r="G76" s="956"/>
      <c r="H76" s="956"/>
      <c r="I76" s="956"/>
      <c r="J76" s="956"/>
      <c r="K76" s="956"/>
      <c r="L76" s="956"/>
      <c r="M76" s="956"/>
      <c r="N76" s="956"/>
      <c r="O76" s="956"/>
      <c r="P76" s="957"/>
      <c r="Q76" s="961"/>
      <c r="R76" s="962"/>
      <c r="S76" s="962"/>
      <c r="T76" s="962"/>
      <c r="U76" s="910"/>
      <c r="V76" s="963"/>
      <c r="W76" s="962"/>
      <c r="X76" s="962"/>
      <c r="Y76" s="962"/>
      <c r="Z76" s="910"/>
      <c r="AA76" s="963"/>
      <c r="AB76" s="962"/>
      <c r="AC76" s="962"/>
      <c r="AD76" s="962"/>
      <c r="AE76" s="910"/>
      <c r="AF76" s="963"/>
      <c r="AG76" s="962"/>
      <c r="AH76" s="962"/>
      <c r="AI76" s="962"/>
      <c r="AJ76" s="910"/>
      <c r="AK76" s="963"/>
      <c r="AL76" s="962"/>
      <c r="AM76" s="962"/>
      <c r="AN76" s="962"/>
      <c r="AO76" s="910"/>
      <c r="AP76" s="963"/>
      <c r="AQ76" s="962"/>
      <c r="AR76" s="962"/>
      <c r="AS76" s="962"/>
      <c r="AT76" s="910"/>
      <c r="AU76" s="963"/>
      <c r="AV76" s="962"/>
      <c r="AW76" s="962"/>
      <c r="AX76" s="962"/>
      <c r="AY76" s="910"/>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c r="A77" s="261">
        <v>10</v>
      </c>
      <c r="B77" s="955"/>
      <c r="C77" s="956"/>
      <c r="D77" s="956"/>
      <c r="E77" s="956"/>
      <c r="F77" s="956"/>
      <c r="G77" s="956"/>
      <c r="H77" s="956"/>
      <c r="I77" s="956"/>
      <c r="J77" s="956"/>
      <c r="K77" s="956"/>
      <c r="L77" s="956"/>
      <c r="M77" s="956"/>
      <c r="N77" s="956"/>
      <c r="O77" s="956"/>
      <c r="P77" s="957"/>
      <c r="Q77" s="961"/>
      <c r="R77" s="962"/>
      <c r="S77" s="962"/>
      <c r="T77" s="962"/>
      <c r="U77" s="910"/>
      <c r="V77" s="963"/>
      <c r="W77" s="962"/>
      <c r="X77" s="962"/>
      <c r="Y77" s="962"/>
      <c r="Z77" s="910"/>
      <c r="AA77" s="963"/>
      <c r="AB77" s="962"/>
      <c r="AC77" s="962"/>
      <c r="AD77" s="962"/>
      <c r="AE77" s="910"/>
      <c r="AF77" s="963"/>
      <c r="AG77" s="962"/>
      <c r="AH77" s="962"/>
      <c r="AI77" s="962"/>
      <c r="AJ77" s="910"/>
      <c r="AK77" s="963"/>
      <c r="AL77" s="962"/>
      <c r="AM77" s="962"/>
      <c r="AN77" s="962"/>
      <c r="AO77" s="910"/>
      <c r="AP77" s="963"/>
      <c r="AQ77" s="962"/>
      <c r="AR77" s="962"/>
      <c r="AS77" s="962"/>
      <c r="AT77" s="910"/>
      <c r="AU77" s="963"/>
      <c r="AV77" s="962"/>
      <c r="AW77" s="962"/>
      <c r="AX77" s="962"/>
      <c r="AY77" s="910"/>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c r="A78" s="261">
        <v>11</v>
      </c>
      <c r="B78" s="955"/>
      <c r="C78" s="956"/>
      <c r="D78" s="956"/>
      <c r="E78" s="956"/>
      <c r="F78" s="956"/>
      <c r="G78" s="956"/>
      <c r="H78" s="956"/>
      <c r="I78" s="956"/>
      <c r="J78" s="956"/>
      <c r="K78" s="956"/>
      <c r="L78" s="956"/>
      <c r="M78" s="956"/>
      <c r="N78" s="956"/>
      <c r="O78" s="956"/>
      <c r="P78" s="957"/>
      <c r="Q78" s="95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c r="A79" s="261">
        <v>12</v>
      </c>
      <c r="B79" s="955"/>
      <c r="C79" s="956"/>
      <c r="D79" s="956"/>
      <c r="E79" s="956"/>
      <c r="F79" s="956"/>
      <c r="G79" s="956"/>
      <c r="H79" s="956"/>
      <c r="I79" s="956"/>
      <c r="J79" s="956"/>
      <c r="K79" s="956"/>
      <c r="L79" s="956"/>
      <c r="M79" s="956"/>
      <c r="N79" s="956"/>
      <c r="O79" s="956"/>
      <c r="P79" s="957"/>
      <c r="Q79" s="95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c r="A80" s="261">
        <v>13</v>
      </c>
      <c r="B80" s="955"/>
      <c r="C80" s="956"/>
      <c r="D80" s="956"/>
      <c r="E80" s="956"/>
      <c r="F80" s="956"/>
      <c r="G80" s="956"/>
      <c r="H80" s="956"/>
      <c r="I80" s="956"/>
      <c r="J80" s="956"/>
      <c r="K80" s="956"/>
      <c r="L80" s="956"/>
      <c r="M80" s="956"/>
      <c r="N80" s="956"/>
      <c r="O80" s="956"/>
      <c r="P80" s="957"/>
      <c r="Q80" s="95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c r="A81" s="261">
        <v>14</v>
      </c>
      <c r="B81" s="955"/>
      <c r="C81" s="956"/>
      <c r="D81" s="956"/>
      <c r="E81" s="956"/>
      <c r="F81" s="956"/>
      <c r="G81" s="956"/>
      <c r="H81" s="956"/>
      <c r="I81" s="956"/>
      <c r="J81" s="956"/>
      <c r="K81" s="956"/>
      <c r="L81" s="956"/>
      <c r="M81" s="956"/>
      <c r="N81" s="956"/>
      <c r="O81" s="956"/>
      <c r="P81" s="957"/>
      <c r="Q81" s="95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c r="A82" s="261">
        <v>15</v>
      </c>
      <c r="B82" s="955"/>
      <c r="C82" s="956"/>
      <c r="D82" s="956"/>
      <c r="E82" s="956"/>
      <c r="F82" s="956"/>
      <c r="G82" s="956"/>
      <c r="H82" s="956"/>
      <c r="I82" s="956"/>
      <c r="J82" s="956"/>
      <c r="K82" s="956"/>
      <c r="L82" s="956"/>
      <c r="M82" s="956"/>
      <c r="N82" s="956"/>
      <c r="O82" s="956"/>
      <c r="P82" s="957"/>
      <c r="Q82" s="95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c r="A83" s="261">
        <v>16</v>
      </c>
      <c r="B83" s="955"/>
      <c r="C83" s="956"/>
      <c r="D83" s="956"/>
      <c r="E83" s="956"/>
      <c r="F83" s="956"/>
      <c r="G83" s="956"/>
      <c r="H83" s="956"/>
      <c r="I83" s="956"/>
      <c r="J83" s="956"/>
      <c r="K83" s="956"/>
      <c r="L83" s="956"/>
      <c r="M83" s="956"/>
      <c r="N83" s="956"/>
      <c r="O83" s="956"/>
      <c r="P83" s="957"/>
      <c r="Q83" s="95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c r="A84" s="261">
        <v>17</v>
      </c>
      <c r="B84" s="955"/>
      <c r="C84" s="956"/>
      <c r="D84" s="956"/>
      <c r="E84" s="956"/>
      <c r="F84" s="956"/>
      <c r="G84" s="956"/>
      <c r="H84" s="956"/>
      <c r="I84" s="956"/>
      <c r="J84" s="956"/>
      <c r="K84" s="956"/>
      <c r="L84" s="956"/>
      <c r="M84" s="956"/>
      <c r="N84" s="956"/>
      <c r="O84" s="956"/>
      <c r="P84" s="957"/>
      <c r="Q84" s="95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c r="A85" s="261">
        <v>18</v>
      </c>
      <c r="B85" s="955"/>
      <c r="C85" s="956"/>
      <c r="D85" s="956"/>
      <c r="E85" s="956"/>
      <c r="F85" s="956"/>
      <c r="G85" s="956"/>
      <c r="H85" s="956"/>
      <c r="I85" s="956"/>
      <c r="J85" s="956"/>
      <c r="K85" s="956"/>
      <c r="L85" s="956"/>
      <c r="M85" s="956"/>
      <c r="N85" s="956"/>
      <c r="O85" s="956"/>
      <c r="P85" s="957"/>
      <c r="Q85" s="95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c r="A86" s="261">
        <v>19</v>
      </c>
      <c r="B86" s="955"/>
      <c r="C86" s="956"/>
      <c r="D86" s="956"/>
      <c r="E86" s="956"/>
      <c r="F86" s="956"/>
      <c r="G86" s="956"/>
      <c r="H86" s="956"/>
      <c r="I86" s="956"/>
      <c r="J86" s="956"/>
      <c r="K86" s="956"/>
      <c r="L86" s="956"/>
      <c r="M86" s="956"/>
      <c r="N86" s="956"/>
      <c r="O86" s="956"/>
      <c r="P86" s="957"/>
      <c r="Q86" s="95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c r="A88" s="264" t="s">
        <v>383</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AF68+AF69+AF71+AF72+AF75</f>
        <v>5367</v>
      </c>
      <c r="AG88" s="922"/>
      <c r="AH88" s="922"/>
      <c r="AI88" s="922"/>
      <c r="AJ88" s="922"/>
      <c r="AK88" s="919"/>
      <c r="AL88" s="919"/>
      <c r="AM88" s="919"/>
      <c r="AN88" s="919"/>
      <c r="AO88" s="919"/>
      <c r="AP88" s="922">
        <v>215</v>
      </c>
      <c r="AQ88" s="922"/>
      <c r="AR88" s="922"/>
      <c r="AS88" s="922"/>
      <c r="AT88" s="922"/>
      <c r="AU88" s="922">
        <v>76</v>
      </c>
      <c r="AV88" s="922"/>
      <c r="AW88" s="922"/>
      <c r="AX88" s="922"/>
      <c r="AY88" s="922"/>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413</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414</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415</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3" t="s">
        <v>418</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419</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c r="A109" s="996" t="s">
        <v>420</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421</v>
      </c>
      <c r="AB109" s="977"/>
      <c r="AC109" s="977"/>
      <c r="AD109" s="977"/>
      <c r="AE109" s="978"/>
      <c r="AF109" s="976" t="s">
        <v>303</v>
      </c>
      <c r="AG109" s="977"/>
      <c r="AH109" s="977"/>
      <c r="AI109" s="977"/>
      <c r="AJ109" s="978"/>
      <c r="AK109" s="976" t="s">
        <v>302</v>
      </c>
      <c r="AL109" s="977"/>
      <c r="AM109" s="977"/>
      <c r="AN109" s="977"/>
      <c r="AO109" s="978"/>
      <c r="AP109" s="976" t="s">
        <v>422</v>
      </c>
      <c r="AQ109" s="977"/>
      <c r="AR109" s="977"/>
      <c r="AS109" s="977"/>
      <c r="AT109" s="979"/>
      <c r="AU109" s="996" t="s">
        <v>420</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421</v>
      </c>
      <c r="BR109" s="977"/>
      <c r="BS109" s="977"/>
      <c r="BT109" s="977"/>
      <c r="BU109" s="978"/>
      <c r="BV109" s="976" t="s">
        <v>303</v>
      </c>
      <c r="BW109" s="977"/>
      <c r="BX109" s="977"/>
      <c r="BY109" s="977"/>
      <c r="BZ109" s="978"/>
      <c r="CA109" s="976" t="s">
        <v>302</v>
      </c>
      <c r="CB109" s="977"/>
      <c r="CC109" s="977"/>
      <c r="CD109" s="977"/>
      <c r="CE109" s="978"/>
      <c r="CF109" s="997" t="s">
        <v>422</v>
      </c>
      <c r="CG109" s="997"/>
      <c r="CH109" s="997"/>
      <c r="CI109" s="997"/>
      <c r="CJ109" s="997"/>
      <c r="CK109" s="976" t="s">
        <v>423</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421</v>
      </c>
      <c r="DH109" s="977"/>
      <c r="DI109" s="977"/>
      <c r="DJ109" s="977"/>
      <c r="DK109" s="978"/>
      <c r="DL109" s="976" t="s">
        <v>303</v>
      </c>
      <c r="DM109" s="977"/>
      <c r="DN109" s="977"/>
      <c r="DO109" s="977"/>
      <c r="DP109" s="978"/>
      <c r="DQ109" s="976" t="s">
        <v>302</v>
      </c>
      <c r="DR109" s="977"/>
      <c r="DS109" s="977"/>
      <c r="DT109" s="977"/>
      <c r="DU109" s="978"/>
      <c r="DV109" s="976" t="s">
        <v>422</v>
      </c>
      <c r="DW109" s="977"/>
      <c r="DX109" s="977"/>
      <c r="DY109" s="977"/>
      <c r="DZ109" s="979"/>
    </row>
    <row r="110" spans="1:131" s="246" customFormat="1" ht="26.25" customHeight="1">
      <c r="A110" s="980" t="s">
        <v>424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350530</v>
      </c>
      <c r="AB110" s="984"/>
      <c r="AC110" s="984"/>
      <c r="AD110" s="984"/>
      <c r="AE110" s="985"/>
      <c r="AF110" s="986">
        <v>357738</v>
      </c>
      <c r="AG110" s="984"/>
      <c r="AH110" s="984"/>
      <c r="AI110" s="984"/>
      <c r="AJ110" s="985"/>
      <c r="AK110" s="986">
        <v>397476</v>
      </c>
      <c r="AL110" s="984"/>
      <c r="AM110" s="984"/>
      <c r="AN110" s="984"/>
      <c r="AO110" s="985"/>
      <c r="AP110" s="987">
        <v>20.100000000000001</v>
      </c>
      <c r="AQ110" s="988"/>
      <c r="AR110" s="988"/>
      <c r="AS110" s="988"/>
      <c r="AT110" s="989"/>
      <c r="AU110" s="990" t="s">
        <v>73</v>
      </c>
      <c r="AV110" s="991"/>
      <c r="AW110" s="991"/>
      <c r="AX110" s="991"/>
      <c r="AY110" s="991"/>
      <c r="AZ110" s="1032" t="s">
        <v>425</v>
      </c>
      <c r="BA110" s="981"/>
      <c r="BB110" s="981"/>
      <c r="BC110" s="981"/>
      <c r="BD110" s="981"/>
      <c r="BE110" s="981"/>
      <c r="BF110" s="981"/>
      <c r="BG110" s="981"/>
      <c r="BH110" s="981"/>
      <c r="BI110" s="981"/>
      <c r="BJ110" s="981"/>
      <c r="BK110" s="981"/>
      <c r="BL110" s="981"/>
      <c r="BM110" s="981"/>
      <c r="BN110" s="981"/>
      <c r="BO110" s="981"/>
      <c r="BP110" s="982"/>
      <c r="BQ110" s="1018">
        <v>3483906</v>
      </c>
      <c r="BR110" s="1019"/>
      <c r="BS110" s="1019"/>
      <c r="BT110" s="1019"/>
      <c r="BU110" s="1019"/>
      <c r="BV110" s="1019">
        <v>3925929</v>
      </c>
      <c r="BW110" s="1019"/>
      <c r="BX110" s="1019"/>
      <c r="BY110" s="1019"/>
      <c r="BZ110" s="1019"/>
      <c r="CA110" s="1019">
        <v>4324812</v>
      </c>
      <c r="CB110" s="1019"/>
      <c r="CC110" s="1019"/>
      <c r="CD110" s="1019"/>
      <c r="CE110" s="1019"/>
      <c r="CF110" s="1033">
        <v>218.9</v>
      </c>
      <c r="CG110" s="1034"/>
      <c r="CH110" s="1034"/>
      <c r="CI110" s="1034"/>
      <c r="CJ110" s="1034"/>
      <c r="CK110" s="1035" t="s">
        <v>426</v>
      </c>
      <c r="CL110" s="1036"/>
      <c r="CM110" s="1015" t="s">
        <v>427</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385</v>
      </c>
      <c r="DH110" s="1019"/>
      <c r="DI110" s="1019"/>
      <c r="DJ110" s="1019"/>
      <c r="DK110" s="1019"/>
      <c r="DL110" s="1019" t="s">
        <v>385</v>
      </c>
      <c r="DM110" s="1019"/>
      <c r="DN110" s="1019"/>
      <c r="DO110" s="1019"/>
      <c r="DP110" s="1019"/>
      <c r="DQ110" s="1019" t="s">
        <v>428</v>
      </c>
      <c r="DR110" s="1019"/>
      <c r="DS110" s="1019"/>
      <c r="DT110" s="1019"/>
      <c r="DU110" s="1019"/>
      <c r="DV110" s="1020" t="s">
        <v>385</v>
      </c>
      <c r="DW110" s="1020"/>
      <c r="DX110" s="1020"/>
      <c r="DY110" s="1020"/>
      <c r="DZ110" s="1021"/>
    </row>
    <row r="111" spans="1:131" s="246" customFormat="1" ht="26.25" customHeight="1">
      <c r="A111" s="1022" t="s">
        <v>429</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385</v>
      </c>
      <c r="AB111" s="1026"/>
      <c r="AC111" s="1026"/>
      <c r="AD111" s="1026"/>
      <c r="AE111" s="1027"/>
      <c r="AF111" s="1028" t="s">
        <v>385</v>
      </c>
      <c r="AG111" s="1026"/>
      <c r="AH111" s="1026"/>
      <c r="AI111" s="1026"/>
      <c r="AJ111" s="1027"/>
      <c r="AK111" s="1028" t="s">
        <v>130</v>
      </c>
      <c r="AL111" s="1026"/>
      <c r="AM111" s="1026"/>
      <c r="AN111" s="1026"/>
      <c r="AO111" s="1027"/>
      <c r="AP111" s="1029" t="s">
        <v>130</v>
      </c>
      <c r="AQ111" s="1030"/>
      <c r="AR111" s="1030"/>
      <c r="AS111" s="1030"/>
      <c r="AT111" s="1031"/>
      <c r="AU111" s="992"/>
      <c r="AV111" s="993"/>
      <c r="AW111" s="993"/>
      <c r="AX111" s="993"/>
      <c r="AY111" s="993"/>
      <c r="AZ111" s="1041" t="s">
        <v>430</v>
      </c>
      <c r="BA111" s="1042"/>
      <c r="BB111" s="1042"/>
      <c r="BC111" s="1042"/>
      <c r="BD111" s="1042"/>
      <c r="BE111" s="1042"/>
      <c r="BF111" s="1042"/>
      <c r="BG111" s="1042"/>
      <c r="BH111" s="1042"/>
      <c r="BI111" s="1042"/>
      <c r="BJ111" s="1042"/>
      <c r="BK111" s="1042"/>
      <c r="BL111" s="1042"/>
      <c r="BM111" s="1042"/>
      <c r="BN111" s="1042"/>
      <c r="BO111" s="1042"/>
      <c r="BP111" s="1043"/>
      <c r="BQ111" s="1011" t="s">
        <v>385</v>
      </c>
      <c r="BR111" s="1012"/>
      <c r="BS111" s="1012"/>
      <c r="BT111" s="1012"/>
      <c r="BU111" s="1012"/>
      <c r="BV111" s="1012" t="s">
        <v>431</v>
      </c>
      <c r="BW111" s="1012"/>
      <c r="BX111" s="1012"/>
      <c r="BY111" s="1012"/>
      <c r="BZ111" s="1012"/>
      <c r="CA111" s="1012" t="s">
        <v>385</v>
      </c>
      <c r="CB111" s="1012"/>
      <c r="CC111" s="1012"/>
      <c r="CD111" s="1012"/>
      <c r="CE111" s="1012"/>
      <c r="CF111" s="1006" t="s">
        <v>432</v>
      </c>
      <c r="CG111" s="1007"/>
      <c r="CH111" s="1007"/>
      <c r="CI111" s="1007"/>
      <c r="CJ111" s="1007"/>
      <c r="CK111" s="1037"/>
      <c r="CL111" s="1038"/>
      <c r="CM111" s="1008" t="s">
        <v>433</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130</v>
      </c>
      <c r="DH111" s="1012"/>
      <c r="DI111" s="1012"/>
      <c r="DJ111" s="1012"/>
      <c r="DK111" s="1012"/>
      <c r="DL111" s="1012" t="s">
        <v>130</v>
      </c>
      <c r="DM111" s="1012"/>
      <c r="DN111" s="1012"/>
      <c r="DO111" s="1012"/>
      <c r="DP111" s="1012"/>
      <c r="DQ111" s="1012" t="s">
        <v>130</v>
      </c>
      <c r="DR111" s="1012"/>
      <c r="DS111" s="1012"/>
      <c r="DT111" s="1012"/>
      <c r="DU111" s="1012"/>
      <c r="DV111" s="1013" t="s">
        <v>130</v>
      </c>
      <c r="DW111" s="1013"/>
      <c r="DX111" s="1013"/>
      <c r="DY111" s="1013"/>
      <c r="DZ111" s="1014"/>
    </row>
    <row r="112" spans="1:131" s="246" customFormat="1" ht="26.25" customHeight="1">
      <c r="A112" s="1044" t="s">
        <v>434</v>
      </c>
      <c r="B112" s="1045"/>
      <c r="C112" s="1042" t="s">
        <v>435</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431</v>
      </c>
      <c r="AB112" s="1051"/>
      <c r="AC112" s="1051"/>
      <c r="AD112" s="1051"/>
      <c r="AE112" s="1052"/>
      <c r="AF112" s="1053" t="s">
        <v>130</v>
      </c>
      <c r="AG112" s="1051"/>
      <c r="AH112" s="1051"/>
      <c r="AI112" s="1051"/>
      <c r="AJ112" s="1052"/>
      <c r="AK112" s="1053" t="s">
        <v>431</v>
      </c>
      <c r="AL112" s="1051"/>
      <c r="AM112" s="1051"/>
      <c r="AN112" s="1051"/>
      <c r="AO112" s="1052"/>
      <c r="AP112" s="1054" t="s">
        <v>428</v>
      </c>
      <c r="AQ112" s="1055"/>
      <c r="AR112" s="1055"/>
      <c r="AS112" s="1055"/>
      <c r="AT112" s="1056"/>
      <c r="AU112" s="992"/>
      <c r="AV112" s="993"/>
      <c r="AW112" s="993"/>
      <c r="AX112" s="993"/>
      <c r="AY112" s="993"/>
      <c r="AZ112" s="1041" t="s">
        <v>436</v>
      </c>
      <c r="BA112" s="1042"/>
      <c r="BB112" s="1042"/>
      <c r="BC112" s="1042"/>
      <c r="BD112" s="1042"/>
      <c r="BE112" s="1042"/>
      <c r="BF112" s="1042"/>
      <c r="BG112" s="1042"/>
      <c r="BH112" s="1042"/>
      <c r="BI112" s="1042"/>
      <c r="BJ112" s="1042"/>
      <c r="BK112" s="1042"/>
      <c r="BL112" s="1042"/>
      <c r="BM112" s="1042"/>
      <c r="BN112" s="1042"/>
      <c r="BO112" s="1042"/>
      <c r="BP112" s="1043"/>
      <c r="BQ112" s="1011">
        <v>1841348</v>
      </c>
      <c r="BR112" s="1012"/>
      <c r="BS112" s="1012"/>
      <c r="BT112" s="1012"/>
      <c r="BU112" s="1012"/>
      <c r="BV112" s="1012">
        <v>1645408</v>
      </c>
      <c r="BW112" s="1012"/>
      <c r="BX112" s="1012"/>
      <c r="BY112" s="1012"/>
      <c r="BZ112" s="1012"/>
      <c r="CA112" s="1012">
        <v>1353273</v>
      </c>
      <c r="CB112" s="1012"/>
      <c r="CC112" s="1012"/>
      <c r="CD112" s="1012"/>
      <c r="CE112" s="1012"/>
      <c r="CF112" s="1006">
        <v>68.5</v>
      </c>
      <c r="CG112" s="1007"/>
      <c r="CH112" s="1007"/>
      <c r="CI112" s="1007"/>
      <c r="CJ112" s="1007"/>
      <c r="CK112" s="1037"/>
      <c r="CL112" s="1038"/>
      <c r="CM112" s="1008" t="s">
        <v>437</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431</v>
      </c>
      <c r="DH112" s="1012"/>
      <c r="DI112" s="1012"/>
      <c r="DJ112" s="1012"/>
      <c r="DK112" s="1012"/>
      <c r="DL112" s="1012" t="s">
        <v>431</v>
      </c>
      <c r="DM112" s="1012"/>
      <c r="DN112" s="1012"/>
      <c r="DO112" s="1012"/>
      <c r="DP112" s="1012"/>
      <c r="DQ112" s="1012" t="s">
        <v>431</v>
      </c>
      <c r="DR112" s="1012"/>
      <c r="DS112" s="1012"/>
      <c r="DT112" s="1012"/>
      <c r="DU112" s="1012"/>
      <c r="DV112" s="1013" t="s">
        <v>428</v>
      </c>
      <c r="DW112" s="1013"/>
      <c r="DX112" s="1013"/>
      <c r="DY112" s="1013"/>
      <c r="DZ112" s="1014"/>
    </row>
    <row r="113" spans="1:130" s="246" customFormat="1" ht="26.25" customHeight="1">
      <c r="A113" s="1046"/>
      <c r="B113" s="1047"/>
      <c r="C113" s="1042" t="s">
        <v>438</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216138</v>
      </c>
      <c r="AB113" s="1026"/>
      <c r="AC113" s="1026"/>
      <c r="AD113" s="1026"/>
      <c r="AE113" s="1027"/>
      <c r="AF113" s="1028">
        <v>191439</v>
      </c>
      <c r="AG113" s="1026"/>
      <c r="AH113" s="1026"/>
      <c r="AI113" s="1026"/>
      <c r="AJ113" s="1027"/>
      <c r="AK113" s="1028">
        <v>201789</v>
      </c>
      <c r="AL113" s="1026"/>
      <c r="AM113" s="1026"/>
      <c r="AN113" s="1026"/>
      <c r="AO113" s="1027"/>
      <c r="AP113" s="1029">
        <v>10.199999999999999</v>
      </c>
      <c r="AQ113" s="1030"/>
      <c r="AR113" s="1030"/>
      <c r="AS113" s="1030"/>
      <c r="AT113" s="1031"/>
      <c r="AU113" s="992"/>
      <c r="AV113" s="993"/>
      <c r="AW113" s="993"/>
      <c r="AX113" s="993"/>
      <c r="AY113" s="993"/>
      <c r="AZ113" s="1041" t="s">
        <v>439</v>
      </c>
      <c r="BA113" s="1042"/>
      <c r="BB113" s="1042"/>
      <c r="BC113" s="1042"/>
      <c r="BD113" s="1042"/>
      <c r="BE113" s="1042"/>
      <c r="BF113" s="1042"/>
      <c r="BG113" s="1042"/>
      <c r="BH113" s="1042"/>
      <c r="BI113" s="1042"/>
      <c r="BJ113" s="1042"/>
      <c r="BK113" s="1042"/>
      <c r="BL113" s="1042"/>
      <c r="BM113" s="1042"/>
      <c r="BN113" s="1042"/>
      <c r="BO113" s="1042"/>
      <c r="BP113" s="1043"/>
      <c r="BQ113" s="1011">
        <v>85953</v>
      </c>
      <c r="BR113" s="1012"/>
      <c r="BS113" s="1012"/>
      <c r="BT113" s="1012"/>
      <c r="BU113" s="1012"/>
      <c r="BV113" s="1012">
        <v>81598</v>
      </c>
      <c r="BW113" s="1012"/>
      <c r="BX113" s="1012"/>
      <c r="BY113" s="1012"/>
      <c r="BZ113" s="1012"/>
      <c r="CA113" s="1012">
        <v>76030</v>
      </c>
      <c r="CB113" s="1012"/>
      <c r="CC113" s="1012"/>
      <c r="CD113" s="1012"/>
      <c r="CE113" s="1012"/>
      <c r="CF113" s="1006">
        <v>3.8</v>
      </c>
      <c r="CG113" s="1007"/>
      <c r="CH113" s="1007"/>
      <c r="CI113" s="1007"/>
      <c r="CJ113" s="1007"/>
      <c r="CK113" s="1037"/>
      <c r="CL113" s="1038"/>
      <c r="CM113" s="1008" t="s">
        <v>440</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431</v>
      </c>
      <c r="DH113" s="1051"/>
      <c r="DI113" s="1051"/>
      <c r="DJ113" s="1051"/>
      <c r="DK113" s="1052"/>
      <c r="DL113" s="1053" t="s">
        <v>431</v>
      </c>
      <c r="DM113" s="1051"/>
      <c r="DN113" s="1051"/>
      <c r="DO113" s="1051"/>
      <c r="DP113" s="1052"/>
      <c r="DQ113" s="1053" t="s">
        <v>431</v>
      </c>
      <c r="DR113" s="1051"/>
      <c r="DS113" s="1051"/>
      <c r="DT113" s="1051"/>
      <c r="DU113" s="1052"/>
      <c r="DV113" s="1054" t="s">
        <v>130</v>
      </c>
      <c r="DW113" s="1055"/>
      <c r="DX113" s="1055"/>
      <c r="DY113" s="1055"/>
      <c r="DZ113" s="1056"/>
    </row>
    <row r="114" spans="1:130" s="246" customFormat="1" ht="26.25" customHeight="1">
      <c r="A114" s="1046"/>
      <c r="B114" s="1047"/>
      <c r="C114" s="1042" t="s">
        <v>441</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3353</v>
      </c>
      <c r="AB114" s="1051"/>
      <c r="AC114" s="1051"/>
      <c r="AD114" s="1051"/>
      <c r="AE114" s="1052"/>
      <c r="AF114" s="1053">
        <v>4765</v>
      </c>
      <c r="AG114" s="1051"/>
      <c r="AH114" s="1051"/>
      <c r="AI114" s="1051"/>
      <c r="AJ114" s="1052"/>
      <c r="AK114" s="1053">
        <v>5953</v>
      </c>
      <c r="AL114" s="1051"/>
      <c r="AM114" s="1051"/>
      <c r="AN114" s="1051"/>
      <c r="AO114" s="1052"/>
      <c r="AP114" s="1054">
        <v>0.3</v>
      </c>
      <c r="AQ114" s="1055"/>
      <c r="AR114" s="1055"/>
      <c r="AS114" s="1055"/>
      <c r="AT114" s="1056"/>
      <c r="AU114" s="992"/>
      <c r="AV114" s="993"/>
      <c r="AW114" s="993"/>
      <c r="AX114" s="993"/>
      <c r="AY114" s="993"/>
      <c r="AZ114" s="1041" t="s">
        <v>442</v>
      </c>
      <c r="BA114" s="1042"/>
      <c r="BB114" s="1042"/>
      <c r="BC114" s="1042"/>
      <c r="BD114" s="1042"/>
      <c r="BE114" s="1042"/>
      <c r="BF114" s="1042"/>
      <c r="BG114" s="1042"/>
      <c r="BH114" s="1042"/>
      <c r="BI114" s="1042"/>
      <c r="BJ114" s="1042"/>
      <c r="BK114" s="1042"/>
      <c r="BL114" s="1042"/>
      <c r="BM114" s="1042"/>
      <c r="BN114" s="1042"/>
      <c r="BO114" s="1042"/>
      <c r="BP114" s="1043"/>
      <c r="BQ114" s="1011">
        <v>768615</v>
      </c>
      <c r="BR114" s="1012"/>
      <c r="BS114" s="1012"/>
      <c r="BT114" s="1012"/>
      <c r="BU114" s="1012"/>
      <c r="BV114" s="1012">
        <v>643684</v>
      </c>
      <c r="BW114" s="1012"/>
      <c r="BX114" s="1012"/>
      <c r="BY114" s="1012"/>
      <c r="BZ114" s="1012"/>
      <c r="CA114" s="1012">
        <v>620995</v>
      </c>
      <c r="CB114" s="1012"/>
      <c r="CC114" s="1012"/>
      <c r="CD114" s="1012"/>
      <c r="CE114" s="1012"/>
      <c r="CF114" s="1006">
        <v>31.4</v>
      </c>
      <c r="CG114" s="1007"/>
      <c r="CH114" s="1007"/>
      <c r="CI114" s="1007"/>
      <c r="CJ114" s="1007"/>
      <c r="CK114" s="1037"/>
      <c r="CL114" s="1038"/>
      <c r="CM114" s="1008" t="s">
        <v>443</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431</v>
      </c>
      <c r="DH114" s="1051"/>
      <c r="DI114" s="1051"/>
      <c r="DJ114" s="1051"/>
      <c r="DK114" s="1052"/>
      <c r="DL114" s="1053" t="s">
        <v>431</v>
      </c>
      <c r="DM114" s="1051"/>
      <c r="DN114" s="1051"/>
      <c r="DO114" s="1051"/>
      <c r="DP114" s="1052"/>
      <c r="DQ114" s="1053" t="s">
        <v>431</v>
      </c>
      <c r="DR114" s="1051"/>
      <c r="DS114" s="1051"/>
      <c r="DT114" s="1051"/>
      <c r="DU114" s="1052"/>
      <c r="DV114" s="1054" t="s">
        <v>431</v>
      </c>
      <c r="DW114" s="1055"/>
      <c r="DX114" s="1055"/>
      <c r="DY114" s="1055"/>
      <c r="DZ114" s="1056"/>
    </row>
    <row r="115" spans="1:130" s="246" customFormat="1" ht="26.25" customHeight="1">
      <c r="A115" s="1046"/>
      <c r="B115" s="1047"/>
      <c r="C115" s="1042" t="s">
        <v>444</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400</v>
      </c>
      <c r="AB115" s="1026"/>
      <c r="AC115" s="1026"/>
      <c r="AD115" s="1026"/>
      <c r="AE115" s="1027"/>
      <c r="AF115" s="1028">
        <v>111</v>
      </c>
      <c r="AG115" s="1026"/>
      <c r="AH115" s="1026"/>
      <c r="AI115" s="1026"/>
      <c r="AJ115" s="1027"/>
      <c r="AK115" s="1028">
        <v>84</v>
      </c>
      <c r="AL115" s="1026"/>
      <c r="AM115" s="1026"/>
      <c r="AN115" s="1026"/>
      <c r="AO115" s="1027"/>
      <c r="AP115" s="1029">
        <v>0</v>
      </c>
      <c r="AQ115" s="1030"/>
      <c r="AR115" s="1030"/>
      <c r="AS115" s="1030"/>
      <c r="AT115" s="1031"/>
      <c r="AU115" s="992"/>
      <c r="AV115" s="993"/>
      <c r="AW115" s="993"/>
      <c r="AX115" s="993"/>
      <c r="AY115" s="993"/>
      <c r="AZ115" s="1041" t="s">
        <v>445</v>
      </c>
      <c r="BA115" s="1042"/>
      <c r="BB115" s="1042"/>
      <c r="BC115" s="1042"/>
      <c r="BD115" s="1042"/>
      <c r="BE115" s="1042"/>
      <c r="BF115" s="1042"/>
      <c r="BG115" s="1042"/>
      <c r="BH115" s="1042"/>
      <c r="BI115" s="1042"/>
      <c r="BJ115" s="1042"/>
      <c r="BK115" s="1042"/>
      <c r="BL115" s="1042"/>
      <c r="BM115" s="1042"/>
      <c r="BN115" s="1042"/>
      <c r="BO115" s="1042"/>
      <c r="BP115" s="1043"/>
      <c r="BQ115" s="1011" t="s">
        <v>431</v>
      </c>
      <c r="BR115" s="1012"/>
      <c r="BS115" s="1012"/>
      <c r="BT115" s="1012"/>
      <c r="BU115" s="1012"/>
      <c r="BV115" s="1012" t="s">
        <v>431</v>
      </c>
      <c r="BW115" s="1012"/>
      <c r="BX115" s="1012"/>
      <c r="BY115" s="1012"/>
      <c r="BZ115" s="1012"/>
      <c r="CA115" s="1012" t="s">
        <v>431</v>
      </c>
      <c r="CB115" s="1012"/>
      <c r="CC115" s="1012"/>
      <c r="CD115" s="1012"/>
      <c r="CE115" s="1012"/>
      <c r="CF115" s="1006" t="s">
        <v>431</v>
      </c>
      <c r="CG115" s="1007"/>
      <c r="CH115" s="1007"/>
      <c r="CI115" s="1007"/>
      <c r="CJ115" s="1007"/>
      <c r="CK115" s="1037"/>
      <c r="CL115" s="1038"/>
      <c r="CM115" s="1041" t="s">
        <v>446</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431</v>
      </c>
      <c r="DH115" s="1051"/>
      <c r="DI115" s="1051"/>
      <c r="DJ115" s="1051"/>
      <c r="DK115" s="1052"/>
      <c r="DL115" s="1053" t="s">
        <v>130</v>
      </c>
      <c r="DM115" s="1051"/>
      <c r="DN115" s="1051"/>
      <c r="DO115" s="1051"/>
      <c r="DP115" s="1052"/>
      <c r="DQ115" s="1053" t="s">
        <v>431</v>
      </c>
      <c r="DR115" s="1051"/>
      <c r="DS115" s="1051"/>
      <c r="DT115" s="1051"/>
      <c r="DU115" s="1052"/>
      <c r="DV115" s="1054" t="s">
        <v>431</v>
      </c>
      <c r="DW115" s="1055"/>
      <c r="DX115" s="1055"/>
      <c r="DY115" s="1055"/>
      <c r="DZ115" s="1056"/>
    </row>
    <row r="116" spans="1:130" s="246" customFormat="1" ht="26.25" customHeight="1">
      <c r="A116" s="1048"/>
      <c r="B116" s="1049"/>
      <c r="C116" s="1057" t="s">
        <v>447</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431</v>
      </c>
      <c r="AB116" s="1051"/>
      <c r="AC116" s="1051"/>
      <c r="AD116" s="1051"/>
      <c r="AE116" s="1052"/>
      <c r="AF116" s="1053" t="s">
        <v>431</v>
      </c>
      <c r="AG116" s="1051"/>
      <c r="AH116" s="1051"/>
      <c r="AI116" s="1051"/>
      <c r="AJ116" s="1052"/>
      <c r="AK116" s="1053">
        <v>149</v>
      </c>
      <c r="AL116" s="1051"/>
      <c r="AM116" s="1051"/>
      <c r="AN116" s="1051"/>
      <c r="AO116" s="1052"/>
      <c r="AP116" s="1054">
        <v>0</v>
      </c>
      <c r="AQ116" s="1055"/>
      <c r="AR116" s="1055"/>
      <c r="AS116" s="1055"/>
      <c r="AT116" s="1056"/>
      <c r="AU116" s="992"/>
      <c r="AV116" s="993"/>
      <c r="AW116" s="993"/>
      <c r="AX116" s="993"/>
      <c r="AY116" s="993"/>
      <c r="AZ116" s="1059" t="s">
        <v>448</v>
      </c>
      <c r="BA116" s="1060"/>
      <c r="BB116" s="1060"/>
      <c r="BC116" s="1060"/>
      <c r="BD116" s="1060"/>
      <c r="BE116" s="1060"/>
      <c r="BF116" s="1060"/>
      <c r="BG116" s="1060"/>
      <c r="BH116" s="1060"/>
      <c r="BI116" s="1060"/>
      <c r="BJ116" s="1060"/>
      <c r="BK116" s="1060"/>
      <c r="BL116" s="1060"/>
      <c r="BM116" s="1060"/>
      <c r="BN116" s="1060"/>
      <c r="BO116" s="1060"/>
      <c r="BP116" s="1061"/>
      <c r="BQ116" s="1011" t="s">
        <v>431</v>
      </c>
      <c r="BR116" s="1012"/>
      <c r="BS116" s="1012"/>
      <c r="BT116" s="1012"/>
      <c r="BU116" s="1012"/>
      <c r="BV116" s="1012" t="s">
        <v>431</v>
      </c>
      <c r="BW116" s="1012"/>
      <c r="BX116" s="1012"/>
      <c r="BY116" s="1012"/>
      <c r="BZ116" s="1012"/>
      <c r="CA116" s="1012" t="s">
        <v>431</v>
      </c>
      <c r="CB116" s="1012"/>
      <c r="CC116" s="1012"/>
      <c r="CD116" s="1012"/>
      <c r="CE116" s="1012"/>
      <c r="CF116" s="1006" t="s">
        <v>431</v>
      </c>
      <c r="CG116" s="1007"/>
      <c r="CH116" s="1007"/>
      <c r="CI116" s="1007"/>
      <c r="CJ116" s="1007"/>
      <c r="CK116" s="1037"/>
      <c r="CL116" s="1038"/>
      <c r="CM116" s="1008" t="s">
        <v>449</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130</v>
      </c>
      <c r="DH116" s="1051"/>
      <c r="DI116" s="1051"/>
      <c r="DJ116" s="1051"/>
      <c r="DK116" s="1052"/>
      <c r="DL116" s="1053" t="s">
        <v>130</v>
      </c>
      <c r="DM116" s="1051"/>
      <c r="DN116" s="1051"/>
      <c r="DO116" s="1051"/>
      <c r="DP116" s="1052"/>
      <c r="DQ116" s="1053" t="s">
        <v>431</v>
      </c>
      <c r="DR116" s="1051"/>
      <c r="DS116" s="1051"/>
      <c r="DT116" s="1051"/>
      <c r="DU116" s="1052"/>
      <c r="DV116" s="1054" t="s">
        <v>431</v>
      </c>
      <c r="DW116" s="1055"/>
      <c r="DX116" s="1055"/>
      <c r="DY116" s="1055"/>
      <c r="DZ116" s="1056"/>
    </row>
    <row r="117" spans="1:130" s="246" customFormat="1" ht="26.25" customHeight="1">
      <c r="A117" s="996" t="s">
        <v>185</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450</v>
      </c>
      <c r="Z117" s="978"/>
      <c r="AA117" s="1068">
        <v>570421</v>
      </c>
      <c r="AB117" s="1069"/>
      <c r="AC117" s="1069"/>
      <c r="AD117" s="1069"/>
      <c r="AE117" s="1070"/>
      <c r="AF117" s="1071">
        <v>554053</v>
      </c>
      <c r="AG117" s="1069"/>
      <c r="AH117" s="1069"/>
      <c r="AI117" s="1069"/>
      <c r="AJ117" s="1070"/>
      <c r="AK117" s="1071">
        <v>605451</v>
      </c>
      <c r="AL117" s="1069"/>
      <c r="AM117" s="1069"/>
      <c r="AN117" s="1069"/>
      <c r="AO117" s="1070"/>
      <c r="AP117" s="1072"/>
      <c r="AQ117" s="1073"/>
      <c r="AR117" s="1073"/>
      <c r="AS117" s="1073"/>
      <c r="AT117" s="1074"/>
      <c r="AU117" s="992"/>
      <c r="AV117" s="993"/>
      <c r="AW117" s="993"/>
      <c r="AX117" s="993"/>
      <c r="AY117" s="993"/>
      <c r="AZ117" s="1059" t="s">
        <v>451</v>
      </c>
      <c r="BA117" s="1060"/>
      <c r="BB117" s="1060"/>
      <c r="BC117" s="1060"/>
      <c r="BD117" s="1060"/>
      <c r="BE117" s="1060"/>
      <c r="BF117" s="1060"/>
      <c r="BG117" s="1060"/>
      <c r="BH117" s="1060"/>
      <c r="BI117" s="1060"/>
      <c r="BJ117" s="1060"/>
      <c r="BK117" s="1060"/>
      <c r="BL117" s="1060"/>
      <c r="BM117" s="1060"/>
      <c r="BN117" s="1060"/>
      <c r="BO117" s="1060"/>
      <c r="BP117" s="1061"/>
      <c r="BQ117" s="1011" t="s">
        <v>452</v>
      </c>
      <c r="BR117" s="1012"/>
      <c r="BS117" s="1012"/>
      <c r="BT117" s="1012"/>
      <c r="BU117" s="1012"/>
      <c r="BV117" s="1012" t="s">
        <v>453</v>
      </c>
      <c r="BW117" s="1012"/>
      <c r="BX117" s="1012"/>
      <c r="BY117" s="1012"/>
      <c r="BZ117" s="1012"/>
      <c r="CA117" s="1012" t="s">
        <v>454</v>
      </c>
      <c r="CB117" s="1012"/>
      <c r="CC117" s="1012"/>
      <c r="CD117" s="1012"/>
      <c r="CE117" s="1012"/>
      <c r="CF117" s="1006" t="s">
        <v>455</v>
      </c>
      <c r="CG117" s="1007"/>
      <c r="CH117" s="1007"/>
      <c r="CI117" s="1007"/>
      <c r="CJ117" s="1007"/>
      <c r="CK117" s="1037"/>
      <c r="CL117" s="1038"/>
      <c r="CM117" s="1008" t="s">
        <v>456</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457</v>
      </c>
      <c r="DH117" s="1051"/>
      <c r="DI117" s="1051"/>
      <c r="DJ117" s="1051"/>
      <c r="DK117" s="1052"/>
      <c r="DL117" s="1053" t="s">
        <v>458</v>
      </c>
      <c r="DM117" s="1051"/>
      <c r="DN117" s="1051"/>
      <c r="DO117" s="1051"/>
      <c r="DP117" s="1052"/>
      <c r="DQ117" s="1053" t="s">
        <v>459</v>
      </c>
      <c r="DR117" s="1051"/>
      <c r="DS117" s="1051"/>
      <c r="DT117" s="1051"/>
      <c r="DU117" s="1052"/>
      <c r="DV117" s="1054" t="s">
        <v>460</v>
      </c>
      <c r="DW117" s="1055"/>
      <c r="DX117" s="1055"/>
      <c r="DY117" s="1055"/>
      <c r="DZ117" s="1056"/>
    </row>
    <row r="118" spans="1:130" s="246" customFormat="1" ht="26.25" customHeight="1">
      <c r="A118" s="996" t="s">
        <v>423</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421</v>
      </c>
      <c r="AB118" s="977"/>
      <c r="AC118" s="977"/>
      <c r="AD118" s="977"/>
      <c r="AE118" s="978"/>
      <c r="AF118" s="976" t="s">
        <v>303</v>
      </c>
      <c r="AG118" s="977"/>
      <c r="AH118" s="977"/>
      <c r="AI118" s="977"/>
      <c r="AJ118" s="978"/>
      <c r="AK118" s="976" t="s">
        <v>302</v>
      </c>
      <c r="AL118" s="977"/>
      <c r="AM118" s="977"/>
      <c r="AN118" s="977"/>
      <c r="AO118" s="978"/>
      <c r="AP118" s="1063" t="s">
        <v>422</v>
      </c>
      <c r="AQ118" s="1064"/>
      <c r="AR118" s="1064"/>
      <c r="AS118" s="1064"/>
      <c r="AT118" s="1065"/>
      <c r="AU118" s="992"/>
      <c r="AV118" s="993"/>
      <c r="AW118" s="993"/>
      <c r="AX118" s="993"/>
      <c r="AY118" s="993"/>
      <c r="AZ118" s="1066" t="s">
        <v>461</v>
      </c>
      <c r="BA118" s="1057"/>
      <c r="BB118" s="1057"/>
      <c r="BC118" s="1057"/>
      <c r="BD118" s="1057"/>
      <c r="BE118" s="1057"/>
      <c r="BF118" s="1057"/>
      <c r="BG118" s="1057"/>
      <c r="BH118" s="1057"/>
      <c r="BI118" s="1057"/>
      <c r="BJ118" s="1057"/>
      <c r="BK118" s="1057"/>
      <c r="BL118" s="1057"/>
      <c r="BM118" s="1057"/>
      <c r="BN118" s="1057"/>
      <c r="BO118" s="1057"/>
      <c r="BP118" s="1058"/>
      <c r="BQ118" s="1089" t="s">
        <v>462</v>
      </c>
      <c r="BR118" s="1090"/>
      <c r="BS118" s="1090"/>
      <c r="BT118" s="1090"/>
      <c r="BU118" s="1090"/>
      <c r="BV118" s="1090" t="s">
        <v>463</v>
      </c>
      <c r="BW118" s="1090"/>
      <c r="BX118" s="1090"/>
      <c r="BY118" s="1090"/>
      <c r="BZ118" s="1090"/>
      <c r="CA118" s="1090" t="s">
        <v>452</v>
      </c>
      <c r="CB118" s="1090"/>
      <c r="CC118" s="1090"/>
      <c r="CD118" s="1090"/>
      <c r="CE118" s="1090"/>
      <c r="CF118" s="1006" t="s">
        <v>464</v>
      </c>
      <c r="CG118" s="1007"/>
      <c r="CH118" s="1007"/>
      <c r="CI118" s="1007"/>
      <c r="CJ118" s="1007"/>
      <c r="CK118" s="1037"/>
      <c r="CL118" s="1038"/>
      <c r="CM118" s="1008" t="s">
        <v>465</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462</v>
      </c>
      <c r="DH118" s="1051"/>
      <c r="DI118" s="1051"/>
      <c r="DJ118" s="1051"/>
      <c r="DK118" s="1052"/>
      <c r="DL118" s="1053" t="s">
        <v>458</v>
      </c>
      <c r="DM118" s="1051"/>
      <c r="DN118" s="1051"/>
      <c r="DO118" s="1051"/>
      <c r="DP118" s="1052"/>
      <c r="DQ118" s="1053" t="s">
        <v>466</v>
      </c>
      <c r="DR118" s="1051"/>
      <c r="DS118" s="1051"/>
      <c r="DT118" s="1051"/>
      <c r="DU118" s="1052"/>
      <c r="DV118" s="1054" t="s">
        <v>464</v>
      </c>
      <c r="DW118" s="1055"/>
      <c r="DX118" s="1055"/>
      <c r="DY118" s="1055"/>
      <c r="DZ118" s="1056"/>
    </row>
    <row r="119" spans="1:130" s="246" customFormat="1" ht="26.25" customHeight="1">
      <c r="A119" s="1150" t="s">
        <v>426</v>
      </c>
      <c r="B119" s="1036"/>
      <c r="C119" s="1015" t="s">
        <v>427</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463</v>
      </c>
      <c r="AB119" s="984"/>
      <c r="AC119" s="984"/>
      <c r="AD119" s="984"/>
      <c r="AE119" s="985"/>
      <c r="AF119" s="986" t="s">
        <v>467</v>
      </c>
      <c r="AG119" s="984"/>
      <c r="AH119" s="984"/>
      <c r="AI119" s="984"/>
      <c r="AJ119" s="985"/>
      <c r="AK119" s="986" t="s">
        <v>468</v>
      </c>
      <c r="AL119" s="984"/>
      <c r="AM119" s="984"/>
      <c r="AN119" s="984"/>
      <c r="AO119" s="985"/>
      <c r="AP119" s="987" t="s">
        <v>130</v>
      </c>
      <c r="AQ119" s="988"/>
      <c r="AR119" s="988"/>
      <c r="AS119" s="988"/>
      <c r="AT119" s="989"/>
      <c r="AU119" s="994"/>
      <c r="AV119" s="995"/>
      <c r="AW119" s="995"/>
      <c r="AX119" s="995"/>
      <c r="AY119" s="995"/>
      <c r="AZ119" s="277" t="s">
        <v>185</v>
      </c>
      <c r="BA119" s="277"/>
      <c r="BB119" s="277"/>
      <c r="BC119" s="277"/>
      <c r="BD119" s="277"/>
      <c r="BE119" s="277"/>
      <c r="BF119" s="277"/>
      <c r="BG119" s="277"/>
      <c r="BH119" s="277"/>
      <c r="BI119" s="277"/>
      <c r="BJ119" s="277"/>
      <c r="BK119" s="277"/>
      <c r="BL119" s="277"/>
      <c r="BM119" s="277"/>
      <c r="BN119" s="277"/>
      <c r="BO119" s="1067" t="s">
        <v>469</v>
      </c>
      <c r="BP119" s="1098"/>
      <c r="BQ119" s="1089">
        <v>6179822</v>
      </c>
      <c r="BR119" s="1090"/>
      <c r="BS119" s="1090"/>
      <c r="BT119" s="1090"/>
      <c r="BU119" s="1090"/>
      <c r="BV119" s="1090">
        <v>6296619</v>
      </c>
      <c r="BW119" s="1090"/>
      <c r="BX119" s="1090"/>
      <c r="BY119" s="1090"/>
      <c r="BZ119" s="1090"/>
      <c r="CA119" s="1090">
        <v>6375110</v>
      </c>
      <c r="CB119" s="1090"/>
      <c r="CC119" s="1090"/>
      <c r="CD119" s="1090"/>
      <c r="CE119" s="1090"/>
      <c r="CF119" s="1091"/>
      <c r="CG119" s="1092"/>
      <c r="CH119" s="1092"/>
      <c r="CI119" s="1092"/>
      <c r="CJ119" s="1093"/>
      <c r="CK119" s="1039"/>
      <c r="CL119" s="1040"/>
      <c r="CM119" s="1094" t="s">
        <v>470</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464</v>
      </c>
      <c r="DH119" s="1076"/>
      <c r="DI119" s="1076"/>
      <c r="DJ119" s="1076"/>
      <c r="DK119" s="1077"/>
      <c r="DL119" s="1075" t="s">
        <v>464</v>
      </c>
      <c r="DM119" s="1076"/>
      <c r="DN119" s="1076"/>
      <c r="DO119" s="1076"/>
      <c r="DP119" s="1077"/>
      <c r="DQ119" s="1075" t="s">
        <v>130</v>
      </c>
      <c r="DR119" s="1076"/>
      <c r="DS119" s="1076"/>
      <c r="DT119" s="1076"/>
      <c r="DU119" s="1077"/>
      <c r="DV119" s="1078" t="s">
        <v>467</v>
      </c>
      <c r="DW119" s="1079"/>
      <c r="DX119" s="1079"/>
      <c r="DY119" s="1079"/>
      <c r="DZ119" s="1080"/>
    </row>
    <row r="120" spans="1:130" s="246" customFormat="1" ht="26.25" customHeight="1">
      <c r="A120" s="1151"/>
      <c r="B120" s="1038"/>
      <c r="C120" s="1008" t="s">
        <v>433</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464</v>
      </c>
      <c r="AB120" s="1051"/>
      <c r="AC120" s="1051"/>
      <c r="AD120" s="1051"/>
      <c r="AE120" s="1052"/>
      <c r="AF120" s="1053" t="s">
        <v>457</v>
      </c>
      <c r="AG120" s="1051"/>
      <c r="AH120" s="1051"/>
      <c r="AI120" s="1051"/>
      <c r="AJ120" s="1052"/>
      <c r="AK120" s="1053" t="s">
        <v>457</v>
      </c>
      <c r="AL120" s="1051"/>
      <c r="AM120" s="1051"/>
      <c r="AN120" s="1051"/>
      <c r="AO120" s="1052"/>
      <c r="AP120" s="1054" t="s">
        <v>457</v>
      </c>
      <c r="AQ120" s="1055"/>
      <c r="AR120" s="1055"/>
      <c r="AS120" s="1055"/>
      <c r="AT120" s="1056"/>
      <c r="AU120" s="1081" t="s">
        <v>471</v>
      </c>
      <c r="AV120" s="1082"/>
      <c r="AW120" s="1082"/>
      <c r="AX120" s="1082"/>
      <c r="AY120" s="1083"/>
      <c r="AZ120" s="1032" t="s">
        <v>472</v>
      </c>
      <c r="BA120" s="981"/>
      <c r="BB120" s="981"/>
      <c r="BC120" s="981"/>
      <c r="BD120" s="981"/>
      <c r="BE120" s="981"/>
      <c r="BF120" s="981"/>
      <c r="BG120" s="981"/>
      <c r="BH120" s="981"/>
      <c r="BI120" s="981"/>
      <c r="BJ120" s="981"/>
      <c r="BK120" s="981"/>
      <c r="BL120" s="981"/>
      <c r="BM120" s="981"/>
      <c r="BN120" s="981"/>
      <c r="BO120" s="981"/>
      <c r="BP120" s="982"/>
      <c r="BQ120" s="1018">
        <v>3039556</v>
      </c>
      <c r="BR120" s="1019"/>
      <c r="BS120" s="1019"/>
      <c r="BT120" s="1019"/>
      <c r="BU120" s="1019"/>
      <c r="BV120" s="1019">
        <v>3151017</v>
      </c>
      <c r="BW120" s="1019"/>
      <c r="BX120" s="1019"/>
      <c r="BY120" s="1019"/>
      <c r="BZ120" s="1019"/>
      <c r="CA120" s="1019">
        <v>2978651</v>
      </c>
      <c r="CB120" s="1019"/>
      <c r="CC120" s="1019"/>
      <c r="CD120" s="1019"/>
      <c r="CE120" s="1019"/>
      <c r="CF120" s="1033">
        <v>150.80000000000001</v>
      </c>
      <c r="CG120" s="1034"/>
      <c r="CH120" s="1034"/>
      <c r="CI120" s="1034"/>
      <c r="CJ120" s="1034"/>
      <c r="CK120" s="1099" t="s">
        <v>473</v>
      </c>
      <c r="CL120" s="1100"/>
      <c r="CM120" s="1100"/>
      <c r="CN120" s="1100"/>
      <c r="CO120" s="1101"/>
      <c r="CP120" s="1107" t="s">
        <v>474</v>
      </c>
      <c r="CQ120" s="1108"/>
      <c r="CR120" s="1108"/>
      <c r="CS120" s="1108"/>
      <c r="CT120" s="1108"/>
      <c r="CU120" s="1108"/>
      <c r="CV120" s="1108"/>
      <c r="CW120" s="1108"/>
      <c r="CX120" s="1108"/>
      <c r="CY120" s="1108"/>
      <c r="CZ120" s="1108"/>
      <c r="DA120" s="1108"/>
      <c r="DB120" s="1108"/>
      <c r="DC120" s="1108"/>
      <c r="DD120" s="1108"/>
      <c r="DE120" s="1108"/>
      <c r="DF120" s="1109"/>
      <c r="DG120" s="1018">
        <v>1178224</v>
      </c>
      <c r="DH120" s="1019"/>
      <c r="DI120" s="1019"/>
      <c r="DJ120" s="1019"/>
      <c r="DK120" s="1019"/>
      <c r="DL120" s="1019">
        <v>1079847</v>
      </c>
      <c r="DM120" s="1019"/>
      <c r="DN120" s="1019"/>
      <c r="DO120" s="1019"/>
      <c r="DP120" s="1019"/>
      <c r="DQ120" s="1019">
        <v>899685</v>
      </c>
      <c r="DR120" s="1019"/>
      <c r="DS120" s="1019"/>
      <c r="DT120" s="1019"/>
      <c r="DU120" s="1019"/>
      <c r="DV120" s="1020">
        <v>45.5</v>
      </c>
      <c r="DW120" s="1020"/>
      <c r="DX120" s="1020"/>
      <c r="DY120" s="1020"/>
      <c r="DZ120" s="1021"/>
    </row>
    <row r="121" spans="1:130" s="246" customFormat="1" ht="26.25" customHeight="1">
      <c r="A121" s="1151"/>
      <c r="B121" s="1038"/>
      <c r="C121" s="1059" t="s">
        <v>475</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466</v>
      </c>
      <c r="AB121" s="1051"/>
      <c r="AC121" s="1051"/>
      <c r="AD121" s="1051"/>
      <c r="AE121" s="1052"/>
      <c r="AF121" s="1053" t="s">
        <v>467</v>
      </c>
      <c r="AG121" s="1051"/>
      <c r="AH121" s="1051"/>
      <c r="AI121" s="1051"/>
      <c r="AJ121" s="1052"/>
      <c r="AK121" s="1053" t="s">
        <v>467</v>
      </c>
      <c r="AL121" s="1051"/>
      <c r="AM121" s="1051"/>
      <c r="AN121" s="1051"/>
      <c r="AO121" s="1052"/>
      <c r="AP121" s="1054" t="s">
        <v>467</v>
      </c>
      <c r="AQ121" s="1055"/>
      <c r="AR121" s="1055"/>
      <c r="AS121" s="1055"/>
      <c r="AT121" s="1056"/>
      <c r="AU121" s="1084"/>
      <c r="AV121" s="1085"/>
      <c r="AW121" s="1085"/>
      <c r="AX121" s="1085"/>
      <c r="AY121" s="1086"/>
      <c r="AZ121" s="1041" t="s">
        <v>476</v>
      </c>
      <c r="BA121" s="1042"/>
      <c r="BB121" s="1042"/>
      <c r="BC121" s="1042"/>
      <c r="BD121" s="1042"/>
      <c r="BE121" s="1042"/>
      <c r="BF121" s="1042"/>
      <c r="BG121" s="1042"/>
      <c r="BH121" s="1042"/>
      <c r="BI121" s="1042"/>
      <c r="BJ121" s="1042"/>
      <c r="BK121" s="1042"/>
      <c r="BL121" s="1042"/>
      <c r="BM121" s="1042"/>
      <c r="BN121" s="1042"/>
      <c r="BO121" s="1042"/>
      <c r="BP121" s="1043"/>
      <c r="BQ121" s="1011">
        <v>310475</v>
      </c>
      <c r="BR121" s="1012"/>
      <c r="BS121" s="1012"/>
      <c r="BT121" s="1012"/>
      <c r="BU121" s="1012"/>
      <c r="BV121" s="1012">
        <v>237558</v>
      </c>
      <c r="BW121" s="1012"/>
      <c r="BX121" s="1012"/>
      <c r="BY121" s="1012"/>
      <c r="BZ121" s="1012"/>
      <c r="CA121" s="1012">
        <v>234371</v>
      </c>
      <c r="CB121" s="1012"/>
      <c r="CC121" s="1012"/>
      <c r="CD121" s="1012"/>
      <c r="CE121" s="1012"/>
      <c r="CF121" s="1006">
        <v>11.9</v>
      </c>
      <c r="CG121" s="1007"/>
      <c r="CH121" s="1007"/>
      <c r="CI121" s="1007"/>
      <c r="CJ121" s="1007"/>
      <c r="CK121" s="1102"/>
      <c r="CL121" s="1103"/>
      <c r="CM121" s="1103"/>
      <c r="CN121" s="1103"/>
      <c r="CO121" s="1104"/>
      <c r="CP121" s="1112" t="s">
        <v>477</v>
      </c>
      <c r="CQ121" s="1113"/>
      <c r="CR121" s="1113"/>
      <c r="CS121" s="1113"/>
      <c r="CT121" s="1113"/>
      <c r="CU121" s="1113"/>
      <c r="CV121" s="1113"/>
      <c r="CW121" s="1113"/>
      <c r="CX121" s="1113"/>
      <c r="CY121" s="1113"/>
      <c r="CZ121" s="1113"/>
      <c r="DA121" s="1113"/>
      <c r="DB121" s="1113"/>
      <c r="DC121" s="1113"/>
      <c r="DD121" s="1113"/>
      <c r="DE121" s="1113"/>
      <c r="DF121" s="1114"/>
      <c r="DG121" s="1011">
        <v>620816</v>
      </c>
      <c r="DH121" s="1012"/>
      <c r="DI121" s="1012"/>
      <c r="DJ121" s="1012"/>
      <c r="DK121" s="1012"/>
      <c r="DL121" s="1012">
        <v>565561</v>
      </c>
      <c r="DM121" s="1012"/>
      <c r="DN121" s="1012"/>
      <c r="DO121" s="1012"/>
      <c r="DP121" s="1012"/>
      <c r="DQ121" s="1012">
        <v>453588</v>
      </c>
      <c r="DR121" s="1012"/>
      <c r="DS121" s="1012"/>
      <c r="DT121" s="1012"/>
      <c r="DU121" s="1012"/>
      <c r="DV121" s="1013">
        <v>23</v>
      </c>
      <c r="DW121" s="1013"/>
      <c r="DX121" s="1013"/>
      <c r="DY121" s="1013"/>
      <c r="DZ121" s="1014"/>
    </row>
    <row r="122" spans="1:130" s="246" customFormat="1" ht="26.25" customHeight="1">
      <c r="A122" s="1151"/>
      <c r="B122" s="1038"/>
      <c r="C122" s="1008" t="s">
        <v>443</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130</v>
      </c>
      <c r="AB122" s="1051"/>
      <c r="AC122" s="1051"/>
      <c r="AD122" s="1051"/>
      <c r="AE122" s="1052"/>
      <c r="AF122" s="1053" t="s">
        <v>457</v>
      </c>
      <c r="AG122" s="1051"/>
      <c r="AH122" s="1051"/>
      <c r="AI122" s="1051"/>
      <c r="AJ122" s="1052"/>
      <c r="AK122" s="1053" t="s">
        <v>452</v>
      </c>
      <c r="AL122" s="1051"/>
      <c r="AM122" s="1051"/>
      <c r="AN122" s="1051"/>
      <c r="AO122" s="1052"/>
      <c r="AP122" s="1054" t="s">
        <v>130</v>
      </c>
      <c r="AQ122" s="1055"/>
      <c r="AR122" s="1055"/>
      <c r="AS122" s="1055"/>
      <c r="AT122" s="1056"/>
      <c r="AU122" s="1084"/>
      <c r="AV122" s="1085"/>
      <c r="AW122" s="1085"/>
      <c r="AX122" s="1085"/>
      <c r="AY122" s="1086"/>
      <c r="AZ122" s="1066" t="s">
        <v>478</v>
      </c>
      <c r="BA122" s="1057"/>
      <c r="BB122" s="1057"/>
      <c r="BC122" s="1057"/>
      <c r="BD122" s="1057"/>
      <c r="BE122" s="1057"/>
      <c r="BF122" s="1057"/>
      <c r="BG122" s="1057"/>
      <c r="BH122" s="1057"/>
      <c r="BI122" s="1057"/>
      <c r="BJ122" s="1057"/>
      <c r="BK122" s="1057"/>
      <c r="BL122" s="1057"/>
      <c r="BM122" s="1057"/>
      <c r="BN122" s="1057"/>
      <c r="BO122" s="1057"/>
      <c r="BP122" s="1058"/>
      <c r="BQ122" s="1089">
        <v>3542119</v>
      </c>
      <c r="BR122" s="1090"/>
      <c r="BS122" s="1090"/>
      <c r="BT122" s="1090"/>
      <c r="BU122" s="1090"/>
      <c r="BV122" s="1090">
        <v>3645772</v>
      </c>
      <c r="BW122" s="1090"/>
      <c r="BX122" s="1090"/>
      <c r="BY122" s="1090"/>
      <c r="BZ122" s="1090"/>
      <c r="CA122" s="1090">
        <v>3674269</v>
      </c>
      <c r="CB122" s="1090"/>
      <c r="CC122" s="1090"/>
      <c r="CD122" s="1090"/>
      <c r="CE122" s="1090"/>
      <c r="CF122" s="1110">
        <v>186</v>
      </c>
      <c r="CG122" s="1111"/>
      <c r="CH122" s="1111"/>
      <c r="CI122" s="1111"/>
      <c r="CJ122" s="1111"/>
      <c r="CK122" s="1102"/>
      <c r="CL122" s="1103"/>
      <c r="CM122" s="1103"/>
      <c r="CN122" s="1103"/>
      <c r="CO122" s="1104"/>
      <c r="CP122" s="1112" t="s">
        <v>479</v>
      </c>
      <c r="CQ122" s="1113"/>
      <c r="CR122" s="1113"/>
      <c r="CS122" s="1113"/>
      <c r="CT122" s="1113"/>
      <c r="CU122" s="1113"/>
      <c r="CV122" s="1113"/>
      <c r="CW122" s="1113"/>
      <c r="CX122" s="1113"/>
      <c r="CY122" s="1113"/>
      <c r="CZ122" s="1113"/>
      <c r="DA122" s="1113"/>
      <c r="DB122" s="1113"/>
      <c r="DC122" s="1113"/>
      <c r="DD122" s="1113"/>
      <c r="DE122" s="1113"/>
      <c r="DF122" s="1114"/>
      <c r="DG122" s="1011" t="s">
        <v>452</v>
      </c>
      <c r="DH122" s="1012"/>
      <c r="DI122" s="1012"/>
      <c r="DJ122" s="1012"/>
      <c r="DK122" s="1012"/>
      <c r="DL122" s="1012" t="s">
        <v>460</v>
      </c>
      <c r="DM122" s="1012"/>
      <c r="DN122" s="1012"/>
      <c r="DO122" s="1012"/>
      <c r="DP122" s="1012"/>
      <c r="DQ122" s="1012" t="s">
        <v>458</v>
      </c>
      <c r="DR122" s="1012"/>
      <c r="DS122" s="1012"/>
      <c r="DT122" s="1012"/>
      <c r="DU122" s="1012"/>
      <c r="DV122" s="1013" t="s">
        <v>467</v>
      </c>
      <c r="DW122" s="1013"/>
      <c r="DX122" s="1013"/>
      <c r="DY122" s="1013"/>
      <c r="DZ122" s="1014"/>
    </row>
    <row r="123" spans="1:130" s="246" customFormat="1" ht="26.25" customHeight="1">
      <c r="A123" s="1151"/>
      <c r="B123" s="1038"/>
      <c r="C123" s="1008" t="s">
        <v>449</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460</v>
      </c>
      <c r="AB123" s="1051"/>
      <c r="AC123" s="1051"/>
      <c r="AD123" s="1051"/>
      <c r="AE123" s="1052"/>
      <c r="AF123" s="1053" t="s">
        <v>463</v>
      </c>
      <c r="AG123" s="1051"/>
      <c r="AH123" s="1051"/>
      <c r="AI123" s="1051"/>
      <c r="AJ123" s="1052"/>
      <c r="AK123" s="1053" t="s">
        <v>467</v>
      </c>
      <c r="AL123" s="1051"/>
      <c r="AM123" s="1051"/>
      <c r="AN123" s="1051"/>
      <c r="AO123" s="1052"/>
      <c r="AP123" s="1054" t="s">
        <v>466</v>
      </c>
      <c r="AQ123" s="1055"/>
      <c r="AR123" s="1055"/>
      <c r="AS123" s="1055"/>
      <c r="AT123" s="1056"/>
      <c r="AU123" s="1087"/>
      <c r="AV123" s="1088"/>
      <c r="AW123" s="1088"/>
      <c r="AX123" s="1088"/>
      <c r="AY123" s="1088"/>
      <c r="AZ123" s="277" t="s">
        <v>185</v>
      </c>
      <c r="BA123" s="277"/>
      <c r="BB123" s="277"/>
      <c r="BC123" s="277"/>
      <c r="BD123" s="277"/>
      <c r="BE123" s="277"/>
      <c r="BF123" s="277"/>
      <c r="BG123" s="277"/>
      <c r="BH123" s="277"/>
      <c r="BI123" s="277"/>
      <c r="BJ123" s="277"/>
      <c r="BK123" s="277"/>
      <c r="BL123" s="277"/>
      <c r="BM123" s="277"/>
      <c r="BN123" s="277"/>
      <c r="BO123" s="1067" t="s">
        <v>480</v>
      </c>
      <c r="BP123" s="1098"/>
      <c r="BQ123" s="1157">
        <v>6892150</v>
      </c>
      <c r="BR123" s="1158"/>
      <c r="BS123" s="1158"/>
      <c r="BT123" s="1158"/>
      <c r="BU123" s="1158"/>
      <c r="BV123" s="1158">
        <v>7034347</v>
      </c>
      <c r="BW123" s="1158"/>
      <c r="BX123" s="1158"/>
      <c r="BY123" s="1158"/>
      <c r="BZ123" s="1158"/>
      <c r="CA123" s="1158">
        <v>6887291</v>
      </c>
      <c r="CB123" s="1158"/>
      <c r="CC123" s="1158"/>
      <c r="CD123" s="1158"/>
      <c r="CE123" s="1158"/>
      <c r="CF123" s="1091"/>
      <c r="CG123" s="1092"/>
      <c r="CH123" s="1092"/>
      <c r="CI123" s="1092"/>
      <c r="CJ123" s="1093"/>
      <c r="CK123" s="1102"/>
      <c r="CL123" s="1103"/>
      <c r="CM123" s="1103"/>
      <c r="CN123" s="1103"/>
      <c r="CO123" s="1104"/>
      <c r="CP123" s="1112" t="s">
        <v>481</v>
      </c>
      <c r="CQ123" s="1113"/>
      <c r="CR123" s="1113"/>
      <c r="CS123" s="1113"/>
      <c r="CT123" s="1113"/>
      <c r="CU123" s="1113"/>
      <c r="CV123" s="1113"/>
      <c r="CW123" s="1113"/>
      <c r="CX123" s="1113"/>
      <c r="CY123" s="1113"/>
      <c r="CZ123" s="1113"/>
      <c r="DA123" s="1113"/>
      <c r="DB123" s="1113"/>
      <c r="DC123" s="1113"/>
      <c r="DD123" s="1113"/>
      <c r="DE123" s="1113"/>
      <c r="DF123" s="1114"/>
      <c r="DG123" s="1050" t="s">
        <v>467</v>
      </c>
      <c r="DH123" s="1051"/>
      <c r="DI123" s="1051"/>
      <c r="DJ123" s="1051"/>
      <c r="DK123" s="1052"/>
      <c r="DL123" s="1053" t="s">
        <v>130</v>
      </c>
      <c r="DM123" s="1051"/>
      <c r="DN123" s="1051"/>
      <c r="DO123" s="1051"/>
      <c r="DP123" s="1052"/>
      <c r="DQ123" s="1053" t="s">
        <v>130</v>
      </c>
      <c r="DR123" s="1051"/>
      <c r="DS123" s="1051"/>
      <c r="DT123" s="1051"/>
      <c r="DU123" s="1052"/>
      <c r="DV123" s="1054" t="s">
        <v>453</v>
      </c>
      <c r="DW123" s="1055"/>
      <c r="DX123" s="1055"/>
      <c r="DY123" s="1055"/>
      <c r="DZ123" s="1056"/>
    </row>
    <row r="124" spans="1:130" s="246" customFormat="1" ht="26.25" customHeight="1" thickBot="1">
      <c r="A124" s="1151"/>
      <c r="B124" s="1038"/>
      <c r="C124" s="1008" t="s">
        <v>456</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459</v>
      </c>
      <c r="AB124" s="1051"/>
      <c r="AC124" s="1051"/>
      <c r="AD124" s="1051"/>
      <c r="AE124" s="1052"/>
      <c r="AF124" s="1053" t="s">
        <v>453</v>
      </c>
      <c r="AG124" s="1051"/>
      <c r="AH124" s="1051"/>
      <c r="AI124" s="1051"/>
      <c r="AJ124" s="1052"/>
      <c r="AK124" s="1053" t="s">
        <v>468</v>
      </c>
      <c r="AL124" s="1051"/>
      <c r="AM124" s="1051"/>
      <c r="AN124" s="1051"/>
      <c r="AO124" s="1052"/>
      <c r="AP124" s="1054" t="s">
        <v>464</v>
      </c>
      <c r="AQ124" s="1055"/>
      <c r="AR124" s="1055"/>
      <c r="AS124" s="1055"/>
      <c r="AT124" s="1056"/>
      <c r="AU124" s="1153" t="s">
        <v>482</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467</v>
      </c>
      <c r="BR124" s="1120"/>
      <c r="BS124" s="1120"/>
      <c r="BT124" s="1120"/>
      <c r="BU124" s="1120"/>
      <c r="BV124" s="1120" t="s">
        <v>458</v>
      </c>
      <c r="BW124" s="1120"/>
      <c r="BX124" s="1120"/>
      <c r="BY124" s="1120"/>
      <c r="BZ124" s="1120"/>
      <c r="CA124" s="1120" t="s">
        <v>467</v>
      </c>
      <c r="CB124" s="1120"/>
      <c r="CC124" s="1120"/>
      <c r="CD124" s="1120"/>
      <c r="CE124" s="1120"/>
      <c r="CF124" s="1121"/>
      <c r="CG124" s="1122"/>
      <c r="CH124" s="1122"/>
      <c r="CI124" s="1122"/>
      <c r="CJ124" s="1123"/>
      <c r="CK124" s="1105"/>
      <c r="CL124" s="1105"/>
      <c r="CM124" s="1105"/>
      <c r="CN124" s="1105"/>
      <c r="CO124" s="1106"/>
      <c r="CP124" s="1112" t="s">
        <v>483</v>
      </c>
      <c r="CQ124" s="1113"/>
      <c r="CR124" s="1113"/>
      <c r="CS124" s="1113"/>
      <c r="CT124" s="1113"/>
      <c r="CU124" s="1113"/>
      <c r="CV124" s="1113"/>
      <c r="CW124" s="1113"/>
      <c r="CX124" s="1113"/>
      <c r="CY124" s="1113"/>
      <c r="CZ124" s="1113"/>
      <c r="DA124" s="1113"/>
      <c r="DB124" s="1113"/>
      <c r="DC124" s="1113"/>
      <c r="DD124" s="1113"/>
      <c r="DE124" s="1113"/>
      <c r="DF124" s="1114"/>
      <c r="DG124" s="1097" t="s">
        <v>457</v>
      </c>
      <c r="DH124" s="1076"/>
      <c r="DI124" s="1076"/>
      <c r="DJ124" s="1076"/>
      <c r="DK124" s="1077"/>
      <c r="DL124" s="1075" t="s">
        <v>467</v>
      </c>
      <c r="DM124" s="1076"/>
      <c r="DN124" s="1076"/>
      <c r="DO124" s="1076"/>
      <c r="DP124" s="1077"/>
      <c r="DQ124" s="1075" t="s">
        <v>455</v>
      </c>
      <c r="DR124" s="1076"/>
      <c r="DS124" s="1076"/>
      <c r="DT124" s="1076"/>
      <c r="DU124" s="1077"/>
      <c r="DV124" s="1078" t="s">
        <v>484</v>
      </c>
      <c r="DW124" s="1079"/>
      <c r="DX124" s="1079"/>
      <c r="DY124" s="1079"/>
      <c r="DZ124" s="1080"/>
    </row>
    <row r="125" spans="1:130" s="246" customFormat="1" ht="26.25" customHeight="1">
      <c r="A125" s="1151"/>
      <c r="B125" s="1038"/>
      <c r="C125" s="1008" t="s">
        <v>465</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130</v>
      </c>
      <c r="AB125" s="1051"/>
      <c r="AC125" s="1051"/>
      <c r="AD125" s="1051"/>
      <c r="AE125" s="1052"/>
      <c r="AF125" s="1053" t="s">
        <v>457</v>
      </c>
      <c r="AG125" s="1051"/>
      <c r="AH125" s="1051"/>
      <c r="AI125" s="1051"/>
      <c r="AJ125" s="1052"/>
      <c r="AK125" s="1053" t="s">
        <v>467</v>
      </c>
      <c r="AL125" s="1051"/>
      <c r="AM125" s="1051"/>
      <c r="AN125" s="1051"/>
      <c r="AO125" s="1052"/>
      <c r="AP125" s="1054" t="s">
        <v>467</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485</v>
      </c>
      <c r="CL125" s="1100"/>
      <c r="CM125" s="1100"/>
      <c r="CN125" s="1100"/>
      <c r="CO125" s="1101"/>
      <c r="CP125" s="1032" t="s">
        <v>486</v>
      </c>
      <c r="CQ125" s="981"/>
      <c r="CR125" s="981"/>
      <c r="CS125" s="981"/>
      <c r="CT125" s="981"/>
      <c r="CU125" s="981"/>
      <c r="CV125" s="981"/>
      <c r="CW125" s="981"/>
      <c r="CX125" s="981"/>
      <c r="CY125" s="981"/>
      <c r="CZ125" s="981"/>
      <c r="DA125" s="981"/>
      <c r="DB125" s="981"/>
      <c r="DC125" s="981"/>
      <c r="DD125" s="981"/>
      <c r="DE125" s="981"/>
      <c r="DF125" s="982"/>
      <c r="DG125" s="1018" t="s">
        <v>467</v>
      </c>
      <c r="DH125" s="1019"/>
      <c r="DI125" s="1019"/>
      <c r="DJ125" s="1019"/>
      <c r="DK125" s="1019"/>
      <c r="DL125" s="1019" t="s">
        <v>467</v>
      </c>
      <c r="DM125" s="1019"/>
      <c r="DN125" s="1019"/>
      <c r="DO125" s="1019"/>
      <c r="DP125" s="1019"/>
      <c r="DQ125" s="1019" t="s">
        <v>467</v>
      </c>
      <c r="DR125" s="1019"/>
      <c r="DS125" s="1019"/>
      <c r="DT125" s="1019"/>
      <c r="DU125" s="1019"/>
      <c r="DV125" s="1020" t="s">
        <v>467</v>
      </c>
      <c r="DW125" s="1020"/>
      <c r="DX125" s="1020"/>
      <c r="DY125" s="1020"/>
      <c r="DZ125" s="1021"/>
    </row>
    <row r="126" spans="1:130" s="246" customFormat="1" ht="26.25" customHeight="1" thickBot="1">
      <c r="A126" s="1151"/>
      <c r="B126" s="1038"/>
      <c r="C126" s="1008" t="s">
        <v>470</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467</v>
      </c>
      <c r="AB126" s="1051"/>
      <c r="AC126" s="1051"/>
      <c r="AD126" s="1051"/>
      <c r="AE126" s="1052"/>
      <c r="AF126" s="1053" t="s">
        <v>460</v>
      </c>
      <c r="AG126" s="1051"/>
      <c r="AH126" s="1051"/>
      <c r="AI126" s="1051"/>
      <c r="AJ126" s="1052"/>
      <c r="AK126" s="1053" t="s">
        <v>467</v>
      </c>
      <c r="AL126" s="1051"/>
      <c r="AM126" s="1051"/>
      <c r="AN126" s="1051"/>
      <c r="AO126" s="1052"/>
      <c r="AP126" s="1054" t="s">
        <v>466</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487</v>
      </c>
      <c r="CQ126" s="1042"/>
      <c r="CR126" s="1042"/>
      <c r="CS126" s="1042"/>
      <c r="CT126" s="1042"/>
      <c r="CU126" s="1042"/>
      <c r="CV126" s="1042"/>
      <c r="CW126" s="1042"/>
      <c r="CX126" s="1042"/>
      <c r="CY126" s="1042"/>
      <c r="CZ126" s="1042"/>
      <c r="DA126" s="1042"/>
      <c r="DB126" s="1042"/>
      <c r="DC126" s="1042"/>
      <c r="DD126" s="1042"/>
      <c r="DE126" s="1042"/>
      <c r="DF126" s="1043"/>
      <c r="DG126" s="1011" t="s">
        <v>484</v>
      </c>
      <c r="DH126" s="1012"/>
      <c r="DI126" s="1012"/>
      <c r="DJ126" s="1012"/>
      <c r="DK126" s="1012"/>
      <c r="DL126" s="1012" t="s">
        <v>385</v>
      </c>
      <c r="DM126" s="1012"/>
      <c r="DN126" s="1012"/>
      <c r="DO126" s="1012"/>
      <c r="DP126" s="1012"/>
      <c r="DQ126" s="1012" t="s">
        <v>452</v>
      </c>
      <c r="DR126" s="1012"/>
      <c r="DS126" s="1012"/>
      <c r="DT126" s="1012"/>
      <c r="DU126" s="1012"/>
      <c r="DV126" s="1013" t="s">
        <v>453</v>
      </c>
      <c r="DW126" s="1013"/>
      <c r="DX126" s="1013"/>
      <c r="DY126" s="1013"/>
      <c r="DZ126" s="1014"/>
    </row>
    <row r="127" spans="1:130" s="246" customFormat="1" ht="26.25" customHeight="1">
      <c r="A127" s="1152"/>
      <c r="B127" s="1040"/>
      <c r="C127" s="1094" t="s">
        <v>488</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400</v>
      </c>
      <c r="AB127" s="1051"/>
      <c r="AC127" s="1051"/>
      <c r="AD127" s="1051"/>
      <c r="AE127" s="1052"/>
      <c r="AF127" s="1053">
        <v>111</v>
      </c>
      <c r="AG127" s="1051"/>
      <c r="AH127" s="1051"/>
      <c r="AI127" s="1051"/>
      <c r="AJ127" s="1052"/>
      <c r="AK127" s="1053">
        <v>84</v>
      </c>
      <c r="AL127" s="1051"/>
      <c r="AM127" s="1051"/>
      <c r="AN127" s="1051"/>
      <c r="AO127" s="1052"/>
      <c r="AP127" s="1054">
        <v>0</v>
      </c>
      <c r="AQ127" s="1055"/>
      <c r="AR127" s="1055"/>
      <c r="AS127" s="1055"/>
      <c r="AT127" s="1056"/>
      <c r="AU127" s="282"/>
      <c r="AV127" s="282"/>
      <c r="AW127" s="282"/>
      <c r="AX127" s="1124" t="s">
        <v>489</v>
      </c>
      <c r="AY127" s="1125"/>
      <c r="AZ127" s="1125"/>
      <c r="BA127" s="1125"/>
      <c r="BB127" s="1125"/>
      <c r="BC127" s="1125"/>
      <c r="BD127" s="1125"/>
      <c r="BE127" s="1126"/>
      <c r="BF127" s="1127" t="s">
        <v>490</v>
      </c>
      <c r="BG127" s="1125"/>
      <c r="BH127" s="1125"/>
      <c r="BI127" s="1125"/>
      <c r="BJ127" s="1125"/>
      <c r="BK127" s="1125"/>
      <c r="BL127" s="1126"/>
      <c r="BM127" s="1127" t="s">
        <v>491</v>
      </c>
      <c r="BN127" s="1125"/>
      <c r="BO127" s="1125"/>
      <c r="BP127" s="1125"/>
      <c r="BQ127" s="1125"/>
      <c r="BR127" s="1125"/>
      <c r="BS127" s="1126"/>
      <c r="BT127" s="1127" t="s">
        <v>492</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493</v>
      </c>
      <c r="CQ127" s="1042"/>
      <c r="CR127" s="1042"/>
      <c r="CS127" s="1042"/>
      <c r="CT127" s="1042"/>
      <c r="CU127" s="1042"/>
      <c r="CV127" s="1042"/>
      <c r="CW127" s="1042"/>
      <c r="CX127" s="1042"/>
      <c r="CY127" s="1042"/>
      <c r="CZ127" s="1042"/>
      <c r="DA127" s="1042"/>
      <c r="DB127" s="1042"/>
      <c r="DC127" s="1042"/>
      <c r="DD127" s="1042"/>
      <c r="DE127" s="1042"/>
      <c r="DF127" s="1043"/>
      <c r="DG127" s="1011" t="s">
        <v>130</v>
      </c>
      <c r="DH127" s="1012"/>
      <c r="DI127" s="1012"/>
      <c r="DJ127" s="1012"/>
      <c r="DK127" s="1012"/>
      <c r="DL127" s="1012" t="s">
        <v>467</v>
      </c>
      <c r="DM127" s="1012"/>
      <c r="DN127" s="1012"/>
      <c r="DO127" s="1012"/>
      <c r="DP127" s="1012"/>
      <c r="DQ127" s="1012" t="s">
        <v>453</v>
      </c>
      <c r="DR127" s="1012"/>
      <c r="DS127" s="1012"/>
      <c r="DT127" s="1012"/>
      <c r="DU127" s="1012"/>
      <c r="DV127" s="1013" t="s">
        <v>484</v>
      </c>
      <c r="DW127" s="1013"/>
      <c r="DX127" s="1013"/>
      <c r="DY127" s="1013"/>
      <c r="DZ127" s="1014"/>
    </row>
    <row r="128" spans="1:130" s="246" customFormat="1" ht="26.25" customHeight="1" thickBot="1">
      <c r="A128" s="1135" t="s">
        <v>494</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495</v>
      </c>
      <c r="X128" s="1137"/>
      <c r="Y128" s="1137"/>
      <c r="Z128" s="1138"/>
      <c r="AA128" s="1139">
        <v>16299</v>
      </c>
      <c r="AB128" s="1140"/>
      <c r="AC128" s="1140"/>
      <c r="AD128" s="1140"/>
      <c r="AE128" s="1141"/>
      <c r="AF128" s="1142">
        <v>12937</v>
      </c>
      <c r="AG128" s="1140"/>
      <c r="AH128" s="1140"/>
      <c r="AI128" s="1140"/>
      <c r="AJ128" s="1141"/>
      <c r="AK128" s="1142">
        <v>35116</v>
      </c>
      <c r="AL128" s="1140"/>
      <c r="AM128" s="1140"/>
      <c r="AN128" s="1140"/>
      <c r="AO128" s="1141"/>
      <c r="AP128" s="1143"/>
      <c r="AQ128" s="1144"/>
      <c r="AR128" s="1144"/>
      <c r="AS128" s="1144"/>
      <c r="AT128" s="1145"/>
      <c r="AU128" s="282"/>
      <c r="AV128" s="282"/>
      <c r="AW128" s="282"/>
      <c r="AX128" s="980" t="s">
        <v>496</v>
      </c>
      <c r="AY128" s="981"/>
      <c r="AZ128" s="981"/>
      <c r="BA128" s="981"/>
      <c r="BB128" s="981"/>
      <c r="BC128" s="981"/>
      <c r="BD128" s="981"/>
      <c r="BE128" s="982"/>
      <c r="BF128" s="1146" t="s">
        <v>464</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497</v>
      </c>
      <c r="CQ128" s="1129"/>
      <c r="CR128" s="1129"/>
      <c r="CS128" s="1129"/>
      <c r="CT128" s="1129"/>
      <c r="CU128" s="1129"/>
      <c r="CV128" s="1129"/>
      <c r="CW128" s="1129"/>
      <c r="CX128" s="1129"/>
      <c r="CY128" s="1129"/>
      <c r="CZ128" s="1129"/>
      <c r="DA128" s="1129"/>
      <c r="DB128" s="1129"/>
      <c r="DC128" s="1129"/>
      <c r="DD128" s="1129"/>
      <c r="DE128" s="1129"/>
      <c r="DF128" s="1130"/>
      <c r="DG128" s="1131" t="s">
        <v>385</v>
      </c>
      <c r="DH128" s="1132"/>
      <c r="DI128" s="1132"/>
      <c r="DJ128" s="1132"/>
      <c r="DK128" s="1132"/>
      <c r="DL128" s="1132" t="s">
        <v>130</v>
      </c>
      <c r="DM128" s="1132"/>
      <c r="DN128" s="1132"/>
      <c r="DO128" s="1132"/>
      <c r="DP128" s="1132"/>
      <c r="DQ128" s="1132" t="s">
        <v>130</v>
      </c>
      <c r="DR128" s="1132"/>
      <c r="DS128" s="1132"/>
      <c r="DT128" s="1132"/>
      <c r="DU128" s="1132"/>
      <c r="DV128" s="1133" t="s">
        <v>484</v>
      </c>
      <c r="DW128" s="1133"/>
      <c r="DX128" s="1133"/>
      <c r="DY128" s="1133"/>
      <c r="DZ128" s="1134"/>
    </row>
    <row r="129" spans="1:131" s="246" customFormat="1" ht="26.25" customHeight="1">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498</v>
      </c>
      <c r="X129" s="1166"/>
      <c r="Y129" s="1166"/>
      <c r="Z129" s="1167"/>
      <c r="AA129" s="1050">
        <v>2425776</v>
      </c>
      <c r="AB129" s="1051"/>
      <c r="AC129" s="1051"/>
      <c r="AD129" s="1051"/>
      <c r="AE129" s="1052"/>
      <c r="AF129" s="1053">
        <v>2355300</v>
      </c>
      <c r="AG129" s="1051"/>
      <c r="AH129" s="1051"/>
      <c r="AI129" s="1051"/>
      <c r="AJ129" s="1052"/>
      <c r="AK129" s="1053">
        <v>2391575</v>
      </c>
      <c r="AL129" s="1051"/>
      <c r="AM129" s="1051"/>
      <c r="AN129" s="1051"/>
      <c r="AO129" s="1052"/>
      <c r="AP129" s="1168"/>
      <c r="AQ129" s="1169"/>
      <c r="AR129" s="1169"/>
      <c r="AS129" s="1169"/>
      <c r="AT129" s="1170"/>
      <c r="AU129" s="284"/>
      <c r="AV129" s="284"/>
      <c r="AW129" s="284"/>
      <c r="AX129" s="1159" t="s">
        <v>499</v>
      </c>
      <c r="AY129" s="1042"/>
      <c r="AZ129" s="1042"/>
      <c r="BA129" s="1042"/>
      <c r="BB129" s="1042"/>
      <c r="BC129" s="1042"/>
      <c r="BD129" s="1042"/>
      <c r="BE129" s="1043"/>
      <c r="BF129" s="1160" t="s">
        <v>467</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2" t="s">
        <v>500</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501</v>
      </c>
      <c r="X130" s="1166"/>
      <c r="Y130" s="1166"/>
      <c r="Z130" s="1167"/>
      <c r="AA130" s="1050">
        <v>418761</v>
      </c>
      <c r="AB130" s="1051"/>
      <c r="AC130" s="1051"/>
      <c r="AD130" s="1051"/>
      <c r="AE130" s="1052"/>
      <c r="AF130" s="1053">
        <v>405685</v>
      </c>
      <c r="AG130" s="1051"/>
      <c r="AH130" s="1051"/>
      <c r="AI130" s="1051"/>
      <c r="AJ130" s="1052"/>
      <c r="AK130" s="1053">
        <v>416046</v>
      </c>
      <c r="AL130" s="1051"/>
      <c r="AM130" s="1051"/>
      <c r="AN130" s="1051"/>
      <c r="AO130" s="1052"/>
      <c r="AP130" s="1168"/>
      <c r="AQ130" s="1169"/>
      <c r="AR130" s="1169"/>
      <c r="AS130" s="1169"/>
      <c r="AT130" s="1170"/>
      <c r="AU130" s="284"/>
      <c r="AV130" s="284"/>
      <c r="AW130" s="284"/>
      <c r="AX130" s="1159" t="s">
        <v>502</v>
      </c>
      <c r="AY130" s="1042"/>
      <c r="AZ130" s="1042"/>
      <c r="BA130" s="1042"/>
      <c r="BB130" s="1042"/>
      <c r="BC130" s="1042"/>
      <c r="BD130" s="1042"/>
      <c r="BE130" s="1043"/>
      <c r="BF130" s="1196">
        <v>7.1</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503</v>
      </c>
      <c r="X131" s="1204"/>
      <c r="Y131" s="1204"/>
      <c r="Z131" s="1205"/>
      <c r="AA131" s="1097">
        <v>2007015</v>
      </c>
      <c r="AB131" s="1076"/>
      <c r="AC131" s="1076"/>
      <c r="AD131" s="1076"/>
      <c r="AE131" s="1077"/>
      <c r="AF131" s="1075">
        <v>1949615</v>
      </c>
      <c r="AG131" s="1076"/>
      <c r="AH131" s="1076"/>
      <c r="AI131" s="1076"/>
      <c r="AJ131" s="1077"/>
      <c r="AK131" s="1075">
        <v>1975529</v>
      </c>
      <c r="AL131" s="1076"/>
      <c r="AM131" s="1076"/>
      <c r="AN131" s="1076"/>
      <c r="AO131" s="1077"/>
      <c r="AP131" s="1206"/>
      <c r="AQ131" s="1207"/>
      <c r="AR131" s="1207"/>
      <c r="AS131" s="1207"/>
      <c r="AT131" s="1208"/>
      <c r="AU131" s="284"/>
      <c r="AV131" s="284"/>
      <c r="AW131" s="284"/>
      <c r="AX131" s="1178" t="s">
        <v>504</v>
      </c>
      <c r="AY131" s="1129"/>
      <c r="AZ131" s="1129"/>
      <c r="BA131" s="1129"/>
      <c r="BB131" s="1129"/>
      <c r="BC131" s="1129"/>
      <c r="BD131" s="1129"/>
      <c r="BE131" s="1130"/>
      <c r="BF131" s="1179" t="s">
        <v>457</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5" t="s">
        <v>505</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506</v>
      </c>
      <c r="W132" s="1189"/>
      <c r="X132" s="1189"/>
      <c r="Y132" s="1189"/>
      <c r="Z132" s="1190"/>
      <c r="AA132" s="1191">
        <v>6.7443940380000003</v>
      </c>
      <c r="AB132" s="1192"/>
      <c r="AC132" s="1192"/>
      <c r="AD132" s="1192"/>
      <c r="AE132" s="1193"/>
      <c r="AF132" s="1194">
        <v>6.9465509860000001</v>
      </c>
      <c r="AG132" s="1192"/>
      <c r="AH132" s="1192"/>
      <c r="AI132" s="1192"/>
      <c r="AJ132" s="1193"/>
      <c r="AK132" s="1194">
        <v>7.8100093700000004</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507</v>
      </c>
      <c r="W133" s="1172"/>
      <c r="X133" s="1172"/>
      <c r="Y133" s="1172"/>
      <c r="Z133" s="1173"/>
      <c r="AA133" s="1174">
        <v>6.7</v>
      </c>
      <c r="AB133" s="1175"/>
      <c r="AC133" s="1175"/>
      <c r="AD133" s="1175"/>
      <c r="AE133" s="1176"/>
      <c r="AF133" s="1174">
        <v>6.4</v>
      </c>
      <c r="AG133" s="1175"/>
      <c r="AH133" s="1175"/>
      <c r="AI133" s="1175"/>
      <c r="AJ133" s="1176"/>
      <c r="AK133" s="1174">
        <v>7.1</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p/6arp1cbLf/nqz5f5FHrYl03/ahqOPo8lmyc2Ro3sb/QxAk8WL5oU4Q2j2F99C6tgs7sI84y3TD/twLZNFyQ==" saltValue="DtLOtxOehQEiecAAMXmj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rX7HqsGUexLry7JOITABCv+WOsSZwR/Xit9oxF+DifADRczTrZ8rn9L20gVlZyBXwcna3q7/ATt8827H8P+FA==" saltValue="G2hdhjKKnqyv23twQg3m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dFxi5U6grq82P506dJSQaAo16wgXK4HxbWSuxPTQJJslEZtQtpH69ggTLGj37zqn1H0YD+lKoH9tEbkTIimw==" saltValue="LPGTKkQ1R52R0lnjzkEF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516</v>
      </c>
      <c r="AL9" s="1215"/>
      <c r="AM9" s="1215"/>
      <c r="AN9" s="1216"/>
      <c r="AO9" s="312">
        <v>679936</v>
      </c>
      <c r="AP9" s="312">
        <v>174387</v>
      </c>
      <c r="AQ9" s="313">
        <v>190701</v>
      </c>
      <c r="AR9" s="314">
        <v>-8.6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517</v>
      </c>
      <c r="AL10" s="1215"/>
      <c r="AM10" s="1215"/>
      <c r="AN10" s="1216"/>
      <c r="AO10" s="315">
        <v>48203</v>
      </c>
      <c r="AP10" s="315">
        <v>12363</v>
      </c>
      <c r="AQ10" s="316">
        <v>22807</v>
      </c>
      <c r="AR10" s="317">
        <v>-45.8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518</v>
      </c>
      <c r="AL11" s="1215"/>
      <c r="AM11" s="1215"/>
      <c r="AN11" s="1216"/>
      <c r="AO11" s="315">
        <v>126061</v>
      </c>
      <c r="AP11" s="315">
        <v>32332</v>
      </c>
      <c r="AQ11" s="316">
        <v>29822</v>
      </c>
      <c r="AR11" s="317">
        <v>8.4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519</v>
      </c>
      <c r="AL12" s="1215"/>
      <c r="AM12" s="1215"/>
      <c r="AN12" s="1216"/>
      <c r="AO12" s="315" t="s">
        <v>520</v>
      </c>
      <c r="AP12" s="315" t="s">
        <v>520</v>
      </c>
      <c r="AQ12" s="316">
        <v>3258</v>
      </c>
      <c r="AR12" s="317" t="s">
        <v>520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521</v>
      </c>
      <c r="AL13" s="1215"/>
      <c r="AM13" s="1215"/>
      <c r="AN13" s="1216"/>
      <c r="AO13" s="315" t="s">
        <v>520</v>
      </c>
      <c r="AP13" s="315" t="s">
        <v>520</v>
      </c>
      <c r="AQ13" s="316">
        <v>24</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522</v>
      </c>
      <c r="AL14" s="1215"/>
      <c r="AM14" s="1215"/>
      <c r="AN14" s="1216"/>
      <c r="AO14" s="315">
        <v>28685</v>
      </c>
      <c r="AP14" s="315">
        <v>7357</v>
      </c>
      <c r="AQ14" s="316">
        <v>10094</v>
      </c>
      <c r="AR14" s="317">
        <v>-27.1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523</v>
      </c>
      <c r="AL15" s="1215"/>
      <c r="AM15" s="1215"/>
      <c r="AN15" s="1216"/>
      <c r="AO15" s="315">
        <v>11602</v>
      </c>
      <c r="AP15" s="315">
        <v>2976</v>
      </c>
      <c r="AQ15" s="316">
        <v>4017</v>
      </c>
      <c r="AR15" s="317">
        <v>-25.9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524</v>
      </c>
      <c r="AL16" s="1218"/>
      <c r="AM16" s="1218"/>
      <c r="AN16" s="1219"/>
      <c r="AO16" s="315">
        <v>-60891</v>
      </c>
      <c r="AP16" s="315">
        <v>-15617</v>
      </c>
      <c r="AQ16" s="316">
        <v>-17771</v>
      </c>
      <c r="AR16" s="317">
        <v>-12.1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185</v>
      </c>
      <c r="AL17" s="1218"/>
      <c r="AM17" s="1218"/>
      <c r="AN17" s="1219"/>
      <c r="AO17" s="315">
        <v>833596</v>
      </c>
      <c r="AP17" s="315">
        <v>213797</v>
      </c>
      <c r="AQ17" s="316">
        <v>242952</v>
      </c>
      <c r="AR17" s="317">
        <v>-12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529</v>
      </c>
      <c r="AL21" s="1210"/>
      <c r="AM21" s="1210"/>
      <c r="AN21" s="1211"/>
      <c r="AO21" s="327">
        <v>19.239999999999998</v>
      </c>
      <c r="AP21" s="328">
        <v>21.84</v>
      </c>
      <c r="AQ21" s="329">
        <v>-2.6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530</v>
      </c>
      <c r="AL22" s="1210"/>
      <c r="AM22" s="1210"/>
      <c r="AN22" s="1211"/>
      <c r="AO22" s="332">
        <v>96.7</v>
      </c>
      <c r="AP22" s="333">
        <v>95.6</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534</v>
      </c>
      <c r="AL32" s="1226"/>
      <c r="AM32" s="1226"/>
      <c r="AN32" s="1227"/>
      <c r="AO32" s="342">
        <v>397476</v>
      </c>
      <c r="AP32" s="342">
        <v>101943</v>
      </c>
      <c r="AQ32" s="343">
        <v>136235</v>
      </c>
      <c r="AR32" s="344">
        <v>-25.2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535</v>
      </c>
      <c r="AL33" s="1226"/>
      <c r="AM33" s="1226"/>
      <c r="AN33" s="1227"/>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536</v>
      </c>
      <c r="AL34" s="1226"/>
      <c r="AM34" s="1226"/>
      <c r="AN34" s="1227"/>
      <c r="AO34" s="342" t="s">
        <v>520</v>
      </c>
      <c r="AP34" s="342" t="s">
        <v>520</v>
      </c>
      <c r="AQ34" s="343">
        <v>5</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537</v>
      </c>
      <c r="AL35" s="1226"/>
      <c r="AM35" s="1226"/>
      <c r="AN35" s="1227"/>
      <c r="AO35" s="342">
        <v>201789</v>
      </c>
      <c r="AP35" s="342">
        <v>51754</v>
      </c>
      <c r="AQ35" s="343">
        <v>32688</v>
      </c>
      <c r="AR35" s="344">
        <v>58.3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538</v>
      </c>
      <c r="AL36" s="1226"/>
      <c r="AM36" s="1226"/>
      <c r="AN36" s="1227"/>
      <c r="AO36" s="342">
        <v>5953</v>
      </c>
      <c r="AP36" s="342">
        <v>1527</v>
      </c>
      <c r="AQ36" s="343">
        <v>4188</v>
      </c>
      <c r="AR36" s="344">
        <v>-63.5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539</v>
      </c>
      <c r="AL37" s="1226"/>
      <c r="AM37" s="1226"/>
      <c r="AN37" s="1227"/>
      <c r="AO37" s="342">
        <v>84</v>
      </c>
      <c r="AP37" s="342">
        <v>22</v>
      </c>
      <c r="AQ37" s="343">
        <v>1212</v>
      </c>
      <c r="AR37" s="344">
        <v>-98.2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540</v>
      </c>
      <c r="AL38" s="1229"/>
      <c r="AM38" s="1229"/>
      <c r="AN38" s="1230"/>
      <c r="AO38" s="345">
        <v>149</v>
      </c>
      <c r="AP38" s="345">
        <v>38</v>
      </c>
      <c r="AQ38" s="346">
        <v>25</v>
      </c>
      <c r="AR38" s="334">
        <v>52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541</v>
      </c>
      <c r="AL39" s="1229"/>
      <c r="AM39" s="1229"/>
      <c r="AN39" s="1230"/>
      <c r="AO39" s="342">
        <v>-35116</v>
      </c>
      <c r="AP39" s="342">
        <v>-9006</v>
      </c>
      <c r="AQ39" s="343">
        <v>-7598</v>
      </c>
      <c r="AR39" s="344">
        <v>18.5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542</v>
      </c>
      <c r="AL40" s="1226"/>
      <c r="AM40" s="1226"/>
      <c r="AN40" s="1227"/>
      <c r="AO40" s="342">
        <v>-416046</v>
      </c>
      <c r="AP40" s="342">
        <v>-106706</v>
      </c>
      <c r="AQ40" s="343">
        <v>-123844</v>
      </c>
      <c r="AR40" s="344">
        <v>-13.8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297</v>
      </c>
      <c r="AL41" s="1232"/>
      <c r="AM41" s="1232"/>
      <c r="AN41" s="1233"/>
      <c r="AO41" s="342">
        <v>154289</v>
      </c>
      <c r="AP41" s="342">
        <v>39571</v>
      </c>
      <c r="AQ41" s="343">
        <v>42911</v>
      </c>
      <c r="AR41" s="344">
        <v>-7.8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511</v>
      </c>
      <c r="AN49" s="1222" t="s">
        <v>546</v>
      </c>
      <c r="AO49" s="1223"/>
      <c r="AP49" s="1223"/>
      <c r="AQ49" s="1223"/>
      <c r="AR49" s="122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935418</v>
      </c>
      <c r="AN51" s="364">
        <v>227651</v>
      </c>
      <c r="AO51" s="365">
        <v>2.6</v>
      </c>
      <c r="AP51" s="366">
        <v>333013</v>
      </c>
      <c r="AQ51" s="367">
        <v>5.3</v>
      </c>
      <c r="AR51" s="368">
        <v>-2.7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491748</v>
      </c>
      <c r="AN52" s="372">
        <v>119676</v>
      </c>
      <c r="AO52" s="373">
        <v>73.2</v>
      </c>
      <c r="AP52" s="374">
        <v>126732</v>
      </c>
      <c r="AQ52" s="375">
        <v>19.100000000000001</v>
      </c>
      <c r="AR52" s="376">
        <v>54.1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562399</v>
      </c>
      <c r="AN53" s="364">
        <v>137708</v>
      </c>
      <c r="AO53" s="365">
        <v>-39.5</v>
      </c>
      <c r="AP53" s="366">
        <v>280458</v>
      </c>
      <c r="AQ53" s="367">
        <v>-15.8</v>
      </c>
      <c r="AR53" s="368">
        <v>-23.7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268941</v>
      </c>
      <c r="AN54" s="372">
        <v>65852</v>
      </c>
      <c r="AO54" s="373">
        <v>-45</v>
      </c>
      <c r="AP54" s="374">
        <v>127286</v>
      </c>
      <c r="AQ54" s="375">
        <v>0.4</v>
      </c>
      <c r="AR54" s="376">
        <v>-45.4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341787</v>
      </c>
      <c r="AN55" s="364">
        <v>84853</v>
      </c>
      <c r="AO55" s="365">
        <v>-38.4</v>
      </c>
      <c r="AP55" s="366">
        <v>291945</v>
      </c>
      <c r="AQ55" s="367">
        <v>4.0999999999999996</v>
      </c>
      <c r="AR55" s="368">
        <v>-42.5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227562</v>
      </c>
      <c r="AN56" s="372">
        <v>56495</v>
      </c>
      <c r="AO56" s="373">
        <v>-14.2</v>
      </c>
      <c r="AP56" s="374">
        <v>127651</v>
      </c>
      <c r="AQ56" s="375">
        <v>0.3</v>
      </c>
      <c r="AR56" s="376">
        <v>-14.5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895469</v>
      </c>
      <c r="AN57" s="364">
        <v>225559</v>
      </c>
      <c r="AO57" s="365">
        <v>165.8</v>
      </c>
      <c r="AP57" s="366">
        <v>291173</v>
      </c>
      <c r="AQ57" s="367">
        <v>-0.3</v>
      </c>
      <c r="AR57" s="368">
        <v>166.1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228826</v>
      </c>
      <c r="AN58" s="372">
        <v>57639</v>
      </c>
      <c r="AO58" s="373">
        <v>2</v>
      </c>
      <c r="AP58" s="374">
        <v>119071</v>
      </c>
      <c r="AQ58" s="375">
        <v>-6.7</v>
      </c>
      <c r="AR58" s="376">
        <v>8.6999999999999993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978837</v>
      </c>
      <c r="AN59" s="364">
        <v>251048</v>
      </c>
      <c r="AO59" s="365">
        <v>11.3</v>
      </c>
      <c r="AP59" s="366">
        <v>271581</v>
      </c>
      <c r="AQ59" s="367">
        <v>-6.7</v>
      </c>
      <c r="AR59" s="368">
        <v>18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730435</v>
      </c>
      <c r="AN60" s="372">
        <v>187339</v>
      </c>
      <c r="AO60" s="373">
        <v>225</v>
      </c>
      <c r="AP60" s="374">
        <v>117844</v>
      </c>
      <c r="AQ60" s="375">
        <v>-1</v>
      </c>
      <c r="AR60" s="376">
        <v>226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742782</v>
      </c>
      <c r="AN61" s="379">
        <v>185364</v>
      </c>
      <c r="AO61" s="380">
        <v>20.399999999999999</v>
      </c>
      <c r="AP61" s="381">
        <v>293634</v>
      </c>
      <c r="AQ61" s="382">
        <v>-2.7</v>
      </c>
      <c r="AR61" s="368">
        <v>23.1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389502</v>
      </c>
      <c r="AN62" s="372">
        <v>97400</v>
      </c>
      <c r="AO62" s="373">
        <v>48.2</v>
      </c>
      <c r="AP62" s="374">
        <v>123717</v>
      </c>
      <c r="AQ62" s="375">
        <v>2.4</v>
      </c>
      <c r="AR62" s="376">
        <v>45.8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9ieCos1DJQG94XFNgoZSkG4SZ4ZliAG53ecBQSX4jEhpWjOGGXAxMQ8bUmYptN0Wy1UnFk75wQmvOs0Tkmpkg==" saltValue="i6E1fJve69TQTgy8RcUz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E5EqMJNYlA/h29qS2d3YSpFcp2I/xy9KpIHRXaseCU4TwzO9drdb7KbSXbe5yUmUvV2XYlciFZRBJA84T2FDw==" saltValue="sJ87Nxf1PiZK+y8hlWot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jUnvdRxBFxYeEZ91CnPQ4PnVkFUT+unMA7AQw8XbfQsE7yAQvk5S7ccIpAOwUdm6Cr88ANLuTjXKwb3rNc/qg==" saltValue="WOlMXk7Ojf57qCUR0fPp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4" t="s">
        <v>3</v>
      </c>
      <c r="D47" s="1234"/>
      <c r="E47" s="1235"/>
      <c r="F47" s="11">
        <v>42.33</v>
      </c>
      <c r="G47" s="12">
        <v>47.61</v>
      </c>
      <c r="H47" s="12">
        <v>49.88</v>
      </c>
      <c r="I47" s="12">
        <v>52.07</v>
      </c>
      <c r="J47" s="13">
        <v>48.8</v>
      </c>
    </row>
    <row r="48" spans="2:10" ht="57.75" customHeight="1">
      <c r="B48" s="14"/>
      <c r="C48" s="1236" t="s">
        <v>4</v>
      </c>
      <c r="D48" s="1236"/>
      <c r="E48" s="1237"/>
      <c r="F48" s="15">
        <v>1.82</v>
      </c>
      <c r="G48" s="16">
        <v>1.38</v>
      </c>
      <c r="H48" s="16">
        <v>1.1100000000000001</v>
      </c>
      <c r="I48" s="16">
        <v>1.75</v>
      </c>
      <c r="J48" s="17">
        <v>1.82</v>
      </c>
    </row>
    <row r="49" spans="2:10" ht="57.75" customHeight="1" thickBot="1">
      <c r="B49" s="18"/>
      <c r="C49" s="1238" t="s">
        <v>5</v>
      </c>
      <c r="D49" s="1238"/>
      <c r="E49" s="1239"/>
      <c r="F49" s="19" t="s">
        <v>567</v>
      </c>
      <c r="G49" s="20">
        <v>6.14</v>
      </c>
      <c r="H49" s="20">
        <v>1.54</v>
      </c>
      <c r="I49" s="20">
        <v>1.3</v>
      </c>
      <c r="J49" s="21" t="s">
        <v>568</v>
      </c>
    </row>
    <row r="50" spans="2:10" ht="13.5" customHeight="1"/>
    <row r="51" spans="2:10" ht="13.5" hidden="1" customHeight="1"/>
    <row r="52" spans="2:10" ht="13.5" hidden="1" customHeight="1"/>
    <row r="53" spans="2:10" ht="13.5" hidden="1" customHeight="1"/>
  </sheetData>
  <sheetProtection algorithmName="SHA-512" hashValue="1iv1H2Ex7JD+uQ55keRDAhb0n4tm90s+gsJKTb+LZM2ziguLvXj9f4QLYRVqgbYkNNIdnxRPOxULpqAWNeYefQ==" saltValue="QPZ0O37IswkOhl6q4+Z7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6" t="s">
        <v>569</v>
      </c>
      <c r="D34" s="1246"/>
      <c r="E34" s="1247"/>
      <c r="F34" s="32">
        <v>1.82</v>
      </c>
      <c r="G34" s="33">
        <v>1.37</v>
      </c>
      <c r="H34" s="33">
        <v>1.1100000000000001</v>
      </c>
      <c r="I34" s="33">
        <v>1.74</v>
      </c>
      <c r="J34" s="34">
        <v>1.81</v>
      </c>
      <c r="K34" s="22"/>
      <c r="L34" s="22"/>
      <c r="M34" s="22"/>
      <c r="N34" s="22"/>
      <c r="O34" s="22"/>
      <c r="P34" s="22"/>
    </row>
    <row r="35" spans="1:16" ht="39" customHeight="1">
      <c r="A35" s="22"/>
      <c r="B35" s="35"/>
      <c r="C35" s="1240" t="s">
        <v>570</v>
      </c>
      <c r="D35" s="1241"/>
      <c r="E35" s="1242"/>
      <c r="F35" s="36">
        <v>0.45</v>
      </c>
      <c r="G35" s="37">
        <v>0.01</v>
      </c>
      <c r="H35" s="37">
        <v>0.02</v>
      </c>
      <c r="I35" s="37">
        <v>0</v>
      </c>
      <c r="J35" s="38">
        <v>0.02</v>
      </c>
      <c r="K35" s="22"/>
      <c r="L35" s="22"/>
      <c r="M35" s="22"/>
      <c r="N35" s="22"/>
      <c r="O35" s="22"/>
      <c r="P35" s="22"/>
    </row>
    <row r="36" spans="1:16" ht="39" customHeight="1">
      <c r="A36" s="22"/>
      <c r="B36" s="35"/>
      <c r="C36" s="1240" t="s">
        <v>571</v>
      </c>
      <c r="D36" s="1241"/>
      <c r="E36" s="1242"/>
      <c r="F36" s="36">
        <v>0.02</v>
      </c>
      <c r="G36" s="37">
        <v>0.02</v>
      </c>
      <c r="H36" s="37">
        <v>0.02</v>
      </c>
      <c r="I36" s="37">
        <v>0.02</v>
      </c>
      <c r="J36" s="38">
        <v>0.02</v>
      </c>
      <c r="K36" s="22"/>
      <c r="L36" s="22"/>
      <c r="M36" s="22"/>
      <c r="N36" s="22"/>
      <c r="O36" s="22"/>
      <c r="P36" s="22"/>
    </row>
    <row r="37" spans="1:16" ht="39" customHeight="1">
      <c r="A37" s="22"/>
      <c r="B37" s="35"/>
      <c r="C37" s="1240" t="s">
        <v>572</v>
      </c>
      <c r="D37" s="1241"/>
      <c r="E37" s="1242"/>
      <c r="F37" s="36">
        <v>0.03</v>
      </c>
      <c r="G37" s="37">
        <v>0.02</v>
      </c>
      <c r="H37" s="37">
        <v>0.03</v>
      </c>
      <c r="I37" s="37">
        <v>0.02</v>
      </c>
      <c r="J37" s="38">
        <v>0.02</v>
      </c>
      <c r="K37" s="22"/>
      <c r="L37" s="22"/>
      <c r="M37" s="22"/>
      <c r="N37" s="22"/>
      <c r="O37" s="22"/>
      <c r="P37" s="22"/>
    </row>
    <row r="38" spans="1:16" ht="39" customHeight="1">
      <c r="A38" s="22"/>
      <c r="B38" s="35"/>
      <c r="C38" s="1240" t="s">
        <v>573</v>
      </c>
      <c r="D38" s="1241"/>
      <c r="E38" s="1242"/>
      <c r="F38" s="36">
        <v>0</v>
      </c>
      <c r="G38" s="37">
        <v>0.01</v>
      </c>
      <c r="H38" s="37">
        <v>0</v>
      </c>
      <c r="I38" s="37">
        <v>0.01</v>
      </c>
      <c r="J38" s="38">
        <v>0.01</v>
      </c>
      <c r="K38" s="22"/>
      <c r="L38" s="22"/>
      <c r="M38" s="22"/>
      <c r="N38" s="22"/>
      <c r="O38" s="22"/>
      <c r="P38" s="22"/>
    </row>
    <row r="39" spans="1:16" ht="39" customHeight="1">
      <c r="A39" s="22"/>
      <c r="B39" s="35"/>
      <c r="C39" s="1240" t="s">
        <v>574</v>
      </c>
      <c r="D39" s="1241"/>
      <c r="E39" s="1242"/>
      <c r="F39" s="36">
        <v>0.01</v>
      </c>
      <c r="G39" s="37">
        <v>0</v>
      </c>
      <c r="H39" s="37">
        <v>0.01</v>
      </c>
      <c r="I39" s="37">
        <v>0.02</v>
      </c>
      <c r="J39" s="38">
        <v>0.01</v>
      </c>
      <c r="K39" s="22"/>
      <c r="L39" s="22"/>
      <c r="M39" s="22"/>
      <c r="N39" s="22"/>
      <c r="O39" s="22"/>
      <c r="P39" s="22"/>
    </row>
    <row r="40" spans="1:16" ht="39" customHeight="1">
      <c r="A40" s="22"/>
      <c r="B40" s="35"/>
      <c r="C40" s="1240"/>
      <c r="D40" s="1241"/>
      <c r="E40" s="1242"/>
      <c r="F40" s="36"/>
      <c r="G40" s="37"/>
      <c r="H40" s="37"/>
      <c r="I40" s="37"/>
      <c r="J40" s="38"/>
      <c r="K40" s="22"/>
      <c r="L40" s="22"/>
      <c r="M40" s="22"/>
      <c r="N40" s="22"/>
      <c r="O40" s="22"/>
      <c r="P40" s="22"/>
    </row>
    <row r="41" spans="1:16" ht="39" customHeight="1">
      <c r="A41" s="22"/>
      <c r="B41" s="35"/>
      <c r="C41" s="1240"/>
      <c r="D41" s="1241"/>
      <c r="E41" s="1242"/>
      <c r="F41" s="36"/>
      <c r="G41" s="37"/>
      <c r="H41" s="37"/>
      <c r="I41" s="37"/>
      <c r="J41" s="38"/>
      <c r="K41" s="22"/>
      <c r="L41" s="22"/>
      <c r="M41" s="22"/>
      <c r="N41" s="22"/>
      <c r="O41" s="22"/>
      <c r="P41" s="22"/>
    </row>
    <row r="42" spans="1:16" ht="39" customHeight="1">
      <c r="A42" s="22"/>
      <c r="B42" s="39"/>
      <c r="C42" s="1240" t="s">
        <v>575</v>
      </c>
      <c r="D42" s="1241"/>
      <c r="E42" s="1242"/>
      <c r="F42" s="36" t="s">
        <v>520</v>
      </c>
      <c r="G42" s="37" t="s">
        <v>520</v>
      </c>
      <c r="H42" s="37" t="s">
        <v>520</v>
      </c>
      <c r="I42" s="37" t="s">
        <v>520</v>
      </c>
      <c r="J42" s="38" t="s">
        <v>520</v>
      </c>
      <c r="K42" s="22"/>
      <c r="L42" s="22"/>
      <c r="M42" s="22"/>
      <c r="N42" s="22"/>
      <c r="O42" s="22"/>
      <c r="P42" s="22"/>
    </row>
    <row r="43" spans="1:16" ht="39" customHeight="1" thickBot="1">
      <c r="A43" s="22"/>
      <c r="B43" s="40"/>
      <c r="C43" s="1243" t="s">
        <v>576</v>
      </c>
      <c r="D43" s="1244"/>
      <c r="E43" s="1245"/>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PnbOaRNP0AfkSGbjd1jm35SK2bsg2xawpsv5pz0mG6iILFaSTft9XmG9zKzXEfmjxxb7E7BA5heHPGw4aBY5w==" saltValue="eEo746uZ0xCADMpxG17y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8" t="s">
        <v>11</v>
      </c>
      <c r="C45" s="1249"/>
      <c r="D45" s="58"/>
      <c r="E45" s="1254" t="s">
        <v>12</v>
      </c>
      <c r="F45" s="1254"/>
      <c r="G45" s="1254"/>
      <c r="H45" s="1254"/>
      <c r="I45" s="1254"/>
      <c r="J45" s="1255"/>
      <c r="K45" s="59">
        <v>382</v>
      </c>
      <c r="L45" s="60">
        <v>355</v>
      </c>
      <c r="M45" s="60">
        <v>351</v>
      </c>
      <c r="N45" s="60">
        <v>358</v>
      </c>
      <c r="O45" s="61">
        <v>397</v>
      </c>
      <c r="P45" s="48"/>
      <c r="Q45" s="48"/>
      <c r="R45" s="48"/>
      <c r="S45" s="48"/>
      <c r="T45" s="48"/>
      <c r="U45" s="48"/>
    </row>
    <row r="46" spans="1:21" ht="30.75" customHeight="1">
      <c r="A46" s="48"/>
      <c r="B46" s="1250"/>
      <c r="C46" s="1251"/>
      <c r="D46" s="62"/>
      <c r="E46" s="1256" t="s">
        <v>13</v>
      </c>
      <c r="F46" s="1256"/>
      <c r="G46" s="1256"/>
      <c r="H46" s="1256"/>
      <c r="I46" s="1256"/>
      <c r="J46" s="1257"/>
      <c r="K46" s="63" t="s">
        <v>520</v>
      </c>
      <c r="L46" s="64" t="s">
        <v>520</v>
      </c>
      <c r="M46" s="64" t="s">
        <v>520</v>
      </c>
      <c r="N46" s="64" t="s">
        <v>520</v>
      </c>
      <c r="O46" s="65" t="s">
        <v>520</v>
      </c>
      <c r="P46" s="48"/>
      <c r="Q46" s="48"/>
      <c r="R46" s="48"/>
      <c r="S46" s="48"/>
      <c r="T46" s="48"/>
      <c r="U46" s="48"/>
    </row>
    <row r="47" spans="1:21" ht="30.75" customHeight="1">
      <c r="A47" s="48"/>
      <c r="B47" s="1250"/>
      <c r="C47" s="1251"/>
      <c r="D47" s="62"/>
      <c r="E47" s="1256" t="s">
        <v>14</v>
      </c>
      <c r="F47" s="1256"/>
      <c r="G47" s="1256"/>
      <c r="H47" s="1256"/>
      <c r="I47" s="1256"/>
      <c r="J47" s="1257"/>
      <c r="K47" s="63" t="s">
        <v>520</v>
      </c>
      <c r="L47" s="64" t="s">
        <v>520</v>
      </c>
      <c r="M47" s="64" t="s">
        <v>520</v>
      </c>
      <c r="N47" s="64" t="s">
        <v>520</v>
      </c>
      <c r="O47" s="65" t="s">
        <v>520</v>
      </c>
      <c r="P47" s="48"/>
      <c r="Q47" s="48"/>
      <c r="R47" s="48"/>
      <c r="S47" s="48"/>
      <c r="T47" s="48"/>
      <c r="U47" s="48"/>
    </row>
    <row r="48" spans="1:21" ht="30.75" customHeight="1">
      <c r="A48" s="48"/>
      <c r="B48" s="1250"/>
      <c r="C48" s="1251"/>
      <c r="D48" s="62"/>
      <c r="E48" s="1256" t="s">
        <v>15</v>
      </c>
      <c r="F48" s="1256"/>
      <c r="G48" s="1256"/>
      <c r="H48" s="1256"/>
      <c r="I48" s="1256"/>
      <c r="J48" s="1257"/>
      <c r="K48" s="63">
        <v>193</v>
      </c>
      <c r="L48" s="64">
        <v>197</v>
      </c>
      <c r="M48" s="64">
        <v>216</v>
      </c>
      <c r="N48" s="64">
        <v>191</v>
      </c>
      <c r="O48" s="65">
        <v>202</v>
      </c>
      <c r="P48" s="48"/>
      <c r="Q48" s="48"/>
      <c r="R48" s="48"/>
      <c r="S48" s="48"/>
      <c r="T48" s="48"/>
      <c r="U48" s="48"/>
    </row>
    <row r="49" spans="1:21" ht="30.75" customHeight="1">
      <c r="A49" s="48"/>
      <c r="B49" s="1250"/>
      <c r="C49" s="1251"/>
      <c r="D49" s="62"/>
      <c r="E49" s="1256" t="s">
        <v>16</v>
      </c>
      <c r="F49" s="1256"/>
      <c r="G49" s="1256"/>
      <c r="H49" s="1256"/>
      <c r="I49" s="1256"/>
      <c r="J49" s="1257"/>
      <c r="K49" s="63">
        <v>54</v>
      </c>
      <c r="L49" s="64">
        <v>30</v>
      </c>
      <c r="M49" s="64">
        <v>3</v>
      </c>
      <c r="N49" s="64">
        <v>5</v>
      </c>
      <c r="O49" s="65">
        <v>6</v>
      </c>
      <c r="P49" s="48"/>
      <c r="Q49" s="48"/>
      <c r="R49" s="48"/>
      <c r="S49" s="48"/>
      <c r="T49" s="48"/>
      <c r="U49" s="48"/>
    </row>
    <row r="50" spans="1:21" ht="30.75" customHeight="1">
      <c r="A50" s="48"/>
      <c r="B50" s="1250"/>
      <c r="C50" s="1251"/>
      <c r="D50" s="62"/>
      <c r="E50" s="1256" t="s">
        <v>17</v>
      </c>
      <c r="F50" s="1256"/>
      <c r="G50" s="1256"/>
      <c r="H50" s="1256"/>
      <c r="I50" s="1256"/>
      <c r="J50" s="1257"/>
      <c r="K50" s="63">
        <v>0</v>
      </c>
      <c r="L50" s="64">
        <v>0</v>
      </c>
      <c r="M50" s="64">
        <v>0</v>
      </c>
      <c r="N50" s="64">
        <v>0</v>
      </c>
      <c r="O50" s="65">
        <v>0</v>
      </c>
      <c r="P50" s="48"/>
      <c r="Q50" s="48"/>
      <c r="R50" s="48"/>
      <c r="S50" s="48"/>
      <c r="T50" s="48"/>
      <c r="U50" s="48"/>
    </row>
    <row r="51" spans="1:21" ht="30.75" customHeight="1">
      <c r="A51" s="48"/>
      <c r="B51" s="1252"/>
      <c r="C51" s="1253"/>
      <c r="D51" s="66"/>
      <c r="E51" s="1256" t="s">
        <v>18</v>
      </c>
      <c r="F51" s="1256"/>
      <c r="G51" s="1256"/>
      <c r="H51" s="1256"/>
      <c r="I51" s="1256"/>
      <c r="J51" s="1257"/>
      <c r="K51" s="63" t="s">
        <v>520</v>
      </c>
      <c r="L51" s="64" t="s">
        <v>520</v>
      </c>
      <c r="M51" s="64" t="s">
        <v>520</v>
      </c>
      <c r="N51" s="64" t="s">
        <v>520</v>
      </c>
      <c r="O51" s="65">
        <v>0</v>
      </c>
      <c r="P51" s="48"/>
      <c r="Q51" s="48"/>
      <c r="R51" s="48"/>
      <c r="S51" s="48"/>
      <c r="T51" s="48"/>
      <c r="U51" s="48"/>
    </row>
    <row r="52" spans="1:21" ht="30.75" customHeight="1">
      <c r="A52" s="48"/>
      <c r="B52" s="1258" t="s">
        <v>19</v>
      </c>
      <c r="C52" s="1259"/>
      <c r="D52" s="66"/>
      <c r="E52" s="1256" t="s">
        <v>20</v>
      </c>
      <c r="F52" s="1256"/>
      <c r="G52" s="1256"/>
      <c r="H52" s="1256"/>
      <c r="I52" s="1256"/>
      <c r="J52" s="1257"/>
      <c r="K52" s="63">
        <v>485</v>
      </c>
      <c r="L52" s="64">
        <v>465</v>
      </c>
      <c r="M52" s="64">
        <v>435</v>
      </c>
      <c r="N52" s="64">
        <v>419</v>
      </c>
      <c r="O52" s="65">
        <v>451</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144</v>
      </c>
      <c r="L53" s="69">
        <v>117</v>
      </c>
      <c r="M53" s="69">
        <v>135</v>
      </c>
      <c r="N53" s="69">
        <v>135</v>
      </c>
      <c r="O53" s="70">
        <v>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64" t="s">
        <v>25</v>
      </c>
      <c r="C57" s="1265"/>
      <c r="D57" s="1268" t="s">
        <v>26</v>
      </c>
      <c r="E57" s="1269"/>
      <c r="F57" s="1269"/>
      <c r="G57" s="1269"/>
      <c r="H57" s="1269"/>
      <c r="I57" s="1269"/>
      <c r="J57" s="1270"/>
      <c r="K57" s="82" t="s">
        <v>598</v>
      </c>
      <c r="L57" s="83" t="s">
        <v>598</v>
      </c>
      <c r="M57" s="83" t="s">
        <v>598</v>
      </c>
      <c r="N57" s="83" t="s">
        <v>598</v>
      </c>
      <c r="O57" s="84" t="s">
        <v>598</v>
      </c>
    </row>
    <row r="58" spans="1:21" ht="31.5" customHeight="1" thickBot="1">
      <c r="B58" s="1266"/>
      <c r="C58" s="1267"/>
      <c r="D58" s="1271" t="s">
        <v>27</v>
      </c>
      <c r="E58" s="1272"/>
      <c r="F58" s="1272"/>
      <c r="G58" s="1272"/>
      <c r="H58" s="1272"/>
      <c r="I58" s="1272"/>
      <c r="J58" s="1273"/>
      <c r="K58" s="85" t="s">
        <v>598</v>
      </c>
      <c r="L58" s="86" t="s">
        <v>598</v>
      </c>
      <c r="M58" s="86" t="s">
        <v>598</v>
      </c>
      <c r="N58" s="86" t="s">
        <v>598</v>
      </c>
      <c r="O58" s="87" t="s">
        <v>598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7uNb37sgTIYRV8ZdT5OEzK57bmq2bgdLpEdKfG3jKd9h3XymhSccO4LuoteZ2KEgz8cB1qzabeyuBa+VbhXw==" saltValue="eKYMgtHbMhhM6IfMUWiA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74" t="s">
        <v>30</v>
      </c>
      <c r="C41" s="1275"/>
      <c r="D41" s="101"/>
      <c r="E41" s="1280" t="s">
        <v>31</v>
      </c>
      <c r="F41" s="1280"/>
      <c r="G41" s="1280"/>
      <c r="H41" s="1281"/>
      <c r="I41" s="102">
        <v>3610</v>
      </c>
      <c r="J41" s="103">
        <v>3608</v>
      </c>
      <c r="K41" s="103">
        <v>3484</v>
      </c>
      <c r="L41" s="103">
        <v>3926</v>
      </c>
      <c r="M41" s="104">
        <v>4325</v>
      </c>
    </row>
    <row r="42" spans="2:13" ht="27.75" customHeight="1">
      <c r="B42" s="1276"/>
      <c r="C42" s="1277"/>
      <c r="D42" s="105"/>
      <c r="E42" s="1282" t="s">
        <v>32</v>
      </c>
      <c r="F42" s="1282"/>
      <c r="G42" s="1282"/>
      <c r="H42" s="1283"/>
      <c r="I42" s="106" t="s">
        <v>520</v>
      </c>
      <c r="J42" s="107" t="s">
        <v>520</v>
      </c>
      <c r="K42" s="107" t="s">
        <v>520</v>
      </c>
      <c r="L42" s="107" t="s">
        <v>520</v>
      </c>
      <c r="M42" s="108" t="s">
        <v>520</v>
      </c>
    </row>
    <row r="43" spans="2:13" ht="27.75" customHeight="1">
      <c r="B43" s="1276"/>
      <c r="C43" s="1277"/>
      <c r="D43" s="105"/>
      <c r="E43" s="1282" t="s">
        <v>33</v>
      </c>
      <c r="F43" s="1282"/>
      <c r="G43" s="1282"/>
      <c r="H43" s="1283"/>
      <c r="I43" s="106">
        <v>2153</v>
      </c>
      <c r="J43" s="107">
        <v>1885</v>
      </c>
      <c r="K43" s="107">
        <v>1841</v>
      </c>
      <c r="L43" s="107">
        <v>1645</v>
      </c>
      <c r="M43" s="108">
        <v>1353</v>
      </c>
    </row>
    <row r="44" spans="2:13" ht="27.75" customHeight="1">
      <c r="B44" s="1276"/>
      <c r="C44" s="1277"/>
      <c r="D44" s="105"/>
      <c r="E44" s="1282" t="s">
        <v>34</v>
      </c>
      <c r="F44" s="1282"/>
      <c r="G44" s="1282"/>
      <c r="H44" s="1283"/>
      <c r="I44" s="106">
        <v>82</v>
      </c>
      <c r="J44" s="107">
        <v>66</v>
      </c>
      <c r="K44" s="107">
        <v>86</v>
      </c>
      <c r="L44" s="107">
        <v>82</v>
      </c>
      <c r="M44" s="108">
        <v>76</v>
      </c>
    </row>
    <row r="45" spans="2:13" ht="27.75" customHeight="1">
      <c r="B45" s="1276"/>
      <c r="C45" s="1277"/>
      <c r="D45" s="105"/>
      <c r="E45" s="1282" t="s">
        <v>35</v>
      </c>
      <c r="F45" s="1282"/>
      <c r="G45" s="1282"/>
      <c r="H45" s="1283"/>
      <c r="I45" s="106">
        <v>752</v>
      </c>
      <c r="J45" s="107">
        <v>713</v>
      </c>
      <c r="K45" s="107">
        <v>769</v>
      </c>
      <c r="L45" s="107">
        <v>644</v>
      </c>
      <c r="M45" s="108">
        <v>621</v>
      </c>
    </row>
    <row r="46" spans="2:13" ht="27.75" customHeight="1">
      <c r="B46" s="1276"/>
      <c r="C46" s="1277"/>
      <c r="D46" s="109"/>
      <c r="E46" s="1282" t="s">
        <v>36</v>
      </c>
      <c r="F46" s="1282"/>
      <c r="G46" s="1282"/>
      <c r="H46" s="1283"/>
      <c r="I46" s="106" t="s">
        <v>520</v>
      </c>
      <c r="J46" s="107" t="s">
        <v>520</v>
      </c>
      <c r="K46" s="107" t="s">
        <v>520</v>
      </c>
      <c r="L46" s="107" t="s">
        <v>520</v>
      </c>
      <c r="M46" s="108" t="s">
        <v>520</v>
      </c>
    </row>
    <row r="47" spans="2:13" ht="27.75" customHeight="1">
      <c r="B47" s="1276"/>
      <c r="C47" s="1277"/>
      <c r="D47" s="110"/>
      <c r="E47" s="1284" t="s">
        <v>37</v>
      </c>
      <c r="F47" s="1285"/>
      <c r="G47" s="1285"/>
      <c r="H47" s="1286"/>
      <c r="I47" s="106" t="s">
        <v>520</v>
      </c>
      <c r="J47" s="107" t="s">
        <v>520</v>
      </c>
      <c r="K47" s="107" t="s">
        <v>520</v>
      </c>
      <c r="L47" s="107" t="s">
        <v>520</v>
      </c>
      <c r="M47" s="108" t="s">
        <v>520</v>
      </c>
    </row>
    <row r="48" spans="2:13" ht="27.75" customHeight="1">
      <c r="B48" s="1276"/>
      <c r="C48" s="1277"/>
      <c r="D48" s="105"/>
      <c r="E48" s="1282" t="s">
        <v>38</v>
      </c>
      <c r="F48" s="1282"/>
      <c r="G48" s="1282"/>
      <c r="H48" s="1283"/>
      <c r="I48" s="106" t="s">
        <v>520</v>
      </c>
      <c r="J48" s="107" t="s">
        <v>520</v>
      </c>
      <c r="K48" s="107" t="s">
        <v>520</v>
      </c>
      <c r="L48" s="107" t="s">
        <v>520</v>
      </c>
      <c r="M48" s="108" t="s">
        <v>520</v>
      </c>
    </row>
    <row r="49" spans="2:13" ht="27.75" customHeight="1">
      <c r="B49" s="1278"/>
      <c r="C49" s="1279"/>
      <c r="D49" s="105"/>
      <c r="E49" s="1282" t="s">
        <v>39</v>
      </c>
      <c r="F49" s="1282"/>
      <c r="G49" s="1282"/>
      <c r="H49" s="1283"/>
      <c r="I49" s="106" t="s">
        <v>520</v>
      </c>
      <c r="J49" s="107" t="s">
        <v>520</v>
      </c>
      <c r="K49" s="107" t="s">
        <v>520</v>
      </c>
      <c r="L49" s="107" t="s">
        <v>520</v>
      </c>
      <c r="M49" s="108" t="s">
        <v>520</v>
      </c>
    </row>
    <row r="50" spans="2:13" ht="27.75" customHeight="1">
      <c r="B50" s="1287" t="s">
        <v>40</v>
      </c>
      <c r="C50" s="1288"/>
      <c r="D50" s="111"/>
      <c r="E50" s="1282" t="s">
        <v>41</v>
      </c>
      <c r="F50" s="1282"/>
      <c r="G50" s="1282"/>
      <c r="H50" s="1283"/>
      <c r="I50" s="106">
        <v>2599</v>
      </c>
      <c r="J50" s="107">
        <v>2871</v>
      </c>
      <c r="K50" s="107">
        <v>3040</v>
      </c>
      <c r="L50" s="107">
        <v>3151</v>
      </c>
      <c r="M50" s="108">
        <v>2979</v>
      </c>
    </row>
    <row r="51" spans="2:13" ht="27.75" customHeight="1">
      <c r="B51" s="1276"/>
      <c r="C51" s="1277"/>
      <c r="D51" s="105"/>
      <c r="E51" s="1282" t="s">
        <v>42</v>
      </c>
      <c r="F51" s="1282"/>
      <c r="G51" s="1282"/>
      <c r="H51" s="1283"/>
      <c r="I51" s="106">
        <v>333</v>
      </c>
      <c r="J51" s="107">
        <v>355</v>
      </c>
      <c r="K51" s="107">
        <v>310</v>
      </c>
      <c r="L51" s="107">
        <v>238</v>
      </c>
      <c r="M51" s="108">
        <v>234</v>
      </c>
    </row>
    <row r="52" spans="2:13" ht="27.75" customHeight="1">
      <c r="B52" s="1278"/>
      <c r="C52" s="1279"/>
      <c r="D52" s="105"/>
      <c r="E52" s="1282" t="s">
        <v>43</v>
      </c>
      <c r="F52" s="1282"/>
      <c r="G52" s="1282"/>
      <c r="H52" s="1283"/>
      <c r="I52" s="106">
        <v>3731</v>
      </c>
      <c r="J52" s="107">
        <v>3662</v>
      </c>
      <c r="K52" s="107">
        <v>3542</v>
      </c>
      <c r="L52" s="107">
        <v>3646</v>
      </c>
      <c r="M52" s="108">
        <v>3674</v>
      </c>
    </row>
    <row r="53" spans="2:13" ht="27.75" customHeight="1" thickBot="1">
      <c r="B53" s="1289" t="s">
        <v>44</v>
      </c>
      <c r="C53" s="1290"/>
      <c r="D53" s="112"/>
      <c r="E53" s="1291" t="s">
        <v>45</v>
      </c>
      <c r="F53" s="1291"/>
      <c r="G53" s="1291"/>
      <c r="H53" s="1292"/>
      <c r="I53" s="113">
        <v>-66</v>
      </c>
      <c r="J53" s="114">
        <v>-616</v>
      </c>
      <c r="K53" s="114">
        <v>-712</v>
      </c>
      <c r="L53" s="114">
        <v>-738</v>
      </c>
      <c r="M53" s="115">
        <v>-512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4TwesWfij16rUWxuBVlNczHbpetoc76WB8SDsCho9f6U8HGiqKakXq7P6IwXGdVo03CV9oSrsuK4jcCA5CRLg==" saltValue="+4k1x7DKyDKvcTDeGqed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301" t="s">
        <v>48</v>
      </c>
      <c r="D55" s="1301"/>
      <c r="E55" s="1302"/>
      <c r="F55" s="127">
        <v>1210</v>
      </c>
      <c r="G55" s="127">
        <v>1226</v>
      </c>
      <c r="H55" s="128">
        <v>1167</v>
      </c>
    </row>
    <row r="56" spans="2:8" ht="52.5" customHeight="1">
      <c r="B56" s="129"/>
      <c r="C56" s="1303" t="s">
        <v>49</v>
      </c>
      <c r="D56" s="1303"/>
      <c r="E56" s="1304"/>
      <c r="F56" s="130">
        <v>647</v>
      </c>
      <c r="G56" s="130">
        <v>648</v>
      </c>
      <c r="H56" s="131">
        <v>668</v>
      </c>
    </row>
    <row r="57" spans="2:8" ht="53.25" customHeight="1">
      <c r="B57" s="129"/>
      <c r="C57" s="1305" t="s">
        <v>50</v>
      </c>
      <c r="D57" s="1305"/>
      <c r="E57" s="1306"/>
      <c r="F57" s="132">
        <v>735</v>
      </c>
      <c r="G57" s="132">
        <v>837</v>
      </c>
      <c r="H57" s="133">
        <v>835</v>
      </c>
    </row>
    <row r="58" spans="2:8" ht="45.75" customHeight="1">
      <c r="B58" s="134"/>
      <c r="C58" s="1293" t="s">
        <v>582</v>
      </c>
      <c r="D58" s="1294"/>
      <c r="E58" s="1295"/>
      <c r="F58" s="135">
        <v>132</v>
      </c>
      <c r="G58" s="135">
        <v>155</v>
      </c>
      <c r="H58" s="136">
        <v>173</v>
      </c>
    </row>
    <row r="59" spans="2:8" ht="45.75" customHeight="1">
      <c r="B59" s="134"/>
      <c r="C59" s="1293" t="s">
        <v>583</v>
      </c>
      <c r="D59" s="1294"/>
      <c r="E59" s="1295"/>
      <c r="F59" s="135">
        <v>165</v>
      </c>
      <c r="G59" s="135">
        <v>165</v>
      </c>
      <c r="H59" s="136">
        <v>156</v>
      </c>
    </row>
    <row r="60" spans="2:8" ht="45.75" customHeight="1">
      <c r="B60" s="134"/>
      <c r="C60" s="1293" t="s">
        <v>584</v>
      </c>
      <c r="D60" s="1294"/>
      <c r="E60" s="1295"/>
      <c r="F60" s="135">
        <v>70</v>
      </c>
      <c r="G60" s="135">
        <v>140</v>
      </c>
      <c r="H60" s="136">
        <v>140</v>
      </c>
    </row>
    <row r="61" spans="2:8" ht="45.75" customHeight="1">
      <c r="B61" s="134"/>
      <c r="C61" s="1293" t="s">
        <v>585</v>
      </c>
      <c r="D61" s="1294"/>
      <c r="E61" s="1295"/>
      <c r="F61" s="135">
        <v>200</v>
      </c>
      <c r="G61" s="135">
        <v>193</v>
      </c>
      <c r="H61" s="136">
        <v>69</v>
      </c>
    </row>
    <row r="62" spans="2:8" ht="45.75" customHeight="1" thickBot="1">
      <c r="B62" s="137"/>
      <c r="C62" s="1296" t="s">
        <v>586</v>
      </c>
      <c r="D62" s="1297"/>
      <c r="E62" s="1298"/>
      <c r="F62" s="138">
        <v>62</v>
      </c>
      <c r="G62" s="138">
        <v>62</v>
      </c>
      <c r="H62" s="139">
        <v>67</v>
      </c>
    </row>
    <row r="63" spans="2:8" ht="52.5" customHeight="1" thickBot="1">
      <c r="B63" s="140"/>
      <c r="C63" s="1299" t="s">
        <v>51</v>
      </c>
      <c r="D63" s="1299"/>
      <c r="E63" s="1300"/>
      <c r="F63" s="141">
        <v>2591</v>
      </c>
      <c r="G63" s="141">
        <v>2711</v>
      </c>
      <c r="H63" s="142">
        <v>2670</v>
      </c>
    </row>
    <row r="64" spans="2:8" ht="15" customHeight="1"/>
    <row r="65" ht="0" hidden="1" customHeight="1"/>
    <row r="66" ht="0" hidden="1" customHeight="1"/>
  </sheetData>
  <sheetProtection algorithmName="SHA-512" hashValue="h5rIX9SpMpS+sWnYars5WIcTGmJnvQS4Vt8iVlMRhgXxJoxrdVH4+zeTmSL9U1kf05srhsoELdxwZqBXihR8zQ==" saltValue="CmdZAqQhyVXRBq3qF9R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5" t="s">
        <v>613</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605</v>
      </c>
    </row>
    <row r="50" spans="1:109">
      <c r="B50" s="394"/>
      <c r="G50" s="1307"/>
      <c r="H50" s="1307"/>
      <c r="I50" s="1307"/>
      <c r="J50" s="1307"/>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c r="B51" s="394"/>
      <c r="G51" s="1324"/>
      <c r="H51" s="1324"/>
      <c r="I51" s="1329"/>
      <c r="J51" s="1329"/>
      <c r="K51" s="1314"/>
      <c r="L51" s="1314"/>
      <c r="M51" s="1314"/>
      <c r="N51" s="1314"/>
      <c r="AM51" s="403"/>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28"/>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4"/>
      <c r="G52" s="1324"/>
      <c r="H52" s="1324"/>
      <c r="I52" s="1329"/>
      <c r="J52" s="1329"/>
      <c r="K52" s="1314"/>
      <c r="L52" s="1314"/>
      <c r="M52" s="1314"/>
      <c r="N52" s="1314"/>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2"/>
      <c r="B53" s="394"/>
      <c r="G53" s="1324"/>
      <c r="H53" s="1324"/>
      <c r="I53" s="1307"/>
      <c r="J53" s="1307"/>
      <c r="K53" s="1314"/>
      <c r="L53" s="1314"/>
      <c r="M53" s="1314"/>
      <c r="N53" s="1314"/>
      <c r="AM53" s="403"/>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28"/>
      <c r="BQ53" s="1309"/>
      <c r="BR53" s="1309"/>
      <c r="BS53" s="1309"/>
      <c r="BT53" s="1309"/>
      <c r="BU53" s="1309"/>
      <c r="BV53" s="1309"/>
      <c r="BW53" s="1309"/>
      <c r="BX53" s="1309">
        <v>59.3</v>
      </c>
      <c r="BY53" s="1309"/>
      <c r="BZ53" s="1309"/>
      <c r="CA53" s="1309"/>
      <c r="CB53" s="1309"/>
      <c r="CC53" s="1309"/>
      <c r="CD53" s="1309"/>
      <c r="CE53" s="1309"/>
      <c r="CF53" s="1309">
        <v>58.9</v>
      </c>
      <c r="CG53" s="1309"/>
      <c r="CH53" s="1309"/>
      <c r="CI53" s="1309"/>
      <c r="CJ53" s="1309"/>
      <c r="CK53" s="1309"/>
      <c r="CL53" s="1309"/>
      <c r="CM53" s="1309"/>
      <c r="CN53" s="1309">
        <v>62.1</v>
      </c>
      <c r="CO53" s="1309"/>
      <c r="CP53" s="1309"/>
      <c r="CQ53" s="1309"/>
      <c r="CR53" s="1309"/>
      <c r="CS53" s="1309"/>
      <c r="CT53" s="1309"/>
      <c r="CU53" s="1309"/>
      <c r="CV53" s="1309">
        <v>62.4</v>
      </c>
      <c r="CW53" s="1309"/>
      <c r="CX53" s="1309"/>
      <c r="CY53" s="1309"/>
      <c r="CZ53" s="1309"/>
      <c r="DA53" s="1309"/>
      <c r="DB53" s="1309"/>
      <c r="DC53" s="1309"/>
    </row>
    <row r="54" spans="1:109">
      <c r="A54" s="402"/>
      <c r="B54" s="394"/>
      <c r="G54" s="1324"/>
      <c r="H54" s="1324"/>
      <c r="I54" s="1307"/>
      <c r="J54" s="1307"/>
      <c r="K54" s="1314"/>
      <c r="L54" s="1314"/>
      <c r="M54" s="1314"/>
      <c r="N54" s="1314"/>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2"/>
      <c r="B55" s="394"/>
      <c r="G55" s="1307"/>
      <c r="H55" s="1307"/>
      <c r="I55" s="1307"/>
      <c r="J55" s="1307"/>
      <c r="K55" s="1314"/>
      <c r="L55" s="1314"/>
      <c r="M55" s="1314"/>
      <c r="N55" s="1314"/>
      <c r="AN55" s="1313" t="s">
        <v>609</v>
      </c>
      <c r="AO55" s="1313"/>
      <c r="AP55" s="1313"/>
      <c r="AQ55" s="1313"/>
      <c r="AR55" s="1313"/>
      <c r="AS55" s="1313"/>
      <c r="AT55" s="1313"/>
      <c r="AU55" s="1313"/>
      <c r="AV55" s="1313"/>
      <c r="AW55" s="1313"/>
      <c r="AX55" s="1313"/>
      <c r="AY55" s="1313"/>
      <c r="AZ55" s="1313"/>
      <c r="BA55" s="1313"/>
      <c r="BB55" s="1312" t="s">
        <v>607</v>
      </c>
      <c r="BC55" s="1312"/>
      <c r="BD55" s="1312"/>
      <c r="BE55" s="1312"/>
      <c r="BF55" s="1312"/>
      <c r="BG55" s="1312"/>
      <c r="BH55" s="1312"/>
      <c r="BI55" s="1312"/>
      <c r="BJ55" s="1312"/>
      <c r="BK55" s="1312"/>
      <c r="BL55" s="1312"/>
      <c r="BM55" s="1312"/>
      <c r="BN55" s="1312"/>
      <c r="BO55" s="1312"/>
      <c r="BP55" s="1328"/>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c r="A56" s="402"/>
      <c r="B56" s="394"/>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c r="B57" s="406"/>
      <c r="G57" s="1307"/>
      <c r="H57" s="1307"/>
      <c r="I57" s="1310"/>
      <c r="J57" s="1310"/>
      <c r="K57" s="1314"/>
      <c r="L57" s="1314"/>
      <c r="M57" s="1314"/>
      <c r="N57" s="1314"/>
      <c r="AM57" s="387"/>
      <c r="AN57" s="1313"/>
      <c r="AO57" s="1313"/>
      <c r="AP57" s="1313"/>
      <c r="AQ57" s="1313"/>
      <c r="AR57" s="1313"/>
      <c r="AS57" s="1313"/>
      <c r="AT57" s="1313"/>
      <c r="AU57" s="1313"/>
      <c r="AV57" s="1313"/>
      <c r="AW57" s="1313"/>
      <c r="AX57" s="1313"/>
      <c r="AY57" s="1313"/>
      <c r="AZ57" s="1313"/>
      <c r="BA57" s="1313"/>
      <c r="BB57" s="1312" t="s">
        <v>608</v>
      </c>
      <c r="BC57" s="1312"/>
      <c r="BD57" s="1312"/>
      <c r="BE57" s="1312"/>
      <c r="BF57" s="1312"/>
      <c r="BG57" s="1312"/>
      <c r="BH57" s="1312"/>
      <c r="BI57" s="1312"/>
      <c r="BJ57" s="1312"/>
      <c r="BK57" s="1312"/>
      <c r="BL57" s="1312"/>
      <c r="BM57" s="1312"/>
      <c r="BN57" s="1312"/>
      <c r="BO57" s="1312"/>
      <c r="BP57" s="1328"/>
      <c r="BQ57" s="1309"/>
      <c r="BR57" s="1309"/>
      <c r="BS57" s="1309"/>
      <c r="BT57" s="1309"/>
      <c r="BU57" s="1309"/>
      <c r="BV57" s="1309"/>
      <c r="BW57" s="1309"/>
      <c r="BX57" s="1309">
        <v>54.2</v>
      </c>
      <c r="BY57" s="1309"/>
      <c r="BZ57" s="1309"/>
      <c r="CA57" s="1309"/>
      <c r="CB57" s="1309"/>
      <c r="CC57" s="1309"/>
      <c r="CD57" s="1309"/>
      <c r="CE57" s="1309"/>
      <c r="CF57" s="1309">
        <v>56.3</v>
      </c>
      <c r="CG57" s="1309"/>
      <c r="CH57" s="1309"/>
      <c r="CI57" s="1309"/>
      <c r="CJ57" s="1309"/>
      <c r="CK57" s="1309"/>
      <c r="CL57" s="1309"/>
      <c r="CM57" s="1309"/>
      <c r="CN57" s="1309">
        <v>57.6</v>
      </c>
      <c r="CO57" s="1309"/>
      <c r="CP57" s="1309"/>
      <c r="CQ57" s="1309"/>
      <c r="CR57" s="1309"/>
      <c r="CS57" s="1309"/>
      <c r="CT57" s="1309"/>
      <c r="CU57" s="1309"/>
      <c r="CV57" s="1309">
        <v>58.7</v>
      </c>
      <c r="CW57" s="1309"/>
      <c r="CX57" s="1309"/>
      <c r="CY57" s="1309"/>
      <c r="CZ57" s="1309"/>
      <c r="DA57" s="1309"/>
      <c r="DB57" s="1309"/>
      <c r="DC57" s="1309"/>
      <c r="DD57" s="407"/>
      <c r="DE57" s="406"/>
    </row>
    <row r="58" spans="1:109" s="402" customFormat="1">
      <c r="A58" s="387"/>
      <c r="B58" s="406"/>
      <c r="G58" s="1307"/>
      <c r="H58" s="1307"/>
      <c r="I58" s="1310"/>
      <c r="J58" s="1310"/>
      <c r="K58" s="1314"/>
      <c r="L58" s="1314"/>
      <c r="M58" s="1314"/>
      <c r="N58" s="1314"/>
      <c r="AM58" s="387"/>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5" t="s">
        <v>611</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605</v>
      </c>
    </row>
    <row r="72" spans="2:107">
      <c r="B72" s="394"/>
      <c r="G72" s="1307"/>
      <c r="H72" s="1307"/>
      <c r="I72" s="1307"/>
      <c r="J72" s="1307"/>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c r="B73" s="394"/>
      <c r="G73" s="1324"/>
      <c r="H73" s="1324"/>
      <c r="I73" s="1324"/>
      <c r="J73" s="1324"/>
      <c r="K73" s="1308"/>
      <c r="L73" s="1308"/>
      <c r="M73" s="1308"/>
      <c r="N73" s="1308"/>
      <c r="AM73" s="403"/>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4"/>
      <c r="G74" s="1324"/>
      <c r="H74" s="1324"/>
      <c r="I74" s="1324"/>
      <c r="J74" s="1324"/>
      <c r="K74" s="1308"/>
      <c r="L74" s="1308"/>
      <c r="M74" s="1308"/>
      <c r="N74" s="1308"/>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4"/>
      <c r="G75" s="1324"/>
      <c r="H75" s="1324"/>
      <c r="I75" s="1307"/>
      <c r="J75" s="1307"/>
      <c r="K75" s="1314"/>
      <c r="L75" s="1314"/>
      <c r="M75" s="1314"/>
      <c r="N75" s="1314"/>
      <c r="AM75" s="403"/>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7.4</v>
      </c>
      <c r="BQ75" s="1309"/>
      <c r="BR75" s="1309"/>
      <c r="BS75" s="1309"/>
      <c r="BT75" s="1309"/>
      <c r="BU75" s="1309"/>
      <c r="BV75" s="1309"/>
      <c r="BW75" s="1309"/>
      <c r="BX75" s="1309">
        <v>7</v>
      </c>
      <c r="BY75" s="1309"/>
      <c r="BZ75" s="1309"/>
      <c r="CA75" s="1309"/>
      <c r="CB75" s="1309"/>
      <c r="CC75" s="1309"/>
      <c r="CD75" s="1309"/>
      <c r="CE75" s="1309"/>
      <c r="CF75" s="1309">
        <v>6.7</v>
      </c>
      <c r="CG75" s="1309"/>
      <c r="CH75" s="1309"/>
      <c r="CI75" s="1309"/>
      <c r="CJ75" s="1309"/>
      <c r="CK75" s="1309"/>
      <c r="CL75" s="1309"/>
      <c r="CM75" s="1309"/>
      <c r="CN75" s="1309">
        <v>6.4</v>
      </c>
      <c r="CO75" s="1309"/>
      <c r="CP75" s="1309"/>
      <c r="CQ75" s="1309"/>
      <c r="CR75" s="1309"/>
      <c r="CS75" s="1309"/>
      <c r="CT75" s="1309"/>
      <c r="CU75" s="1309"/>
      <c r="CV75" s="1309">
        <v>7.1</v>
      </c>
      <c r="CW75" s="1309"/>
      <c r="CX75" s="1309"/>
      <c r="CY75" s="1309"/>
      <c r="CZ75" s="1309"/>
      <c r="DA75" s="1309"/>
      <c r="DB75" s="1309"/>
      <c r="DC75" s="1309"/>
    </row>
    <row r="76" spans="2:107">
      <c r="B76" s="394"/>
      <c r="G76" s="1324"/>
      <c r="H76" s="1324"/>
      <c r="I76" s="1307"/>
      <c r="J76" s="1307"/>
      <c r="K76" s="1314"/>
      <c r="L76" s="1314"/>
      <c r="M76" s="1314"/>
      <c r="N76" s="1314"/>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4"/>
      <c r="G77" s="1307"/>
      <c r="H77" s="1307"/>
      <c r="I77" s="1307"/>
      <c r="J77" s="1307"/>
      <c r="K77" s="1308"/>
      <c r="L77" s="1308"/>
      <c r="M77" s="1308"/>
      <c r="N77" s="1308"/>
      <c r="AN77" s="1313" t="s">
        <v>609</v>
      </c>
      <c r="AO77" s="1313"/>
      <c r="AP77" s="1313"/>
      <c r="AQ77" s="1313"/>
      <c r="AR77" s="1313"/>
      <c r="AS77" s="1313"/>
      <c r="AT77" s="1313"/>
      <c r="AU77" s="1313"/>
      <c r="AV77" s="1313"/>
      <c r="AW77" s="1313"/>
      <c r="AX77" s="1313"/>
      <c r="AY77" s="1313"/>
      <c r="AZ77" s="1313"/>
      <c r="BA77" s="1313"/>
      <c r="BB77" s="1312" t="s">
        <v>607</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4"/>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4"/>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612</v>
      </c>
      <c r="BC79" s="1312"/>
      <c r="BD79" s="1312"/>
      <c r="BE79" s="1312"/>
      <c r="BF79" s="1312"/>
      <c r="BG79" s="1312"/>
      <c r="BH79" s="1312"/>
      <c r="BI79" s="1312"/>
      <c r="BJ79" s="1312"/>
      <c r="BK79" s="1312"/>
      <c r="BL79" s="1312"/>
      <c r="BM79" s="1312"/>
      <c r="BN79" s="1312"/>
      <c r="BO79" s="1312"/>
      <c r="BP79" s="1309">
        <v>8.1999999999999993</v>
      </c>
      <c r="BQ79" s="1309"/>
      <c r="BR79" s="1309"/>
      <c r="BS79" s="1309"/>
      <c r="BT79" s="1309"/>
      <c r="BU79" s="1309"/>
      <c r="BV79" s="1309"/>
      <c r="BW79" s="1309"/>
      <c r="BX79" s="1309">
        <v>7.8</v>
      </c>
      <c r="BY79" s="1309"/>
      <c r="BZ79" s="1309"/>
      <c r="CA79" s="1309"/>
      <c r="CB79" s="1309"/>
      <c r="CC79" s="1309"/>
      <c r="CD79" s="1309"/>
      <c r="CE79" s="1309"/>
      <c r="CF79" s="1309">
        <v>7.4</v>
      </c>
      <c r="CG79" s="1309"/>
      <c r="CH79" s="1309"/>
      <c r="CI79" s="1309"/>
      <c r="CJ79" s="1309"/>
      <c r="CK79" s="1309"/>
      <c r="CL79" s="1309"/>
      <c r="CM79" s="1309"/>
      <c r="CN79" s="1309">
        <v>7.1</v>
      </c>
      <c r="CO79" s="1309"/>
      <c r="CP79" s="1309"/>
      <c r="CQ79" s="1309"/>
      <c r="CR79" s="1309"/>
      <c r="CS79" s="1309"/>
      <c r="CT79" s="1309"/>
      <c r="CU79" s="1309"/>
      <c r="CV79" s="1309">
        <v>7.1</v>
      </c>
      <c r="CW79" s="1309"/>
      <c r="CX79" s="1309"/>
      <c r="CY79" s="1309"/>
      <c r="CZ79" s="1309"/>
      <c r="DA79" s="1309"/>
      <c r="DB79" s="1309"/>
      <c r="DC79" s="1309"/>
    </row>
    <row r="80" spans="2:107">
      <c r="B80" s="394"/>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jSKmRtIfNysXhzos0ZWM9iOmTxgLb9bYUV0mqxPjA3pQVxGheI6Fh2874HTYPpQpv4exhCnsyvoQEqUrUcqA==" saltValue="hqQew+QNOrrrH2VIOufz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kpW05ny2fzmnYVqHi9He+fmL+UzSRdv1zZzxN6QMLjQdLsKNyGyIkT5keoWWB/HkT23vzRYcbf86cyZ2k9Shg==" saltValue="9hBRf5SZZw8ZyWDCtcOR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r4Zqg+nGHaoGpIZhsp7vyaiDEkYmcENYwtxB4xJ2k1eonsmf3Ssd4B2XRsAVxQBExuHJUoWZj+jz5X7EXhXoA==" saltValue="nWQIHDwfc2t3sMG5UBNw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227651</v>
      </c>
      <c r="E3" s="161"/>
      <c r="F3" s="162">
        <v>333013</v>
      </c>
      <c r="G3" s="163"/>
      <c r="H3" s="164"/>
    </row>
    <row r="4" spans="1:8">
      <c r="A4" s="165"/>
      <c r="B4" s="166"/>
      <c r="C4" s="167"/>
      <c r="D4" s="168">
        <v>119676</v>
      </c>
      <c r="E4" s="169"/>
      <c r="F4" s="170">
        <v>126732</v>
      </c>
      <c r="G4" s="171"/>
      <c r="H4" s="172"/>
    </row>
    <row r="5" spans="1:8">
      <c r="A5" s="153" t="s">
        <v>554</v>
      </c>
      <c r="B5" s="158"/>
      <c r="C5" s="159"/>
      <c r="D5" s="160">
        <v>137708</v>
      </c>
      <c r="E5" s="161"/>
      <c r="F5" s="162">
        <v>280458</v>
      </c>
      <c r="G5" s="163"/>
      <c r="H5" s="164"/>
    </row>
    <row r="6" spans="1:8">
      <c r="A6" s="165"/>
      <c r="B6" s="166"/>
      <c r="C6" s="167"/>
      <c r="D6" s="168">
        <v>65852</v>
      </c>
      <c r="E6" s="169"/>
      <c r="F6" s="170">
        <v>127286</v>
      </c>
      <c r="G6" s="171"/>
      <c r="H6" s="172"/>
    </row>
    <row r="7" spans="1:8">
      <c r="A7" s="153" t="s">
        <v>555</v>
      </c>
      <c r="B7" s="158"/>
      <c r="C7" s="159"/>
      <c r="D7" s="160">
        <v>84853</v>
      </c>
      <c r="E7" s="161"/>
      <c r="F7" s="162">
        <v>291945</v>
      </c>
      <c r="G7" s="163"/>
      <c r="H7" s="164"/>
    </row>
    <row r="8" spans="1:8">
      <c r="A8" s="165"/>
      <c r="B8" s="166"/>
      <c r="C8" s="167"/>
      <c r="D8" s="168">
        <v>56495</v>
      </c>
      <c r="E8" s="169"/>
      <c r="F8" s="170">
        <v>127651</v>
      </c>
      <c r="G8" s="171"/>
      <c r="H8" s="172"/>
    </row>
    <row r="9" spans="1:8">
      <c r="A9" s="153" t="s">
        <v>556</v>
      </c>
      <c r="B9" s="158"/>
      <c r="C9" s="159"/>
      <c r="D9" s="160">
        <v>225559</v>
      </c>
      <c r="E9" s="161"/>
      <c r="F9" s="162">
        <v>291173</v>
      </c>
      <c r="G9" s="163"/>
      <c r="H9" s="164"/>
    </row>
    <row r="10" spans="1:8">
      <c r="A10" s="165"/>
      <c r="B10" s="166"/>
      <c r="C10" s="167"/>
      <c r="D10" s="168">
        <v>57639</v>
      </c>
      <c r="E10" s="169"/>
      <c r="F10" s="170">
        <v>119071</v>
      </c>
      <c r="G10" s="171"/>
      <c r="H10" s="172"/>
    </row>
    <row r="11" spans="1:8">
      <c r="A11" s="153" t="s">
        <v>557</v>
      </c>
      <c r="B11" s="158"/>
      <c r="C11" s="159"/>
      <c r="D11" s="160">
        <v>251048</v>
      </c>
      <c r="E11" s="161"/>
      <c r="F11" s="162">
        <v>271581</v>
      </c>
      <c r="G11" s="163"/>
      <c r="H11" s="164"/>
    </row>
    <row r="12" spans="1:8">
      <c r="A12" s="165"/>
      <c r="B12" s="166"/>
      <c r="C12" s="173"/>
      <c r="D12" s="168">
        <v>187339</v>
      </c>
      <c r="E12" s="169"/>
      <c r="F12" s="170">
        <v>117844</v>
      </c>
      <c r="G12" s="171"/>
      <c r="H12" s="172"/>
    </row>
    <row r="13" spans="1:8">
      <c r="A13" s="153"/>
      <c r="B13" s="158"/>
      <c r="C13" s="174"/>
      <c r="D13" s="175">
        <v>185364</v>
      </c>
      <c r="E13" s="176"/>
      <c r="F13" s="177">
        <v>293634</v>
      </c>
      <c r="G13" s="178"/>
      <c r="H13" s="164"/>
    </row>
    <row r="14" spans="1:8">
      <c r="A14" s="165"/>
      <c r="B14" s="166"/>
      <c r="C14" s="167"/>
      <c r="D14" s="168">
        <v>97400</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1.82</v>
      </c>
      <c r="C19" s="179">
        <f>ROUND(VALUE(SUBSTITUTE(実質収支比率等に係る経年分析!G$48,"▲","-")),2)</f>
        <v>1.38</v>
      </c>
      <c r="D19" s="179">
        <f>ROUND(VALUE(SUBSTITUTE(実質収支比率等に係る経年分析!H$48,"▲","-")),2)</f>
        <v>1.1100000000000001</v>
      </c>
      <c r="E19" s="179">
        <f>ROUND(VALUE(SUBSTITUTE(実質収支比率等に係る経年分析!I$48,"▲","-")),2)</f>
        <v>1.75</v>
      </c>
      <c r="F19" s="179">
        <f>ROUND(VALUE(SUBSTITUTE(実質収支比率等に係る経年分析!J$48,"▲","-")),2)</f>
        <v>1.82</v>
      </c>
    </row>
    <row r="20" spans="1:11">
      <c r="A20" s="179" t="s">
        <v>55</v>
      </c>
      <c r="B20" s="179">
        <f>ROUND(VALUE(SUBSTITUTE(実質収支比率等に係る経年分析!F$47,"▲","-")),2)</f>
        <v>42.33</v>
      </c>
      <c r="C20" s="179">
        <f>ROUND(VALUE(SUBSTITUTE(実質収支比率等に係る経年分析!G$47,"▲","-")),2)</f>
        <v>47.61</v>
      </c>
      <c r="D20" s="179">
        <f>ROUND(VALUE(SUBSTITUTE(実質収支比率等に係る経年分析!H$47,"▲","-")),2)</f>
        <v>49.88</v>
      </c>
      <c r="E20" s="179">
        <f>ROUND(VALUE(SUBSTITUTE(実質収支比率等に係る経年分析!I$47,"▲","-")),2)</f>
        <v>52.07</v>
      </c>
      <c r="F20" s="179">
        <f>ROUND(VALUE(SUBSTITUTE(実質収支比率等に係る経年分析!J$47,"▲","-")),2)</f>
        <v>48.8</v>
      </c>
    </row>
    <row r="21" spans="1:11">
      <c r="A21" s="179" t="s">
        <v>56</v>
      </c>
      <c r="B21" s="179">
        <f>IF(ISNUMBER(VALUE(SUBSTITUTE(実質収支比率等に係る経年分析!F$49,"▲","-"))),ROUND(VALUE(SUBSTITUTE(実質収支比率等に係る経年分析!F$49,"▲","-")),2),NA())</f>
        <v>-0.19</v>
      </c>
      <c r="C21" s="179">
        <f>IF(ISNUMBER(VALUE(SUBSTITUTE(実質収支比率等に係る経年分析!G$49,"▲","-"))),ROUND(VALUE(SUBSTITUTE(実質収支比率等に係る経年分析!G$49,"▲","-")),2),NA())</f>
        <v>6.14</v>
      </c>
      <c r="D21" s="179">
        <f>IF(ISNUMBER(VALUE(SUBSTITUTE(実質収支比率等に係る経年分析!H$49,"▲","-"))),ROUND(VALUE(SUBSTITUTE(実質収支比率等に係る経年分析!H$49,"▲","-")),2),NA())</f>
        <v>1.54</v>
      </c>
      <c r="E21" s="179">
        <f>IF(ISNUMBER(VALUE(SUBSTITUTE(実質収支比率等に係る経年分析!I$49,"▲","-"))),ROUND(VALUE(SUBSTITUTE(実質収支比率等に係る経年分析!I$49,"▲","-")),2),NA())</f>
        <v>1.3</v>
      </c>
      <c r="F21" s="179">
        <f>IF(ISNUMBER(VALUE(SUBSTITUTE(実質収支比率等に係る経年分析!J$49,"▲","-"))),ROUND(VALUE(SUBSTITUTE(実質収支比率等に係る経年分析!J$49,"▲","-")),2),NA())</f>
        <v>-2.39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後期高齢者医療保険事業特別会計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0.02</v>
      </c>
    </row>
    <row r="35" spans="1:16">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1.1100000000000001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485</v>
      </c>
      <c r="E42" s="181"/>
      <c r="F42" s="181"/>
      <c r="G42" s="181">
        <f>'実質公債費比率（分子）の構造'!L$52</f>
        <v>465</v>
      </c>
      <c r="H42" s="181"/>
      <c r="I42" s="181"/>
      <c r="J42" s="181">
        <f>'実質公債費比率（分子）の構造'!M$52</f>
        <v>435</v>
      </c>
      <c r="K42" s="181"/>
      <c r="L42" s="181"/>
      <c r="M42" s="181">
        <f>'実質公債費比率（分子）の構造'!N$52</f>
        <v>419</v>
      </c>
      <c r="N42" s="181"/>
      <c r="O42" s="181"/>
      <c r="P42" s="181">
        <f>'実質公債費比率（分子）の構造'!O$52</f>
        <v>451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66</v>
      </c>
      <c r="B45" s="181">
        <f>'実質公債費比率（分子）の構造'!K$49</f>
        <v>54</v>
      </c>
      <c r="C45" s="181"/>
      <c r="D45" s="181"/>
      <c r="E45" s="181">
        <f>'実質公債費比率（分子）の構造'!L$49</f>
        <v>30</v>
      </c>
      <c r="F45" s="181"/>
      <c r="G45" s="181"/>
      <c r="H45" s="181">
        <f>'実質公債費比率（分子）の構造'!M$49</f>
        <v>3</v>
      </c>
      <c r="I45" s="181"/>
      <c r="J45" s="181"/>
      <c r="K45" s="181">
        <f>'実質公債費比率（分子）の構造'!N$49</f>
        <v>5</v>
      </c>
      <c r="L45" s="181"/>
      <c r="M45" s="181"/>
      <c r="N45" s="181">
        <f>'実質公債費比率（分子）の構造'!O$49</f>
        <v>6</v>
      </c>
      <c r="O45" s="181"/>
      <c r="P45" s="181"/>
    </row>
    <row r="46" spans="1:16">
      <c r="A46" s="181" t="s">
        <v>67</v>
      </c>
      <c r="B46" s="181">
        <f>'実質公債費比率（分子）の構造'!K$48</f>
        <v>193</v>
      </c>
      <c r="C46" s="181"/>
      <c r="D46" s="181"/>
      <c r="E46" s="181">
        <f>'実質公債費比率（分子）の構造'!L$48</f>
        <v>197</v>
      </c>
      <c r="F46" s="181"/>
      <c r="G46" s="181"/>
      <c r="H46" s="181">
        <f>'実質公債費比率（分子）の構造'!M$48</f>
        <v>216</v>
      </c>
      <c r="I46" s="181"/>
      <c r="J46" s="181"/>
      <c r="K46" s="181">
        <f>'実質公債費比率（分子）の構造'!N$48</f>
        <v>191</v>
      </c>
      <c r="L46" s="181"/>
      <c r="M46" s="181"/>
      <c r="N46" s="181">
        <f>'実質公債費比率（分子）の構造'!O$48</f>
        <v>202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382</v>
      </c>
      <c r="C49" s="181"/>
      <c r="D49" s="181"/>
      <c r="E49" s="181">
        <f>'実質公債費比率（分子）の構造'!L$45</f>
        <v>355</v>
      </c>
      <c r="F49" s="181"/>
      <c r="G49" s="181"/>
      <c r="H49" s="181">
        <f>'実質公債費比率（分子）の構造'!M$45</f>
        <v>351</v>
      </c>
      <c r="I49" s="181"/>
      <c r="J49" s="181"/>
      <c r="K49" s="181">
        <f>'実質公債費比率（分子）の構造'!N$45</f>
        <v>358</v>
      </c>
      <c r="L49" s="181"/>
      <c r="M49" s="181"/>
      <c r="N49" s="181">
        <f>'実質公債費比率（分子）の構造'!O$45</f>
        <v>397</v>
      </c>
      <c r="O49" s="181"/>
      <c r="P49" s="181"/>
    </row>
    <row r="50" spans="1:16">
      <c r="A50" s="181" t="s">
        <v>71</v>
      </c>
      <c r="B50" s="181" t="e">
        <f>NA()</f>
        <v>#N/A</v>
      </c>
      <c r="C50" s="181">
        <f>IF(ISNUMBER('実質公債費比率（分子）の構造'!K$53),'実質公債費比率（分子）の構造'!K$53,NA())</f>
        <v>144</v>
      </c>
      <c r="D50" s="181" t="e">
        <f>NA()</f>
        <v>#N/A</v>
      </c>
      <c r="E50" s="181" t="e">
        <f>NA()</f>
        <v>#N/A</v>
      </c>
      <c r="F50" s="181">
        <f>IF(ISNUMBER('実質公債費比率（分子）の構造'!L$53),'実質公債費比率（分子）の構造'!L$53,NA())</f>
        <v>117</v>
      </c>
      <c r="G50" s="181" t="e">
        <f>NA()</f>
        <v>#N/A</v>
      </c>
      <c r="H50" s="181" t="e">
        <f>NA()</f>
        <v>#N/A</v>
      </c>
      <c r="I50" s="181">
        <f>IF(ISNUMBER('実質公債費比率（分子）の構造'!M$53),'実質公債費比率（分子）の構造'!M$53,NA())</f>
        <v>135</v>
      </c>
      <c r="J50" s="181" t="e">
        <f>NA()</f>
        <v>#N/A</v>
      </c>
      <c r="K50" s="181" t="e">
        <f>NA()</f>
        <v>#N/A</v>
      </c>
      <c r="L50" s="181">
        <f>IF(ISNUMBER('実質公債費比率（分子）の構造'!N$53),'実質公債費比率（分子）の構造'!N$53,NA())</f>
        <v>135</v>
      </c>
      <c r="M50" s="181" t="e">
        <f>NA()</f>
        <v>#N/A</v>
      </c>
      <c r="N50" s="181" t="e">
        <f>NA()</f>
        <v>#N/A</v>
      </c>
      <c r="O50" s="181">
        <f>IF(ISNUMBER('実質公債費比率（分子）の構造'!O$53),'実質公債費比率（分子）の構造'!O$53,NA())</f>
        <v>154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3731</v>
      </c>
      <c r="E56" s="180"/>
      <c r="F56" s="180"/>
      <c r="G56" s="180">
        <f>'将来負担比率（分子）の構造'!J$52</f>
        <v>3662</v>
      </c>
      <c r="H56" s="180"/>
      <c r="I56" s="180"/>
      <c r="J56" s="180">
        <f>'将来負担比率（分子）の構造'!K$52</f>
        <v>3542</v>
      </c>
      <c r="K56" s="180"/>
      <c r="L56" s="180"/>
      <c r="M56" s="180">
        <f>'将来負担比率（分子）の構造'!L$52</f>
        <v>3646</v>
      </c>
      <c r="N56" s="180"/>
      <c r="O56" s="180"/>
      <c r="P56" s="180">
        <f>'将来負担比率（分子）の構造'!M$52</f>
        <v>3674</v>
      </c>
    </row>
    <row r="57" spans="1:16">
      <c r="A57" s="180" t="s">
        <v>42</v>
      </c>
      <c r="B57" s="180"/>
      <c r="C57" s="180"/>
      <c r="D57" s="180">
        <f>'将来負担比率（分子）の構造'!I$51</f>
        <v>333</v>
      </c>
      <c r="E57" s="180"/>
      <c r="F57" s="180"/>
      <c r="G57" s="180">
        <f>'将来負担比率（分子）の構造'!J$51</f>
        <v>355</v>
      </c>
      <c r="H57" s="180"/>
      <c r="I57" s="180"/>
      <c r="J57" s="180">
        <f>'将来負担比率（分子）の構造'!K$51</f>
        <v>310</v>
      </c>
      <c r="K57" s="180"/>
      <c r="L57" s="180"/>
      <c r="M57" s="180">
        <f>'将来負担比率（分子）の構造'!L$51</f>
        <v>238</v>
      </c>
      <c r="N57" s="180"/>
      <c r="O57" s="180"/>
      <c r="P57" s="180">
        <f>'将来負担比率（分子）の構造'!M$51</f>
        <v>234</v>
      </c>
    </row>
    <row r="58" spans="1:16">
      <c r="A58" s="180" t="s">
        <v>41</v>
      </c>
      <c r="B58" s="180"/>
      <c r="C58" s="180"/>
      <c r="D58" s="180">
        <f>'将来負担比率（分子）の構造'!I$50</f>
        <v>2599</v>
      </c>
      <c r="E58" s="180"/>
      <c r="F58" s="180"/>
      <c r="G58" s="180">
        <f>'将来負担比率（分子）の構造'!J$50</f>
        <v>2871</v>
      </c>
      <c r="H58" s="180"/>
      <c r="I58" s="180"/>
      <c r="J58" s="180">
        <f>'将来負担比率（分子）の構造'!K$50</f>
        <v>3040</v>
      </c>
      <c r="K58" s="180"/>
      <c r="L58" s="180"/>
      <c r="M58" s="180">
        <f>'将来負担比率（分子）の構造'!L$50</f>
        <v>3151</v>
      </c>
      <c r="N58" s="180"/>
      <c r="O58" s="180"/>
      <c r="P58" s="180">
        <f>'将来負担比率（分子）の構造'!M$50</f>
        <v>2979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752</v>
      </c>
      <c r="C62" s="180"/>
      <c r="D62" s="180"/>
      <c r="E62" s="180">
        <f>'将来負担比率（分子）の構造'!J$45</f>
        <v>713</v>
      </c>
      <c r="F62" s="180"/>
      <c r="G62" s="180"/>
      <c r="H62" s="180">
        <f>'将来負担比率（分子）の構造'!K$45</f>
        <v>769</v>
      </c>
      <c r="I62" s="180"/>
      <c r="J62" s="180"/>
      <c r="K62" s="180">
        <f>'将来負担比率（分子）の構造'!L$45</f>
        <v>644</v>
      </c>
      <c r="L62" s="180"/>
      <c r="M62" s="180"/>
      <c r="N62" s="180">
        <f>'将来負担比率（分子）の構造'!M$45</f>
        <v>621</v>
      </c>
      <c r="O62" s="180"/>
      <c r="P62" s="180"/>
    </row>
    <row r="63" spans="1:16">
      <c r="A63" s="180" t="s">
        <v>34</v>
      </c>
      <c r="B63" s="180">
        <f>'将来負担比率（分子）の構造'!I$44</f>
        <v>82</v>
      </c>
      <c r="C63" s="180"/>
      <c r="D63" s="180"/>
      <c r="E63" s="180">
        <f>'将来負担比率（分子）の構造'!J$44</f>
        <v>66</v>
      </c>
      <c r="F63" s="180"/>
      <c r="G63" s="180"/>
      <c r="H63" s="180">
        <f>'将来負担比率（分子）の構造'!K$44</f>
        <v>86</v>
      </c>
      <c r="I63" s="180"/>
      <c r="J63" s="180"/>
      <c r="K63" s="180">
        <f>'将来負担比率（分子）の構造'!L$44</f>
        <v>82</v>
      </c>
      <c r="L63" s="180"/>
      <c r="M63" s="180"/>
      <c r="N63" s="180">
        <f>'将来負担比率（分子）の構造'!M$44</f>
        <v>76</v>
      </c>
      <c r="O63" s="180"/>
      <c r="P63" s="180"/>
    </row>
    <row r="64" spans="1:16">
      <c r="A64" s="180" t="s">
        <v>33</v>
      </c>
      <c r="B64" s="180">
        <f>'将来負担比率（分子）の構造'!I$43</f>
        <v>2153</v>
      </c>
      <c r="C64" s="180"/>
      <c r="D64" s="180"/>
      <c r="E64" s="180">
        <f>'将来負担比率（分子）の構造'!J$43</f>
        <v>1885</v>
      </c>
      <c r="F64" s="180"/>
      <c r="G64" s="180"/>
      <c r="H64" s="180">
        <f>'将来負担比率（分子）の構造'!K$43</f>
        <v>1841</v>
      </c>
      <c r="I64" s="180"/>
      <c r="J64" s="180"/>
      <c r="K64" s="180">
        <f>'将来負担比率（分子）の構造'!L$43</f>
        <v>1645</v>
      </c>
      <c r="L64" s="180"/>
      <c r="M64" s="180"/>
      <c r="N64" s="180">
        <f>'将来負担比率（分子）の構造'!M$43</f>
        <v>1353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3610</v>
      </c>
      <c r="C66" s="180"/>
      <c r="D66" s="180"/>
      <c r="E66" s="180">
        <f>'将来負担比率（分子）の構造'!J$41</f>
        <v>3608</v>
      </c>
      <c r="F66" s="180"/>
      <c r="G66" s="180"/>
      <c r="H66" s="180">
        <f>'将来負担比率（分子）の構造'!K$41</f>
        <v>3484</v>
      </c>
      <c r="I66" s="180"/>
      <c r="J66" s="180"/>
      <c r="K66" s="180">
        <f>'将来負担比率（分子）の構造'!L$41</f>
        <v>3926</v>
      </c>
      <c r="L66" s="180"/>
      <c r="M66" s="180"/>
      <c r="N66" s="180">
        <f>'将来負担比率（分子）の構造'!M$41</f>
        <v>4325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1210</v>
      </c>
      <c r="C72" s="184">
        <f>基金残高に係る経年分析!G55</f>
        <v>1226</v>
      </c>
      <c r="D72" s="184">
        <f>基金残高に係る経年分析!H55</f>
        <v>1167</v>
      </c>
    </row>
    <row r="73" spans="1:16">
      <c r="A73" s="183" t="s">
        <v>78</v>
      </c>
      <c r="B73" s="184">
        <f>基金残高に係る経年分析!F56</f>
        <v>647</v>
      </c>
      <c r="C73" s="184">
        <f>基金残高に係る経年分析!G56</f>
        <v>648</v>
      </c>
      <c r="D73" s="184">
        <f>基金残高に係る経年分析!H56</f>
        <v>668</v>
      </c>
    </row>
    <row r="74" spans="1:16">
      <c r="A74" s="183" t="s">
        <v>79</v>
      </c>
      <c r="B74" s="184">
        <f>基金残高に係る経年分析!F57</f>
        <v>735</v>
      </c>
      <c r="C74" s="184">
        <f>基金残高に係る経年分析!G57</f>
        <v>837</v>
      </c>
      <c r="D74" s="184">
        <f>基金残高に係る経年分析!H57</f>
        <v>835</v>
      </c>
    </row>
  </sheetData>
  <sheetProtection algorithmName="SHA-512" hashValue="Szz0L3+czG501tme39i5G1ZZ0UjN1TCVVdKR0Pqfdlrb04bZxBqAZmjxfd92kWjhajW4bZpwLfdg885Ip6qMjg==" saltValue="XiNjsNCN5H9K+lrcmTZx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Sheet4</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2020-09-28T02:28:48Z</cp:lastPrinted>
  <dcterms:created xsi:type="dcterms:W3CDTF">2020-02-10T05:45:26Z</dcterms:created>
  <dcterms:modified xsi:type="dcterms:W3CDTF">2020-09-28T23:33:40Z</dcterms:modified>
  <cp:category/>
</cp:coreProperties>
</file>