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185" yWindow="60" windowWidth="19125" windowHeight="114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U88" i="12"/>
  <c r="AP88" i="12"/>
  <c r="AF88" i="12"/>
  <c r="AU63" i="12"/>
  <c r="AP63" i="12"/>
  <c r="AP23" i="12"/>
  <c r="BG35" i="10" l="1"/>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O36" i="10"/>
  <c r="BE36" i="10"/>
  <c r="AM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AM34" i="10" s="1"/>
  <c r="AM35" i="10" s="1"/>
  <c r="U34" i="10"/>
  <c r="U35" i="10" s="1"/>
  <c r="U36" i="10" s="1"/>
  <c r="U37" i="10" s="1"/>
  <c r="U38" i="10" s="1"/>
  <c r="BE34" i="10" l="1"/>
  <c r="BE35" i="10" s="1"/>
  <c r="BW34" i="10" l="1"/>
  <c r="BW35" i="10" s="1"/>
  <c r="BW36" i="10" s="1"/>
  <c r="BW37" i="10" s="1"/>
  <c r="BW38" i="10" s="1"/>
  <c r="BW39" i="10" s="1"/>
  <c r="BW40" i="10" s="1"/>
  <c r="BW41" i="10" s="1"/>
  <c r="BW42" i="10" s="1"/>
  <c r="BW43" i="10" s="1"/>
  <c r="CO34" i="10" s="1"/>
  <c r="CO35" i="10" s="1"/>
</calcChain>
</file>

<file path=xl/sharedStrings.xml><?xml version="1.0" encoding="utf-8"?>
<sst xmlns="http://schemas.openxmlformats.org/spreadsheetml/2006/main" count="1168" uniqueCount="626">
  <si>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</si>
  <si>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</si>
  <si>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</si>
  <si>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</si>
  <si>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</si>
  <si>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</si>
  <si>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</si>
  <si>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</si>
  <si>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</si>
  <si>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</si>
  <si>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</si>
  <si>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</si>
  <si>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</si>
  <si>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</si>
  <si>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</si>
  <si>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</si>
  <si>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</si>
  <si>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</si>
  <si>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</si>
  <si>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</si>
  <si>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</si>
  <si>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</si>
  <si>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</si>
  <si>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</si>
  <si>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</si>
  <si>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</si>
  <si>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</si>
  <si>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</si>
  <si>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</si>
  <si>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</si>
  <si>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</si>
  <si>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</si>
  <si>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</si>
  <si>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</si>
  <si>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</si>
  <si>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</si>
  <si>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</si>
  <si>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</si>
  <si>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</si>
  <si>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</si>
  <si>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</si>
  <si>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</si>
  <si>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</si>
  <si>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</si>
  <si>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</si>
  <si>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</si>
  <si>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</si>
  <si>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</si>
  <si>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</si>
  <si>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</si>
  <si>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</si>
  <si>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</si>
  <si>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</si>
  <si>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</si>
  <si>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</si>
  <si>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</si>
  <si>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</si>
  <si>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</si>
  <si>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</si>
  <si>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</si>
  <si>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</si>
  <si>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</si>
  <si>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</si>
  <si>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</si>
  <si>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</si>
  <si>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</si>
  <si>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</si>
  <si>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</si>
  <si>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</si>
  <si>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</si>
  <si>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</si>
  <si>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</si>
  <si>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</si>
  <si>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</si>
  <si>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</si>
  <si>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</si>
  <si>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</si>
  <si>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</si>
  <si>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</si>
  <si>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</si>
  <si>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</si>
  <si>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</si>
  <si>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</si>
  <si>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</si>
  <si>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</si>
  <si>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</si>
  <si>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</si>
  <si>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</si>
  <si>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</si>
  <si>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</si>
  <si>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</si>
  <si>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</si>
  <si>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</si>
  <si>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</si>
  <si>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</si>
  <si>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</si>
  <si>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</si>
  <si>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</si>
  <si>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いの町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</si>
  <si>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</si>
  <si>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</si>
  <si>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</si>
  <si>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</si>
  <si>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</si>
  <si>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</si>
  <si>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</si>
  <si>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</si>
  <si>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</si>
  <si>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</si>
  <si>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</si>
  <si>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</si>
  <si>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</si>
  <si>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</si>
  <si>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</si>
  <si>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</si>
  <si>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</si>
  <si>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</si>
  <si>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</si>
  <si>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</si>
  <si>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</si>
  <si>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</si>
  <si>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</si>
  <si>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</si>
  <si>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</si>
  <si>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</si>
  <si>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</si>
  <si>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</si>
  <si>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</si>
  <si>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</si>
  <si>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</si>
  <si>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</si>
  <si>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</si>
  <si>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</si>
  <si>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</si>
  <si>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</si>
  <si>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</si>
  <si>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</si>
  <si>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</si>
  <si>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</si>
  <si>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</si>
  <si>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</si>
  <si>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</si>
  <si>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</si>
  <si>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</si>
  <si>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</si>
  <si>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</si>
  <si>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</si>
  <si>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</si>
  <si>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</si>
  <si>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</si>
  <si>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</si>
  <si>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</si>
  <si>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</si>
  <si>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</si>
  <si>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</si>
  <si>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</si>
  <si>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</si>
  <si>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</si>
  <si>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</si>
  <si>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</si>
  <si>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</si>
  <si>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</si>
  <si>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</si>
  <si>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</si>
  <si>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</si>
  <si>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</si>
  <si>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</si>
  <si>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</si>
  <si>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</si>
  <si>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</si>
  <si>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</si>
  <si>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</si>
  <si>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</si>
  <si>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</si>
  <si>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</si>
  <si>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</si>
  <si>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</si>
  <si>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</si>
  <si>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</si>
  <si>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</si>
  <si>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</si>
  <si>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</si>
  <si>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</si>
  <si>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</si>
  <si>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</si>
  <si>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</si>
  <si>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</si>
  <si>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</si>
  <si>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</si>
  <si>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</si>
  <si>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</si>
  <si>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</si>
  <si>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</si>
  <si>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</si>
  <si>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</si>
  <si>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</si>
  <si>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</si>
  <si>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</si>
  <si>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</si>
  <si>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</si>
  <si>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</si>
  <si>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</si>
  <si>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</si>
  <si>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</si>
  <si>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</si>
  <si>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</si>
  <si>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</si>
  <si>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</si>
  <si>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</si>
  <si>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</si>
  <si>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</si>
  <si>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</si>
  <si>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</si>
  <si>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</si>
  <si>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</si>
  <si>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</si>
  <si>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</si>
  <si>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</si>
  <si>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高知県いの町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</si>
  <si>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</si>
  <si>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</si>
  <si>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</si>
  <si>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</si>
  <si>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</si>
  <si>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</si>
  <si>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</si>
  <si>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</si>
  <si>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</si>
  <si>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</si>
  <si>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</si>
  <si>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</si>
  <si>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</si>
  <si>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</si>
  <si>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</si>
  <si>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</si>
  <si>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</si>
  <si>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</si>
  <si>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</si>
  <si>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</si>
  <si>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</si>
  <si>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</si>
  <si>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</si>
  <si>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</si>
  <si>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</si>
  <si>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</si>
  <si>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</si>
  <si>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</si>
  <si>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</si>
  <si>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</si>
  <si>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</si>
  <si>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</si>
  <si>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</si>
  <si>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</si>
  <si>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</si>
  <si>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</si>
  <si>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</si>
  <si>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</si>
  <si>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</si>
  <si>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</si>
  <si>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</si>
  <si>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</si>
  <si>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</si>
  <si>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</si>
  <si>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</si>
  <si>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</si>
  <si>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</si>
  <si>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</si>
  <si>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</si>
  <si>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</si>
  <si>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</si>
  <si>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</si>
  <si>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</si>
  <si>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</si>
  <si>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</si>
  <si>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</si>
  <si>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</si>
  <si>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</si>
  <si>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</si>
  <si>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</si>
  <si>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</si>
  <si>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</si>
  <si>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</si>
  <si>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</si>
  <si>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</si>
  <si>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</si>
  <si>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</si>
  <si>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</si>
  <si>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</si>
  <si>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</si>
  <si>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</si>
  <si>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</si>
  <si>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</si>
  <si>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</si>
  <si>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</si>
  <si>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</si>
  <si>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</si>
  <si>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</si>
  <si>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</si>
  <si>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</si>
  <si>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</si>
  <si>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</si>
  <si>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</si>
  <si>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</si>
  <si>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</si>
  <si>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</si>
  <si>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</si>
  <si>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</si>
  <si>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</si>
  <si>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</si>
  <si>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</si>
  <si>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</si>
  <si>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</si>
  <si>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</si>
  <si>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</si>
  <si>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</si>
  <si>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</si>
  <si>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</si>
  <si>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</si>
  <si>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</si>
  <si>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</si>
  <si>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</si>
  <si>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</si>
  <si>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</si>
  <si>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</si>
  <si>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</si>
  <si>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</si>
  <si>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</si>
  <si>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</si>
  <si>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</si>
  <si>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</si>
  <si>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</si>
  <si>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</si>
  <si>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</si>
  <si>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</si>
  <si>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</si>
  <si>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</si>
  <si>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</si>
  <si>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</si>
  <si>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</si>
  <si>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</si>
  <si>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</si>
  <si>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</si>
  <si>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</si>
  <si>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</si>
  <si>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</si>
  <si>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</si>
  <si>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</si>
  <si>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</si>
  <si>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</si>
  <si>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</si>
  <si>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</si>
  <si>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</si>
  <si>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</si>
  <si>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</si>
  <si>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</si>
  <si>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</si>
  <si>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</si>
  <si>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</si>
  <si>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</si>
  <si>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</si>
  <si>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</si>
  <si>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</si>
  <si>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</si>
  <si>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</si>
  <si>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</si>
  <si>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</si>
  <si>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</si>
  <si>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高知県いの町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</si>
  <si>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</si>
  <si>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</si>
  <si>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</si>
  <si>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</si>
  <si>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</si>
  <si>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</si>
  <si>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</si>
  <si>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</si>
  <si>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</si>
  <si>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</si>
  <si>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</si>
  <si>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</si>
  <si>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</si>
  <si>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</si>
  <si>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</si>
  <si>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</si>
  <si>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</si>
  <si>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</si>
  <si>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</si>
  <si>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</si>
  <si>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水資源対策特別会計</t>
    <phoneticPr fontId="5"/>
  </si>
  <si>
    <t>墓地公園事業特別会計</t>
    <phoneticPr fontId="5"/>
  </si>
  <si>
    <t>天王地区汚水処理施設事業特別会計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</si>
  <si>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</si>
  <si>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</si>
  <si>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</si>
  <si>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</si>
  <si>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</si>
  <si>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</si>
  <si>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</si>
  <si>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</si>
  <si>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</si>
  <si>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</si>
  <si>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</si>
  <si>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</si>
  <si>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</si>
  <si>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</si>
  <si>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</si>
  <si>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</si>
  <si>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</si>
  <si>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</si>
  <si>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特別養護老人ホーム特別会計</t>
    <phoneticPr fontId="5"/>
  </si>
  <si>
    <t>水道事業会計</t>
    <phoneticPr fontId="5"/>
  </si>
  <si>
    <t>病院事業会計</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</si>
  <si>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</si>
  <si>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</si>
  <si>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</si>
  <si>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</si>
  <si>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</si>
  <si>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</si>
  <si>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</si>
  <si>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</si>
  <si>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</si>
  <si>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</si>
  <si>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</si>
  <si>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</si>
  <si>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</si>
  <si>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</si>
  <si>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</si>
  <si>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</si>
  <si>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</si>
  <si>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</si>
  <si>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</si>
  <si>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</si>
  <si>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</si>
  <si>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</si>
  <si>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</si>
  <si>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</si>
  <si>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</si>
  <si>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</si>
  <si>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</si>
  <si>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</si>
  <si>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</si>
  <si>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</si>
  <si>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</si>
  <si>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</si>
  <si>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</si>
  <si>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</si>
  <si>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</si>
  <si>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</si>
  <si>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</si>
  <si>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</si>
  <si>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</si>
  <si>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</si>
  <si>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</si>
  <si>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</si>
  <si>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</si>
  <si>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</si>
  <si>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</si>
  <si>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</si>
  <si>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</si>
  <si>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</si>
  <si>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</si>
  <si>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</si>
  <si>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</si>
  <si>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</si>
  <si>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</si>
  <si>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</si>
  <si>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</si>
  <si>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</si>
  <si>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</si>
  <si>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</si>
  <si>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</si>
  <si>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</si>
  <si>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</si>
  <si>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</si>
  <si>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</si>
  <si>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</si>
  <si>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</si>
  <si>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</si>
  <si>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</si>
  <si>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</si>
  <si>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t>
    <phoneticPr fontId="5"/>
  </si>
  <si>
    <t>(Ｆ)</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</si>
  <si>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</si>
  <si>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</si>
  <si>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</si>
  <si>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</si>
  <si>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</si>
  <si>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</si>
  <si>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</si>
  <si>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</si>
  <si>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</si>
  <si>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</si>
  <si>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</si>
  <si>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</si>
  <si>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</si>
  <si>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</si>
  <si>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</si>
  <si>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</si>
  <si>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</si>
  <si>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</si>
  <si>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</si>
  <si>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</si>
  <si>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</si>
  <si>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</si>
  <si>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</si>
  <si>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</si>
  <si>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</si>
  <si>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</si>
  <si>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</si>
  <si>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</si>
  <si>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</si>
  <si>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</si>
  <si>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</si>
  <si>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</si>
  <si>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</si>
  <si>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</si>
  <si>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</si>
  <si>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</si>
  <si>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</si>
  <si>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</si>
  <si>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</si>
  <si>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</si>
  <si>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</si>
  <si>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</si>
  <si>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</si>
  <si>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</si>
  <si>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</si>
  <si>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</si>
  <si>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</si>
  <si>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</si>
  <si>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</si>
  <si>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</si>
  <si>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</si>
  <si>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</si>
  <si>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</si>
  <si>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</si>
  <si>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</si>
  <si>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</si>
  <si>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</si>
  <si>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</si>
  <si>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</si>
  <si>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</si>
  <si>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</si>
  <si>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</si>
  <si>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</si>
  <si>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</si>
  <si>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</si>
  <si>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</si>
  <si>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</si>
  <si>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</si>
  <si>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</si>
  <si>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</si>
  <si>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</si>
  <si>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</si>
  <si>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</si>
  <si>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</si>
  <si>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</si>
  <si>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</si>
  <si>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</si>
  <si>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</si>
  <si>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</si>
  <si>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</si>
  <si>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</si>
  <si>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</si>
  <si>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</si>
  <si>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</si>
  <si>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</si>
  <si>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</si>
  <si>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</si>
  <si>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</si>
  <si>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</si>
  <si>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0.03</t>
  </si>
  <si>
    <t>▲ 2.00</t>
  </si>
  <si>
    <t>▲ 3.59</t>
  </si>
  <si>
    <t>病院事業会計</t>
  </si>
  <si>
    <t>水道事業会計</t>
  </si>
  <si>
    <t>一般会計</t>
  </si>
  <si>
    <t>介護保険特別会計</t>
  </si>
  <si>
    <t>国民健康保険特別会計（事業勘定）</t>
  </si>
  <si>
    <t>後期高齢者医療特別会計</t>
  </si>
  <si>
    <t>天王地区汚水処理施設事業特別会計</t>
  </si>
  <si>
    <t>下水道事業特別会計</t>
  </si>
  <si>
    <t>その他会計（赤字）</t>
  </si>
  <si>
    <t>その他会計（黒字）</t>
  </si>
  <si>
    <t>H25末</t>
    <phoneticPr fontId="5"/>
  </si>
  <si>
    <t>H26末</t>
    <phoneticPr fontId="5"/>
  </si>
  <si>
    <t>H27末</t>
    <phoneticPr fontId="5"/>
  </si>
  <si>
    <t>H28末</t>
    <phoneticPr fontId="5"/>
  </si>
  <si>
    <t>H29末</t>
    <phoneticPr fontId="5"/>
  </si>
  <si>
    <t>▲41</t>
  </si>
  <si>
    <t>法適用企業</t>
  </si>
  <si>
    <t>▲93</t>
  </si>
  <si>
    <t>法非適用企業</t>
  </si>
  <si>
    <t>仁淀川下流衛生事務組合　一般会計</t>
  </si>
  <si>
    <t>高知中央西部焼却処理事務組合　一般会計　</t>
  </si>
  <si>
    <t>仁淀消防組合　一般会計</t>
  </si>
  <si>
    <t>こうち人づくり広域連合　一般会計</t>
  </si>
  <si>
    <t>高知県広域食肉センター事務組合　一般会計</t>
  </si>
  <si>
    <t>仁淀川市町村圏事務組合　仁淀川広域市町村圏事務組合会計</t>
  </si>
  <si>
    <t>高知県市町村総合事務組合　一般会計</t>
  </si>
  <si>
    <t>高知県市町村総合事務組合　交通災害共済事業特別会計</t>
  </si>
  <si>
    <t>高知県後期高齢者医療広域連合　一般会計</t>
  </si>
  <si>
    <t>高知県後期高齢者医療広域連合　特別会計</t>
  </si>
  <si>
    <t>公益財団法人いの町農業公社</t>
    <rPh sb="0" eb="2">
      <t>コウエキ</t>
    </rPh>
    <rPh sb="2" eb="4">
      <t>ザイダン</t>
    </rPh>
    <rPh sb="4" eb="6">
      <t>ホウジン</t>
    </rPh>
    <rPh sb="8" eb="9">
      <t>チョウ</t>
    </rPh>
    <rPh sb="9" eb="11">
      <t>ノウギョウ</t>
    </rPh>
    <rPh sb="11" eb="13">
      <t>コウシャ</t>
    </rPh>
    <phoneticPr fontId="18"/>
  </si>
  <si>
    <t>有限会社むささびの里</t>
    <rPh sb="0" eb="4">
      <t>ユウゲンガイシャ</t>
    </rPh>
    <rPh sb="9" eb="10">
      <t>サト</t>
    </rPh>
    <phoneticPr fontId="18"/>
  </si>
  <si>
    <t>▲1</t>
  </si>
  <si>
    <t>-</t>
    <phoneticPr fontId="2"/>
  </si>
  <si>
    <t>地域振興基金</t>
    <rPh sb="0" eb="2">
      <t>チイキ</t>
    </rPh>
    <rPh sb="2" eb="4">
      <t>シンコウ</t>
    </rPh>
    <rPh sb="4" eb="6">
      <t>キキン</t>
    </rPh>
    <phoneticPr fontId="2"/>
  </si>
  <si>
    <t>施設等整備基金</t>
    <rPh sb="0" eb="2">
      <t>シセツ</t>
    </rPh>
    <rPh sb="2" eb="3">
      <t>トウ</t>
    </rPh>
    <rPh sb="3" eb="5">
      <t>セイビ</t>
    </rPh>
    <rPh sb="5" eb="7">
      <t>キキン</t>
    </rPh>
    <phoneticPr fontId="2"/>
  </si>
  <si>
    <t>水資源対策基金</t>
    <rPh sb="0" eb="3">
      <t>ミズシゲン</t>
    </rPh>
    <rPh sb="3" eb="5">
      <t>タイサク</t>
    </rPh>
    <rPh sb="5" eb="7">
      <t>キキン</t>
    </rPh>
    <phoneticPr fontId="2"/>
  </si>
  <si>
    <t>地域福祉基金</t>
    <rPh sb="0" eb="2">
      <t>チイキ</t>
    </rPh>
    <rPh sb="2" eb="4">
      <t>フクシ</t>
    </rPh>
    <rPh sb="4" eb="6">
      <t>キキン</t>
    </rPh>
    <phoneticPr fontId="2"/>
  </si>
  <si>
    <t>天王地区汚水処理施設管理運営基金</t>
    <rPh sb="0" eb="2">
      <t>テンノウ</t>
    </rPh>
    <rPh sb="2" eb="4">
      <t>チク</t>
    </rPh>
    <rPh sb="4" eb="6">
      <t>オスイ</t>
    </rPh>
    <rPh sb="6" eb="8">
      <t>ショリ</t>
    </rPh>
    <rPh sb="8" eb="10">
      <t>シセツ</t>
    </rPh>
    <rPh sb="10" eb="12">
      <t>カンリ</t>
    </rPh>
    <rPh sb="12" eb="14">
      <t>ウンエイ</t>
    </rPh>
    <rPh sb="14" eb="1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</si>
  <si>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</si>
  <si>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</si>
  <si>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</si>
  <si>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世代負担比率に関しては、将来負担額よりも充当可能財源等のほうが大きくなっているためマイナスの値になっていることから、負債等の将来負担額に対する財源は確保されている。しかし、有形固定資産減価償却率が類似団体よりも高くなっていることから、今後修繕費用等の費用が増加すると考えられる。そのため、個別施設計画に基づき施設の最適化を進めていくとともに維持修繕を計画に進めていくことによる減価償却率の改善と安全な施設管理を行っていく。</t>
    <rPh sb="190" eb="192">
      <t>ゲンカ</t>
    </rPh>
    <rPh sb="192" eb="194">
      <t>ショウキャク</t>
    </rPh>
    <rPh sb="194" eb="195">
      <t>リツ</t>
    </rPh>
    <rPh sb="196" eb="198">
      <t>カイゼン</t>
    </rPh>
    <rPh sb="199" eb="201">
      <t>アンゼン</t>
    </rPh>
    <rPh sb="202" eb="204">
      <t>シセツ</t>
    </rPh>
    <rPh sb="204" eb="206">
      <t>カンリ</t>
    </rPh>
    <rPh sb="207" eb="208">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</si>
  <si>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</si>
  <si>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</si>
  <si>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</si>
  <si>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</si>
  <si>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</si>
  <si>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</si>
  <si>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</si>
  <si>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</si>
  <si>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</si>
  <si>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実質公債費比率については、平成26年度から比較すると減少しているが、平成28年度から増加傾向にある。また、類似団体と比較すると高い値となっている。平成30年度においては、前年度より0.3ポイント増加しており、これは新規工事等による地方債の発行が増えたことが要因であると考えられる。今後も新規発行を行った地方債の償還を行っていくため、実質公債費比率とその将来負担率の値を検討しながら計画的に地方債等の減少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</si>
</sst>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xmlns:c16r2="http://schemas.microsoft.com/office/drawing/2015/06/chart">
            <c:ext xmlns:c16="http://schemas.microsoft.com/office/drawing/2014/chart" uri="{C3380CC4-5D6E-409C-BE32-E72D297353CC}">
              <c16:uniqueId val="{00000000-BCA9-41F5-AD7A-74D6BD17F6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182667</c:v>
                </c:pt>
                <c:pt idx="1">
                  <c:v>77031</c:v>
                </c:pt>
                <c:pt idx="2">
                  <c:v>80491</c:v>
                </c:pt>
                <c:pt idx="3">
                  <c:v>166069</c:v>
                </c:pt>
                <c:pt idx="4">
                  <c:v>130646</c:v>
                </c:pt>
              </c:numCache>
            </c:numRef>
          </c:val>
          <c:smooth val="0"/>
          <c:extLst xmlns:c16r2="http://schemas.microsoft.com/office/drawing/2015/06/chart">
            <c:ext xmlns:c16="http://schemas.microsoft.com/office/drawing/2014/chart" uri="{C3380CC4-5D6E-409C-BE32-E72D297353CC}">
              <c16:uniqueId val="{00000001-BCA9-41F5-AD7A-74D6BD17F6F2}"/>
            </c:ext>
          </c:extLst>
        </c:ser>
        <c:dLbls>
          <c:showLegendKey val="0"/>
          <c:showVal val="0"/>
          <c:showCatName val="0"/>
          <c:showSerName val="0"/>
          <c:showPercent val="0"/>
          <c:showBubbleSize val="0"/>
        </c:dLbls>
        <c:marker val="1"/>
        <c:smooth val="0"/>
        <c:axId val="183717888"/>
        <c:axId val="183719808"/>
      </c:lineChart>
      <c:catAx>
        <c:axId val="183717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3719808"/>
        <c:crosses val="autoZero"/>
        <c:auto val="1"/>
        <c:lblAlgn val="ctr"/>
        <c:lblOffset val="100"/>
        <c:tickLblSkip val="1"/>
        <c:tickMarkSkip val="1"/>
        <c:noMultiLvlLbl val="0"/>
      </c:catAx>
      <c:valAx>
        <c:axId val="18371980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3717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3.62</c:v>
                </c:pt>
                <c:pt idx="1">
                  <c:v>3.52</c:v>
                </c:pt>
                <c:pt idx="2">
                  <c:v>3.69</c:v>
                </c:pt>
                <c:pt idx="3">
                  <c:v>1.76</c:v>
                </c:pt>
                <c:pt idx="4">
                  <c:v>2.65</c:v>
                </c:pt>
              </c:numCache>
            </c:numRef>
          </c:val>
          <c:extLst xmlns:c16r2="http://schemas.microsoft.com/office/drawing/2015/06/chart">
            <c:ext xmlns:c16="http://schemas.microsoft.com/office/drawing/2014/chart" uri="{C3380CC4-5D6E-409C-BE32-E72D297353CC}">
              <c16:uniqueId val="{00000000-80D1-4630-979E-12A78B2D0F0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11.8</c:v>
                </c:pt>
                <c:pt idx="1">
                  <c:v>18.09</c:v>
                </c:pt>
                <c:pt idx="2">
                  <c:v>23.02</c:v>
                </c:pt>
                <c:pt idx="3">
                  <c:v>25.83</c:v>
                </c:pt>
                <c:pt idx="4">
                  <c:v>21.92</c:v>
                </c:pt>
              </c:numCache>
            </c:numRef>
          </c:val>
          <c:extLst xmlns:c16r2="http://schemas.microsoft.com/office/drawing/2015/06/chart">
            <c:ext xmlns:c16="http://schemas.microsoft.com/office/drawing/2014/chart" uri="{C3380CC4-5D6E-409C-BE32-E72D297353CC}">
              <c16:uniqueId val="{00000001-80D1-4630-979E-12A78B2D0F0A}"/>
            </c:ext>
          </c:extLst>
        </c:ser>
        <c:dLbls>
          <c:showLegendKey val="0"/>
          <c:showVal val="0"/>
          <c:showCatName val="0"/>
          <c:showSerName val="0"/>
          <c:showPercent val="0"/>
          <c:showBubbleSize val="0"/>
        </c:dLbls>
        <c:gapWidth val="250"/>
        <c:overlap val="100"/>
        <c:axId val="181103616"/>
        <c:axId val="209966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-0.03</c:v>
                </c:pt>
                <c:pt idx="1">
                  <c:v>5.43</c:v>
                </c:pt>
                <c:pt idx="2">
                  <c:v>1.28</c:v>
                </c:pt>
                <c:pt idx="3">
                  <c:v>-2</c:v>
                </c:pt>
                <c:pt idx="4">
                  <c:v>-3.59</c:v>
                </c:pt>
              </c:numCache>
            </c:numRef>
          </c:val>
          <c:smooth val="0"/>
          <c:extLst xmlns:c16r2="http://schemas.microsoft.com/office/drawing/2015/06/chart">
            <c:ext xmlns:c16="http://schemas.microsoft.com/office/drawing/2014/chart" uri="{C3380CC4-5D6E-409C-BE32-E72D297353CC}">
              <c16:uniqueId val="{00000002-80D1-4630-979E-12A78B2D0F0A}"/>
            </c:ext>
          </c:extLst>
        </c:ser>
        <c:dLbls>
          <c:showLegendKey val="0"/>
          <c:showVal val="0"/>
          <c:showCatName val="0"/>
          <c:showSerName val="0"/>
          <c:showPercent val="0"/>
          <c:showBubbleSize val="0"/>
        </c:dLbls>
        <c:marker val="1"/>
        <c:smooth val="0"/>
        <c:axId val="181103616"/>
        <c:axId val="209966208"/>
      </c:lineChart>
      <c:catAx>
        <c:axId val="18110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9966208"/>
        <c:crosses val="autoZero"/>
        <c:auto val="1"/>
        <c:lblAlgn val="ctr"/>
        <c:lblOffset val="100"/>
        <c:tickLblSkip val="1"/>
        <c:tickMarkSkip val="1"/>
        <c:noMultiLvlLbl val="0"/>
      </c:catAx>
      <c:valAx>
        <c:axId val="209966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103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0.02</c:v>
                </c:pt>
                <c:pt idx="2">
                  <c:v>#N/A</c:v>
                </c:pt>
                <c:pt idx="3">
                  <c:v>0.01</c:v>
                </c:pt>
                <c:pt idx="4">
                  <c:v>#N/A</c:v>
                </c:pt>
                <c:pt idx="5">
                  <c:v>0.04</c:v>
                </c:pt>
                <c:pt idx="6">
                  <c:v>#N/A</c:v>
                </c:pt>
                <c:pt idx="7">
                  <c:v>0.23</c:v>
                </c:pt>
                <c:pt idx="8">
                  <c:v>#N/A</c:v>
                </c:pt>
                <c:pt idx="9">
                  <c:v>0.01</c:v>
                </c:pt>
              </c:numCache>
            </c:numRef>
          </c:val>
          <c:extLst xmlns:c16r2="http://schemas.microsoft.com/office/drawing/2015/06/chart">
            <c:ext xmlns:c16="http://schemas.microsoft.com/office/drawing/2014/chart" uri="{C3380CC4-5D6E-409C-BE32-E72D297353CC}">
              <c16:uniqueId val="{00000000-71A3-4E6B-BF56-0259F513469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1A3-4E6B-BF56-0259F5134692}"/>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71A3-4E6B-BF56-0259F5134692}"/>
            </c:ext>
          </c:extLst>
        </c:ser>
        <c:ser>
          <c:idx val="3"/>
          <c:order val="3"/>
          <c:tx>
            <c:strRef>
              <c:f>データシート!$A$30</c:f>
              <c:strCache>
                <c:ptCount val="1"/>
                <c:pt idx="0">
                  <c:v>天王地区汚水処理施設事業特別会計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3-71A3-4E6B-BF56-0259F513469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0.08</c:v>
                </c:pt>
                <c:pt idx="2">
                  <c:v>#N/A</c:v>
                </c:pt>
                <c:pt idx="3">
                  <c:v>0.06</c:v>
                </c:pt>
                <c:pt idx="4">
                  <c:v>#N/A</c:v>
                </c:pt>
                <c:pt idx="5">
                  <c:v>0.1</c:v>
                </c:pt>
                <c:pt idx="6">
                  <c:v>#N/A</c:v>
                </c:pt>
                <c:pt idx="7">
                  <c:v>7.0000000000000007E-2</c:v>
                </c:pt>
                <c:pt idx="8">
                  <c:v>#N/A</c:v>
                </c:pt>
                <c:pt idx="9">
                  <c:v>0.08</c:v>
                </c:pt>
              </c:numCache>
            </c:numRef>
          </c:val>
          <c:extLst xmlns:c16r2="http://schemas.microsoft.com/office/drawing/2015/06/chart">
            <c:ext xmlns:c16="http://schemas.microsoft.com/office/drawing/2014/chart" uri="{C3380CC4-5D6E-409C-BE32-E72D297353CC}">
              <c16:uniqueId val="{00000004-71A3-4E6B-BF56-0259F5134692}"/>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0.49</c:v>
                </c:pt>
                <c:pt idx="6">
                  <c:v>#N/A</c:v>
                </c:pt>
                <c:pt idx="7">
                  <c:v>0.95</c:v>
                </c:pt>
                <c:pt idx="8">
                  <c:v>#N/A</c:v>
                </c:pt>
                <c:pt idx="9">
                  <c:v>0.32</c:v>
                </c:pt>
              </c:numCache>
            </c:numRef>
          </c:val>
          <c:extLst xmlns:c16r2="http://schemas.microsoft.com/office/drawing/2015/06/chart">
            <c:ext xmlns:c16="http://schemas.microsoft.com/office/drawing/2014/chart" uri="{C3380CC4-5D6E-409C-BE32-E72D297353CC}">
              <c16:uniqueId val="{00000005-71A3-4E6B-BF56-0259F513469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0.49</c:v>
                </c:pt>
                <c:pt idx="2">
                  <c:v>#N/A</c:v>
                </c:pt>
                <c:pt idx="3">
                  <c:v>0.93</c:v>
                </c:pt>
                <c:pt idx="4">
                  <c:v>#N/A</c:v>
                </c:pt>
                <c:pt idx="5">
                  <c:v>0.69</c:v>
                </c:pt>
                <c:pt idx="6">
                  <c:v>#N/A</c:v>
                </c:pt>
                <c:pt idx="7">
                  <c:v>0.71</c:v>
                </c:pt>
                <c:pt idx="8">
                  <c:v>#N/A</c:v>
                </c:pt>
                <c:pt idx="9">
                  <c:v>1</c:v>
                </c:pt>
              </c:numCache>
            </c:numRef>
          </c:val>
          <c:extLst xmlns:c16r2="http://schemas.microsoft.com/office/drawing/2015/06/chart">
            <c:ext xmlns:c16="http://schemas.microsoft.com/office/drawing/2014/chart" uri="{C3380CC4-5D6E-409C-BE32-E72D297353CC}">
              <c16:uniqueId val="{00000006-71A3-4E6B-BF56-0259F513469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3.58</c:v>
                </c:pt>
                <c:pt idx="2">
                  <c:v>#N/A</c:v>
                </c:pt>
                <c:pt idx="3">
                  <c:v>3.49</c:v>
                </c:pt>
                <c:pt idx="4">
                  <c:v>#N/A</c:v>
                </c:pt>
                <c:pt idx="5">
                  <c:v>3.66</c:v>
                </c:pt>
                <c:pt idx="6">
                  <c:v>#N/A</c:v>
                </c:pt>
                <c:pt idx="7">
                  <c:v>1.73</c:v>
                </c:pt>
                <c:pt idx="8">
                  <c:v>#N/A</c:v>
                </c:pt>
                <c:pt idx="9">
                  <c:v>2.62</c:v>
                </c:pt>
              </c:numCache>
            </c:numRef>
          </c:val>
          <c:extLst xmlns:c16r2="http://schemas.microsoft.com/office/drawing/2015/06/chart">
            <c:ext xmlns:c16="http://schemas.microsoft.com/office/drawing/2014/chart" uri="{C3380CC4-5D6E-409C-BE32-E72D297353CC}">
              <c16:uniqueId val="{00000007-71A3-4E6B-BF56-0259F513469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5.32</c:v>
                </c:pt>
                <c:pt idx="2">
                  <c:v>#N/A</c:v>
                </c:pt>
                <c:pt idx="3">
                  <c:v>4.96</c:v>
                </c:pt>
                <c:pt idx="4">
                  <c:v>#N/A</c:v>
                </c:pt>
                <c:pt idx="5">
                  <c:v>5.24</c:v>
                </c:pt>
                <c:pt idx="6">
                  <c:v>#N/A</c:v>
                </c:pt>
                <c:pt idx="7">
                  <c:v>5.25</c:v>
                </c:pt>
                <c:pt idx="8">
                  <c:v>#N/A</c:v>
                </c:pt>
                <c:pt idx="9">
                  <c:v>4.87</c:v>
                </c:pt>
              </c:numCache>
            </c:numRef>
          </c:val>
          <c:extLst xmlns:c16r2="http://schemas.microsoft.com/office/drawing/2015/06/chart">
            <c:ext xmlns:c16="http://schemas.microsoft.com/office/drawing/2014/chart" uri="{C3380CC4-5D6E-409C-BE32-E72D297353CC}">
              <c16:uniqueId val="{00000008-71A3-4E6B-BF56-0259F5134692}"/>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c:v>
                </c:pt>
                <c:pt idx="2">
                  <c:v>#N/A</c:v>
                </c:pt>
                <c:pt idx="3">
                  <c:v>9.42</c:v>
                </c:pt>
                <c:pt idx="4">
                  <c:v>#N/A</c:v>
                </c:pt>
                <c:pt idx="5">
                  <c:v>9.4499999999999993</c:v>
                </c:pt>
                <c:pt idx="6">
                  <c:v>#N/A</c:v>
                </c:pt>
                <c:pt idx="7">
                  <c:v>8.36</c:v>
                </c:pt>
                <c:pt idx="8">
                  <c:v>#N/A</c:v>
                </c:pt>
                <c:pt idx="9">
                  <c:v>7.46</c:v>
                </c:pt>
              </c:numCache>
            </c:numRef>
          </c:val>
          <c:extLst xmlns:c16r2="http://schemas.microsoft.com/office/drawing/2015/06/chart">
            <c:ext xmlns:c16="http://schemas.microsoft.com/office/drawing/2014/chart" uri="{C3380CC4-5D6E-409C-BE32-E72D297353CC}">
              <c16:uniqueId val="{00000009-71A3-4E6B-BF56-0259F5134692}"/>
            </c:ext>
          </c:extLst>
        </c:ser>
        <c:dLbls>
          <c:showLegendKey val="0"/>
          <c:showVal val="0"/>
          <c:showCatName val="0"/>
          <c:showSerName val="0"/>
          <c:showPercent val="0"/>
          <c:showBubbleSize val="0"/>
        </c:dLbls>
        <c:gapWidth val="150"/>
        <c:overlap val="100"/>
        <c:axId val="226030720"/>
        <c:axId val="226032256"/>
      </c:barChart>
      <c:catAx>
        <c:axId val="226030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6032256"/>
        <c:crosses val="autoZero"/>
        <c:auto val="1"/>
        <c:lblAlgn val="ctr"/>
        <c:lblOffset val="100"/>
        <c:tickLblSkip val="1"/>
        <c:tickMarkSkip val="1"/>
        <c:noMultiLvlLbl val="0"/>
      </c:catAx>
      <c:valAx>
        <c:axId val="226032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030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1621</c:v>
                </c:pt>
                <c:pt idx="5">
                  <c:v>1636</c:v>
                </c:pt>
                <c:pt idx="8">
                  <c:v>1641</c:v>
                </c:pt>
                <c:pt idx="11">
                  <c:v>1561</c:v>
                </c:pt>
                <c:pt idx="14">
                  <c:v>1497</c:v>
                </c:pt>
              </c:numCache>
            </c:numRef>
          </c:val>
          <c:extLst xmlns:c16r2="http://schemas.microsoft.com/office/drawing/2015/06/chart">
            <c:ext xmlns:c16="http://schemas.microsoft.com/office/drawing/2014/chart" uri="{C3380CC4-5D6E-409C-BE32-E72D297353CC}">
              <c16:uniqueId val="{00000000-9A48-464C-8E43-E0CFA6D4D38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A48-464C-8E43-E0CFA6D4D38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9A48-464C-8E43-E0CFA6D4D38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42</c:v>
                </c:pt>
                <c:pt idx="3">
                  <c:v>7</c:v>
                </c:pt>
                <c:pt idx="6">
                  <c:v>40</c:v>
                </c:pt>
                <c:pt idx="9">
                  <c:v>41</c:v>
                </c:pt>
                <c:pt idx="12">
                  <c:v>1</c:v>
                </c:pt>
              </c:numCache>
            </c:numRef>
          </c:val>
          <c:extLst xmlns:c16r2="http://schemas.microsoft.com/office/drawing/2015/06/chart">
            <c:ext xmlns:c16="http://schemas.microsoft.com/office/drawing/2014/chart" uri="{C3380CC4-5D6E-409C-BE32-E72D297353CC}">
              <c16:uniqueId val="{00000003-9A48-464C-8E43-E0CFA6D4D38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486</c:v>
                </c:pt>
                <c:pt idx="3">
                  <c:v>442</c:v>
                </c:pt>
                <c:pt idx="6">
                  <c:v>416</c:v>
                </c:pt>
                <c:pt idx="9">
                  <c:v>368</c:v>
                </c:pt>
                <c:pt idx="12">
                  <c:v>354</c:v>
                </c:pt>
              </c:numCache>
            </c:numRef>
          </c:val>
          <c:extLst xmlns:c16r2="http://schemas.microsoft.com/office/drawing/2015/06/chart">
            <c:ext xmlns:c16="http://schemas.microsoft.com/office/drawing/2014/chart" uri="{C3380CC4-5D6E-409C-BE32-E72D297353CC}">
              <c16:uniqueId val="{00000004-9A48-464C-8E43-E0CFA6D4D38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A48-464C-8E43-E0CFA6D4D38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A48-464C-8E43-E0CFA6D4D38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1687</c:v>
                </c:pt>
                <c:pt idx="3">
                  <c:v>1705</c:v>
                </c:pt>
                <c:pt idx="6">
                  <c:v>1798</c:v>
                </c:pt>
                <c:pt idx="9">
                  <c:v>1740</c:v>
                </c:pt>
                <c:pt idx="12">
                  <c:v>1668</c:v>
                </c:pt>
              </c:numCache>
            </c:numRef>
          </c:val>
          <c:extLst xmlns:c16r2="http://schemas.microsoft.com/office/drawing/2015/06/chart">
            <c:ext xmlns:c16="http://schemas.microsoft.com/office/drawing/2014/chart" uri="{C3380CC4-5D6E-409C-BE32-E72D297353CC}">
              <c16:uniqueId val="{00000007-9A48-464C-8E43-E0CFA6D4D387}"/>
            </c:ext>
          </c:extLst>
        </c:ser>
        <c:dLbls>
          <c:showLegendKey val="0"/>
          <c:showVal val="0"/>
          <c:showCatName val="0"/>
          <c:showSerName val="0"/>
          <c:showPercent val="0"/>
          <c:showBubbleSize val="0"/>
        </c:dLbls>
        <c:gapWidth val="100"/>
        <c:overlap val="100"/>
        <c:axId val="183562624"/>
        <c:axId val="183564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594</c:v>
                </c:pt>
                <c:pt idx="2">
                  <c:v>#N/A</c:v>
                </c:pt>
                <c:pt idx="3">
                  <c:v>#N/A</c:v>
                </c:pt>
                <c:pt idx="4">
                  <c:v>518</c:v>
                </c:pt>
                <c:pt idx="5">
                  <c:v>#N/A</c:v>
                </c:pt>
                <c:pt idx="6">
                  <c:v>#N/A</c:v>
                </c:pt>
                <c:pt idx="7">
                  <c:v>613</c:v>
                </c:pt>
                <c:pt idx="8">
                  <c:v>#N/A</c:v>
                </c:pt>
                <c:pt idx="9">
                  <c:v>#N/A</c:v>
                </c:pt>
                <c:pt idx="10">
                  <c:v>588</c:v>
                </c:pt>
                <c:pt idx="11">
                  <c:v>#N/A</c:v>
                </c:pt>
                <c:pt idx="12">
                  <c:v>#N/A</c:v>
                </c:pt>
                <c:pt idx="13">
                  <c:v>526</c:v>
                </c:pt>
                <c:pt idx="14">
                  <c:v>#N/A</c:v>
                </c:pt>
              </c:numCache>
            </c:numRef>
          </c:val>
          <c:smooth val="0"/>
          <c:extLst xmlns:c16r2="http://schemas.microsoft.com/office/drawing/2015/06/chart">
            <c:ext xmlns:c16="http://schemas.microsoft.com/office/drawing/2014/chart" uri="{C3380CC4-5D6E-409C-BE32-E72D297353CC}">
              <c16:uniqueId val="{00000008-9A48-464C-8E43-E0CFA6D4D387}"/>
            </c:ext>
          </c:extLst>
        </c:ser>
        <c:dLbls>
          <c:showLegendKey val="0"/>
          <c:showVal val="0"/>
          <c:showCatName val="0"/>
          <c:showSerName val="0"/>
          <c:showPercent val="0"/>
          <c:showBubbleSize val="0"/>
        </c:dLbls>
        <c:marker val="1"/>
        <c:smooth val="0"/>
        <c:axId val="183562624"/>
        <c:axId val="183564544"/>
      </c:lineChart>
      <c:catAx>
        <c:axId val="18356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3564544"/>
        <c:crosses val="autoZero"/>
        <c:auto val="1"/>
        <c:lblAlgn val="ctr"/>
        <c:lblOffset val="100"/>
        <c:tickLblSkip val="1"/>
        <c:tickMarkSkip val="1"/>
        <c:noMultiLvlLbl val="0"/>
      </c:catAx>
      <c:valAx>
        <c:axId val="183564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562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14775</c:v>
                </c:pt>
                <c:pt idx="5">
                  <c:v>14459</c:v>
                </c:pt>
                <c:pt idx="8">
                  <c:v>14683</c:v>
                </c:pt>
                <c:pt idx="11">
                  <c:v>15364</c:v>
                </c:pt>
                <c:pt idx="14">
                  <c:v>15020</c:v>
                </c:pt>
              </c:numCache>
            </c:numRef>
          </c:val>
          <c:extLst xmlns:c16r2="http://schemas.microsoft.com/office/drawing/2015/06/chart">
            <c:ext xmlns:c16="http://schemas.microsoft.com/office/drawing/2014/chart" uri="{C3380CC4-5D6E-409C-BE32-E72D297353CC}">
              <c16:uniqueId val="{00000000-368A-4D1F-AECA-437BBD4C14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57</c:v>
                </c:pt>
                <c:pt idx="5">
                  <c:v>50</c:v>
                </c:pt>
                <c:pt idx="8">
                  <c:v>44</c:v>
                </c:pt>
                <c:pt idx="11">
                  <c:v>37</c:v>
                </c:pt>
                <c:pt idx="14">
                  <c:v>30</c:v>
                </c:pt>
              </c:numCache>
            </c:numRef>
          </c:val>
          <c:extLst xmlns:c16r2="http://schemas.microsoft.com/office/drawing/2015/06/chart">
            <c:ext xmlns:c16="http://schemas.microsoft.com/office/drawing/2014/chart" uri="{C3380CC4-5D6E-409C-BE32-E72D297353CC}">
              <c16:uniqueId val="{00000001-368A-4D1F-AECA-437BBD4C14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8646</c:v>
                </c:pt>
                <c:pt idx="5">
                  <c:v>9691</c:v>
                </c:pt>
                <c:pt idx="8">
                  <c:v>9900</c:v>
                </c:pt>
                <c:pt idx="11">
                  <c:v>9741</c:v>
                </c:pt>
                <c:pt idx="14">
                  <c:v>8777</c:v>
                </c:pt>
              </c:numCache>
            </c:numRef>
          </c:val>
          <c:extLst xmlns:c16r2="http://schemas.microsoft.com/office/drawing/2015/06/chart">
            <c:ext xmlns:c16="http://schemas.microsoft.com/office/drawing/2014/chart" uri="{C3380CC4-5D6E-409C-BE32-E72D297353CC}">
              <c16:uniqueId val="{00000002-368A-4D1F-AECA-437BBD4C14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68A-4D1F-AECA-437BBD4C14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68A-4D1F-AECA-437BBD4C14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68A-4D1F-AECA-437BBD4C14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1606</c:v>
                </c:pt>
                <c:pt idx="3">
                  <c:v>1462</c:v>
                </c:pt>
                <c:pt idx="6">
                  <c:v>1300</c:v>
                </c:pt>
                <c:pt idx="9">
                  <c:v>1364</c:v>
                </c:pt>
                <c:pt idx="12">
                  <c:v>1118</c:v>
                </c:pt>
              </c:numCache>
            </c:numRef>
          </c:val>
          <c:extLst xmlns:c16r2="http://schemas.microsoft.com/office/drawing/2015/06/chart">
            <c:ext xmlns:c16="http://schemas.microsoft.com/office/drawing/2014/chart" uri="{C3380CC4-5D6E-409C-BE32-E72D297353CC}">
              <c16:uniqueId val="{00000006-368A-4D1F-AECA-437BBD4C14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87</c:v>
                </c:pt>
                <c:pt idx="3">
                  <c:v>52</c:v>
                </c:pt>
                <c:pt idx="6">
                  <c:v>25</c:v>
                </c:pt>
                <c:pt idx="9">
                  <c:v>8</c:v>
                </c:pt>
                <c:pt idx="12">
                  <c:v>6</c:v>
                </c:pt>
              </c:numCache>
            </c:numRef>
          </c:val>
          <c:extLst xmlns:c16r2="http://schemas.microsoft.com/office/drawing/2015/06/chart">
            <c:ext xmlns:c16="http://schemas.microsoft.com/office/drawing/2014/chart" uri="{C3380CC4-5D6E-409C-BE32-E72D297353CC}">
              <c16:uniqueId val="{00000007-368A-4D1F-AECA-437BBD4C14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4565</c:v>
                </c:pt>
                <c:pt idx="3">
                  <c:v>4346</c:v>
                </c:pt>
                <c:pt idx="6">
                  <c:v>4226</c:v>
                </c:pt>
                <c:pt idx="9">
                  <c:v>3207</c:v>
                </c:pt>
                <c:pt idx="12">
                  <c:v>3634</c:v>
                </c:pt>
              </c:numCache>
            </c:numRef>
          </c:val>
          <c:extLst xmlns:c16r2="http://schemas.microsoft.com/office/drawing/2015/06/chart">
            <c:ext xmlns:c16="http://schemas.microsoft.com/office/drawing/2014/chart" uri="{C3380CC4-5D6E-409C-BE32-E72D297353CC}">
              <c16:uniqueId val="{00000008-368A-4D1F-AECA-437BBD4C14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368A-4D1F-AECA-437BBD4C14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14202</c:v>
                </c:pt>
                <c:pt idx="3">
                  <c:v>13974</c:v>
                </c:pt>
                <c:pt idx="6">
                  <c:v>13691</c:v>
                </c:pt>
                <c:pt idx="9">
                  <c:v>15201</c:v>
                </c:pt>
                <c:pt idx="12">
                  <c:v>15560</c:v>
                </c:pt>
              </c:numCache>
            </c:numRef>
          </c:val>
          <c:extLst xmlns:c16r2="http://schemas.microsoft.com/office/drawing/2015/06/chart">
            <c:ext xmlns:c16="http://schemas.microsoft.com/office/drawing/2014/chart" uri="{C3380CC4-5D6E-409C-BE32-E72D297353CC}">
              <c16:uniqueId val="{0000000A-368A-4D1F-AECA-437BBD4C14FC}"/>
            </c:ext>
          </c:extLst>
        </c:ser>
        <c:dLbls>
          <c:showLegendKey val="0"/>
          <c:showVal val="0"/>
          <c:showCatName val="0"/>
          <c:showSerName val="0"/>
          <c:showPercent val="0"/>
          <c:showBubbleSize val="0"/>
        </c:dLbls>
        <c:gapWidth val="100"/>
        <c:overlap val="100"/>
        <c:axId val="216924928"/>
        <c:axId val="216926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368A-4D1F-AECA-437BBD4C14FC}"/>
            </c:ext>
          </c:extLst>
        </c:ser>
        <c:dLbls>
          <c:showLegendKey val="0"/>
          <c:showVal val="0"/>
          <c:showCatName val="0"/>
          <c:showSerName val="0"/>
          <c:showPercent val="0"/>
          <c:showBubbleSize val="0"/>
        </c:dLbls>
        <c:marker val="1"/>
        <c:smooth val="0"/>
        <c:axId val="216924928"/>
        <c:axId val="216926848"/>
      </c:lineChart>
      <c:catAx>
        <c:axId val="21692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6926848"/>
        <c:crosses val="autoZero"/>
        <c:auto val="1"/>
        <c:lblAlgn val="ctr"/>
        <c:lblOffset val="100"/>
        <c:tickLblSkip val="1"/>
        <c:tickMarkSkip val="1"/>
        <c:noMultiLvlLbl val="0"/>
      </c:catAx>
      <c:valAx>
        <c:axId val="216926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924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1874</c:v>
                </c:pt>
                <c:pt idx="1">
                  <c:v>2029</c:v>
                </c:pt>
                <c:pt idx="2">
                  <c:v>1740</c:v>
                </c:pt>
              </c:numCache>
            </c:numRef>
          </c:val>
          <c:extLst xmlns:c16r2="http://schemas.microsoft.com/office/drawing/2015/06/chart">
            <c:ext xmlns:c16="http://schemas.microsoft.com/office/drawing/2014/chart" uri="{C3380CC4-5D6E-409C-BE32-E72D297353CC}">
              <c16:uniqueId val="{00000000-75CF-4C37-AF76-DCA7E1CD4F9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3756</c:v>
                </c:pt>
                <c:pt idx="1">
                  <c:v>3353</c:v>
                </c:pt>
                <c:pt idx="2">
                  <c:v>2838</c:v>
                </c:pt>
              </c:numCache>
            </c:numRef>
          </c:val>
          <c:extLst xmlns:c16r2="http://schemas.microsoft.com/office/drawing/2015/06/chart">
            <c:ext xmlns:c16="http://schemas.microsoft.com/office/drawing/2014/chart" uri="{C3380CC4-5D6E-409C-BE32-E72D297353CC}">
              <c16:uniqueId val="{00000001-75CF-4C37-AF76-DCA7E1CD4F9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5729</c:v>
                </c:pt>
                <c:pt idx="1">
                  <c:v>5767</c:v>
                </c:pt>
                <c:pt idx="2">
                  <c:v>5612</c:v>
                </c:pt>
              </c:numCache>
            </c:numRef>
          </c:val>
          <c:extLst xmlns:c16r2="http://schemas.microsoft.com/office/drawing/2015/06/chart">
            <c:ext xmlns:c16="http://schemas.microsoft.com/office/drawing/2014/chart" uri="{C3380CC4-5D6E-409C-BE32-E72D297353CC}">
              <c16:uniqueId val="{00000002-75CF-4C37-AF76-DCA7E1CD4F97}"/>
            </c:ext>
          </c:extLst>
        </c:ser>
        <c:dLbls>
          <c:showLegendKey val="0"/>
          <c:showVal val="0"/>
          <c:showCatName val="0"/>
          <c:showSerName val="0"/>
          <c:showPercent val="0"/>
          <c:showBubbleSize val="0"/>
        </c:dLbls>
        <c:gapWidth val="120"/>
        <c:overlap val="100"/>
        <c:axId val="226224384"/>
        <c:axId val="226820096"/>
      </c:barChart>
      <c:catAx>
        <c:axId val="22622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6820096"/>
        <c:crosses val="autoZero"/>
        <c:auto val="1"/>
        <c:lblAlgn val="ctr"/>
        <c:lblOffset val="100"/>
        <c:tickLblSkip val="1"/>
        <c:tickMarkSkip val="1"/>
        <c:noMultiLvlLbl val="0"/>
      </c:catAx>
      <c:valAx>
        <c:axId val="2268200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622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{935CC21F-039C-4462-82BA-1FB71CA609C1}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E55-4DE8-93D5-339C846A765E}"/>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{A83AC859-2CE7-4078-BF99-D0E8CEA77DCA}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E55-4DE8-93D5-339C846A765E}"/>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{813B9D73-4B16-4A0C-A145-C45DF5E4F4AA}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E55-4DE8-93D5-339C846A765E}"/>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{9A6CEFA8-9615-4B1C-9024-F4BF49B0D38A}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E55-4DE8-93D5-339C846A765E}"/>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{01BEADEF-2304-4317-B349-2EA481742798}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E55-4DE8-93D5-339C846A765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{D721D28F-0E5D-42D1-A5D6-983C69888FE7}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E55-4DE8-93D5-339C846A765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{D75CDABB-D1EF-427A-87ED-2B6D3E565878}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E55-4DE8-93D5-339C846A765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{0E50BD1B-DB10-4C04-9450-23E3C500984F}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E55-4DE8-93D5-339C846A765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{036AB49E-5902-4903-A18A-9AAA58450DB3}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E55-4DE8-93D5-339C846A76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64</c:v>
                </c:pt>
                <c:pt idx="16">
                  <c:v>64.8</c:v>
                </c:pt>
                <c:pt idx="24">
                  <c:v>63.1</c:v>
                </c:pt>
                <c:pt idx="32">
                  <c:v>63.3</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3E55-4DE8-93D5-339C846A765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{C751F99C-AA63-42C1-A611-7B10C52CB543}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E55-4DE8-93D5-339C846A765E}"/>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{6F19A457-C7A3-4939-9C17-048C0021C38B}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E55-4DE8-93D5-339C846A765E}"/>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{11F0B2F1-BC34-4ECF-AE05-6EFCB418F789}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E55-4DE8-93D5-339C846A765E}"/>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{33E674AC-AC05-4FEA-994C-43B44EAEDE02}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E55-4DE8-93D5-339C846A765E}"/>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{E21B1AA2-9E87-4281-9AC8-B08F82BA5368}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E55-4DE8-93D5-339C846A765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{FBE39CCF-FF66-4962-B51D-324D41C96043}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E55-4DE8-93D5-339C846A765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{2E7EB051-4EE8-4044-9ADC-83FDF219CE2F}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E55-4DE8-93D5-339C846A765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{B728D232-B0C4-437E-B3E3-60A4F8978676}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E55-4DE8-93D5-339C846A765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{75D7DD0E-82EA-46EF-9A37-8C7AA3F5AFAF}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E55-4DE8-93D5-339C846A76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56.1</c:v>
                </c:pt>
                <c:pt idx="24">
                  <c:v>58.1</c:v>
                </c:pt>
                <c:pt idx="32">
                  <c:v>59.1</c:v>
                </c:pt>
              </c:numCache>
            </c:numRef>
          </c:xVal>
          <c:yVal>
            <c:numRef>
              <c:f>公会計指標分析・財政指標組合せ分析表!$BP$55:$DC$55</c:f>
              <c:numCache>
                <c:formatCode>#,##0.0;"▲ "#,##0.0</c:formatCode>
                <c:ptCount val="40"/>
                <c:pt idx="8">
                  <c:v>13</c:v>
                </c:pt>
                <c:pt idx="16">
                  <c:v>21</c:v>
                </c:pt>
                <c:pt idx="24">
                  <c:v>20.2</c:v>
                </c:pt>
                <c:pt idx="32">
                  <c:v>18.3</c:v>
                </c:pt>
              </c:numCache>
            </c:numRef>
          </c:yVal>
          <c:smooth val="0"/>
          <c:extLst xmlns:c16r2="http://schemas.microsoft.com/office/drawing/2015/06/chart">
            <c:ext xmlns:c16="http://schemas.microsoft.com/office/drawing/2014/chart" uri="{C3380CC4-5D6E-409C-BE32-E72D297353CC}">
              <c16:uniqueId val="{00000013-3E55-4DE8-93D5-339C846A765E}"/>
            </c:ext>
          </c:extLst>
        </c:ser>
        <c:dLbls>
          <c:showLegendKey val="0"/>
          <c:showVal val="1"/>
          <c:showCatName val="0"/>
          <c:showSerName val="0"/>
          <c:showPercent val="0"/>
          <c:showBubbleSize val="0"/>
        </c:dLbls>
        <c:axId val="226080256"/>
        <c:axId val="226082176"/>
      </c:scatterChart>
      <c:valAx>
        <c:axId val="226080256"/>
        <c:scaling>
          <c:orientation val="minMax"/>
          <c:max val="59.6"/>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6082176"/>
        <c:crosses val="autoZero"/>
        <c:crossBetween val="midCat"/>
      </c:valAx>
      <c:valAx>
        <c:axId val="226082176"/>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60802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{43316C25-0070-448A-B59E-27D59A4F2541}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577-499C-B03F-CEF0962A34F3}"/>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{150679B6-04D2-445F-B342-B20DE2DC0B21}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577-499C-B03F-CEF0962A34F3}"/>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{7B056F01-1CF5-43B4-9C59-278992DE1702}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577-499C-B03F-CEF0962A34F3}"/>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{9CECA818-A2CF-4C21-8037-4FD46363C12B}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577-499C-B03F-CEF0962A34F3}"/>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{30CD5BAB-8EB2-4AFE-9114-5C96505EEE43}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577-499C-B03F-CEF0962A34F3}"/>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{302BD3EB-5C2F-4C90-9F2D-2F155ED3298A}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577-499C-B03F-CEF0962A34F3}"/>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{3E60B0F0-A702-4901-89FC-8A652C210476}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577-499C-B03F-CEF0962A34F3}"/>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{7A1F32CD-F86F-477F-AEFF-0631569FEDBE}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577-499C-B03F-CEF0962A34F3}"/>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{D397412D-2318-480B-8189-76BBDD38B61A}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577-499C-B03F-CEF0962A34F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8.6999999999999993</c:v>
                </c:pt>
                <c:pt idx="16">
                  <c:v>8.4</c:v>
                </c:pt>
                <c:pt idx="24">
                  <c:v>8.6</c:v>
                </c:pt>
                <c:pt idx="32">
                  <c:v>8.9</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7577-499C-B03F-CEF0962A34F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{0DC86FAB-AB43-4973-B8BF-E81BB3CEEA25}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577-499C-B03F-CEF0962A34F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{49F64E4D-92EE-4E03-ADE5-AE2A9BC4C959}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577-499C-B03F-CEF0962A34F3}"/>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{C41036FE-23EF-4F6A-B531-C22C8D956FAC}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577-499C-B03F-CEF0962A34F3}"/>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{DC9A3473-0415-4EBD-ACCF-3FD677FD33B1}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577-499C-B03F-CEF0962A34F3}"/>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{DFEBFC88-592A-4B52-884E-E0DFED7F7E86}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577-499C-B03F-CEF0962A34F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{2E03333D-941F-4C64-A26F-75EB53A47037}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577-499C-B03F-CEF0962A34F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{24553074-8AFF-44B7-84BF-90E2A6C5447D}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577-499C-B03F-CEF0962A34F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{9F48F8FC-622C-48A2-88A3-C236CBFDE337}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577-499C-B03F-CEF0962A34F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{4311098F-B1D5-4579-958F-9725FAA65E36}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577-499C-B03F-CEF0962A34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xmlns:c16r2="http://schemas.microsoft.com/office/drawing/2015/06/chart">
            <c:ext xmlns:c16="http://schemas.microsoft.com/office/drawing/2014/chart" uri="{C3380CC4-5D6E-409C-BE32-E72D297353CC}">
              <c16:uniqueId val="{00000013-7577-499C-B03F-CEF0962A34F3}"/>
            </c:ext>
          </c:extLst>
        </c:ser>
        <c:dLbls>
          <c:showLegendKey val="0"/>
          <c:showVal val="1"/>
          <c:showCatName val="0"/>
          <c:showSerName val="0"/>
          <c:showPercent val="0"/>
          <c:showBubbleSize val="0"/>
        </c:dLbls>
        <c:axId val="227423360"/>
        <c:axId val="227425280"/>
      </c:scatterChart>
      <c:valAx>
        <c:axId val="227423360"/>
        <c:scaling>
          <c:orientation val="minMax"/>
          <c:max val="7.8"/>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7425280"/>
        <c:crosses val="autoZero"/>
        <c:crossBetween val="midCat"/>
      </c:valAx>
      <c:valAx>
        <c:axId val="22742528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742336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高知県いの町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事業採択の際には、必要性や緊急性のほか、補助率や交付税措置率の高い地方債を充当できる事業を優先させるなど、慎重に検討をして取り組んでいる。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高知県いの町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一般会計等に係る地方債の現在高は、合併特例債や過疎対策事業債の発行により増加した。</a:t>
          </a:r>
        </a:p>
        <a:p>
          <a:r>
            <a:rPr kumimoji="1" lang="ja-JP" altLang="en-US" sz="1400">
              <a:latin typeface="ＭＳ ゴシック" pitchFamily="49" charset="-128"/>
              <a:ea typeface="ＭＳ ゴシック" pitchFamily="49" charset="-128"/>
            </a:rPr>
            <a:t>　公営企業債等繰入見込額は、病院事業や水道事業で地方債の発行により増加した。</a:t>
          </a:r>
        </a:p>
        <a:p>
          <a:r>
            <a:rPr kumimoji="1" lang="ja-JP" altLang="en-US" sz="1400">
              <a:latin typeface="ＭＳ ゴシック" pitchFamily="49" charset="-128"/>
              <a:ea typeface="ＭＳ ゴシック" pitchFamily="49" charset="-128"/>
            </a:rPr>
            <a:t>　充当可能基金及び基準財政需要額参入見込額は共に減少している。</a:t>
          </a:r>
        </a:p>
        <a:p>
          <a:r>
            <a:rPr kumimoji="1" lang="ja-JP" altLang="en-US" sz="1400">
              <a:latin typeface="ＭＳ ゴシック" pitchFamily="49" charset="-128"/>
              <a:ea typeface="ＭＳ ゴシック" pitchFamily="49" charset="-128"/>
            </a:rPr>
            <a:t>　今後も引き続き、地方債発行の抑制や適正な職員管理を行いながら行財政の健全な運営に努める。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高知県いの町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百万円、防災対策基金等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165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百万円を積み立てた一方、財政調整基金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360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百万円、減債基金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百万円、施設等整備基金等の特定目的基金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312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百万円を取り崩したことにより、基金全体としては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959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については、財政状況を勘案しながら設置目的にそった活用を推進する。中長期的に必要となる建築物等の更新等を考慮し剰余金については施設等整備基金に積み立てることとするが、更新の検討が必要な建築物が多く存在するため減少傾向とな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・地域振興基金　：町民の連帯の強化・地域振興</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・施設等整備基金：町施設等の拡充と整備</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・水資源対策基金：仁淀川の豊富かつ良質な水資源の確保推進</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・地域福祉基金　：社会福祉の増進</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・天王地区汚水処理施設管理運営基金：天王地区汚水処理施設の管理運営</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・施設等整備基金：施設の老朽化等への対策により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百万円減少</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・天王地区汚水処理施設管理運営基金：施設の改修工事のため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百万円減少</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・現在のところ大きな計画は無いことから、財政状況を勘案しながら積み立てを行っていく。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普通交付税の減少に伴う取り崩し</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財政調整基金は、決算の状況により可能な範囲で積み立てを行うが、標準財政規模の１０％以上となるように努めることとしている。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償還のため取り崩しを行ったことによる減少</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地方債の償還の負担を軽減するため積み立てを行ってきたが今後は減少予定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xmlns="" id="{00000000-0008-0000-0000-000004000000}"/>
            </a:ext>
          </a:extLst>
        </xdr:cNvPr>
        <xdr:cNvSpPr/>
      </xdr:nvSpPr>
      <xdr:spPr>
        <a:xfrm>
          <a:off x="14582775" y="900112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16106775" y="900112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17630775" y="900112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a:xfrm>
          <a:off x="19154775" y="900112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13058775" y="127825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xmlns="" id="{00000000-0008-0000-0000-000009000000}"/>
            </a:ext>
          </a:extLst>
        </xdr:cNvPr>
        <xdr:cNvSpPr/>
      </xdr:nvSpPr>
      <xdr:spPr>
        <a:xfrm>
          <a:off x="14582775" y="127825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xmlns="" id="{00000000-0008-0000-0000-00000A000000}"/>
            </a:ext>
          </a:extLst>
        </xdr:cNvPr>
        <xdr:cNvSpPr/>
      </xdr:nvSpPr>
      <xdr:spPr>
        <a:xfrm>
          <a:off x="16106775" y="127825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xmlns="" id="{00000000-0008-0000-0000-00000B000000}"/>
            </a:ext>
          </a:extLst>
        </xdr:cNvPr>
        <xdr:cNvSpPr/>
      </xdr:nvSpPr>
      <xdr:spPr>
        <a:xfrm>
          <a:off x="17630775" y="127825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xmlns="" id="{00000000-0008-0000-0000-00000C000000}"/>
            </a:ext>
          </a:extLst>
        </xdr:cNvPr>
        <xdr:cNvSpPr/>
      </xdr:nvSpPr>
      <xdr:spPr>
        <a:xfrm>
          <a:off x="19154775" y="127825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高知県いの町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xmlns="" id="{00000000-0008-0000-00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xmlns="" id="{00000000-0008-0000-0000-000014000000}"/>
            </a:ext>
          </a:extLst>
        </xdr:cNvPr>
        <xdr:cNvSpPr/>
      </xdr:nvSpPr>
      <xdr:spPr>
        <a:xfrm>
          <a:off x="482600" y="889000"/>
          <a:ext cx="10096500" cy="17018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xmlns="" id="{00000000-0008-0000-0000-000015000000}"/>
            </a:ext>
          </a:extLst>
        </xdr:cNvPr>
        <xdr:cNvSpPr/>
      </xdr:nvSpPr>
      <xdr:spPr>
        <a:xfrm>
          <a:off x="609600" y="920750"/>
          <a:ext cx="139700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a:xfrm>
          <a:off x="1943100" y="920750"/>
          <a:ext cx="133350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23,024
22,985
470.97
14,147,746
13,709,078
210,667
7,936,825
15,560,466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xmlns="" id="{00000000-0008-0000-0000-000017000000}"/>
            </a:ext>
          </a:extLst>
        </xdr:cNvPr>
        <xdr:cNvSpPr/>
      </xdr:nvSpPr>
      <xdr:spPr>
        <a:xfrm>
          <a:off x="3276600" y="920750"/>
          <a:ext cx="152400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xmlns="" id="{00000000-0008-0000-0000-000018000000}"/>
            </a:ext>
          </a:extLst>
        </xdr:cNvPr>
        <xdr:cNvSpPr/>
      </xdr:nvSpPr>
      <xdr:spPr>
        <a:xfrm>
          <a:off x="4800600" y="939800"/>
          <a:ext cx="203200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xmlns="" id="{00000000-0008-0000-0000-000019000000}"/>
            </a:ext>
          </a:extLst>
        </xdr:cNvPr>
        <xdr:cNvSpPr/>
      </xdr:nvSpPr>
      <xdr:spPr>
        <a:xfrm>
          <a:off x="6832600" y="939800"/>
          <a:ext cx="127000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xmlns="" id="{00000000-0008-0000-0000-00001A000000}"/>
            </a:ext>
          </a:extLst>
        </xdr:cNvPr>
        <xdr:cNvSpPr/>
      </xdr:nvSpPr>
      <xdr:spPr>
        <a:xfrm>
          <a:off x="8166100" y="952500"/>
          <a:ext cx="63500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xmlns="" id="{00000000-0008-0000-0000-00001B000000}"/>
            </a:ext>
          </a:extLst>
        </xdr:cNvPr>
        <xdr:cNvSpPr/>
      </xdr:nvSpPr>
      <xdr:spPr>
        <a:xfrm>
          <a:off x="4800600" y="1685925"/>
          <a:ext cx="20320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xmlns="" id="{00000000-0008-0000-0000-00001C000000}"/>
            </a:ext>
          </a:extLst>
        </xdr:cNvPr>
        <xdr:cNvSpPr/>
      </xdr:nvSpPr>
      <xdr:spPr>
        <a:xfrm>
          <a:off x="6896100" y="1685925"/>
          <a:ext cx="36830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xmlns="" id="{00000000-0008-0000-0000-00001D000000}"/>
            </a:ext>
          </a:extLst>
        </xdr:cNvPr>
        <xdr:cNvSpPr/>
      </xdr:nvSpPr>
      <xdr:spPr>
        <a:xfrm>
          <a:off x="11074400" y="889000"/>
          <a:ext cx="1524000" cy="12223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xmlns="" id="{00000000-0008-0000-00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xmlns="" id="{00000000-0008-0000-0000-00001F000000}"/>
            </a:ext>
          </a:extLst>
        </xdr:cNvPr>
        <xdr:cNvSpPr/>
      </xdr:nvSpPr>
      <xdr:spPr>
        <a:xfrm>
          <a:off x="11334750" y="1219200"/>
          <a:ext cx="1333500" cy="492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xmlns="" id="{00000000-0008-0000-0000-000020000000}"/>
            </a:ext>
          </a:extLst>
        </xdr:cNvPr>
        <xdr:cNvSpPr/>
      </xdr:nvSpPr>
      <xdr:spPr>
        <a:xfrm>
          <a:off x="11334750" y="1543050"/>
          <a:ext cx="1460500"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xmlns="" id="{00000000-0008-0000-00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xmlns="" id="{00000000-0008-0000-00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xmlns="" id="{00000000-0008-0000-0000-000023000000}"/>
            </a:ext>
          </a:extLst>
        </xdr:cNvPr>
        <xdr:cNvSpPr/>
      </xdr:nvSpPr>
      <xdr:spPr>
        <a:xfrm>
          <a:off x="11210925" y="130810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xmlns="" id="{00000000-0008-0000-0000-000024000000}"/>
            </a:ext>
          </a:extLst>
        </xdr:cNvPr>
        <xdr:cNvCxnSpPr/>
      </xdr:nvCxnSpPr>
      <xdr:spPr>
        <a:xfrm>
          <a:off x="11255375" y="154305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xmlns="" id="{00000000-0008-0000-0000-000025000000}"/>
            </a:ext>
          </a:extLst>
        </xdr:cNvPr>
        <xdr:cNvCxnSpPr/>
      </xdr:nvCxnSpPr>
      <xdr:spPr>
        <a:xfrm>
          <a:off x="11176000" y="154305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xmlns="" id="{00000000-0008-0000-0000-000026000000}"/>
            </a:ext>
          </a:extLst>
        </xdr:cNvPr>
        <xdr:cNvCxnSpPr/>
      </xdr:nvCxnSpPr>
      <xdr:spPr>
        <a:xfrm flipV="1">
          <a:off x="11255375" y="177165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xmlns="" id="{00000000-0008-0000-0000-000027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xmlns="" id="{00000000-0008-0000-0000-000028000000}"/>
            </a:ext>
          </a:extLst>
        </xdr:cNvPr>
        <xdr:cNvSpPr txBox="1"/>
      </xdr:nvSpPr>
      <xdr:spPr>
        <a:xfrm>
          <a:off x="419100" y="26955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xmlns="" id="{00000000-0008-0000-0000-000029000000}"/>
            </a:ext>
          </a:extLst>
        </xdr:cNvPr>
        <xdr:cNvSpPr txBox="1"/>
      </xdr:nvSpPr>
      <xdr:spPr>
        <a:xfrm>
          <a:off x="419100" y="2968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xmlns="" id="{00000000-0008-0000-0000-00002A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xmlns="" id="{00000000-0008-0000-0000-00002B000000}"/>
            </a:ext>
          </a:extLst>
        </xdr:cNvPr>
        <xdr:cNvSpPr txBox="1"/>
      </xdr:nvSpPr>
      <xdr:spPr>
        <a:xfrm>
          <a:off x="419100" y="352425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xmlns="" id="{00000000-0008-0000-0000-00002C000000}"/>
            </a:ext>
          </a:extLst>
        </xdr:cNvPr>
        <xdr:cNvSpPr/>
      </xdr:nvSpPr>
      <xdr:spPr>
        <a:xfrm>
          <a:off x="1270000" y="4092575"/>
          <a:ext cx="4241800" cy="2794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xmlns="" id="{00000000-0008-0000-0000-00002D000000}"/>
            </a:ext>
          </a:extLst>
        </xdr:cNvPr>
        <xdr:cNvSpPr/>
      </xdr:nvSpPr>
      <xdr:spPr>
        <a:xfrm>
          <a:off x="1986139" y="4424617"/>
          <a:ext cx="1742721" cy="2566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a:xfrm>
          <a:off x="3827139" y="4407946"/>
          <a:ext cx="854721" cy="2900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xmlns="" id="{00000000-0008-0000-0000-00002F000000}"/>
            </a:ext>
          </a:extLst>
        </xdr:cNvPr>
        <xdr:cNvSpPr/>
      </xdr:nvSpPr>
      <xdr:spPr>
        <a:xfrm>
          <a:off x="5461000" y="42005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xmlns="" id="{00000000-0008-0000-0000-000030000000}"/>
            </a:ext>
          </a:extLst>
        </xdr:cNvPr>
        <xdr:cNvSpPr/>
      </xdr:nvSpPr>
      <xdr:spPr>
        <a:xfrm>
          <a:off x="5461000" y="437197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xmlns="" id="{00000000-0008-0000-0000-000031000000}"/>
            </a:ext>
          </a:extLst>
        </xdr:cNvPr>
        <xdr:cNvSpPr/>
      </xdr:nvSpPr>
      <xdr:spPr>
        <a:xfrm>
          <a:off x="6985000" y="42005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xmlns="" id="{00000000-0008-0000-0000-000032000000}"/>
            </a:ext>
          </a:extLst>
        </xdr:cNvPr>
        <xdr:cNvSpPr/>
      </xdr:nvSpPr>
      <xdr:spPr>
        <a:xfrm>
          <a:off x="6985000" y="437197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xmlns="" id="{00000000-0008-0000-0000-000033000000}"/>
            </a:ext>
          </a:extLst>
        </xdr:cNvPr>
        <xdr:cNvSpPr/>
      </xdr:nvSpPr>
      <xdr:spPr>
        <a:xfrm>
          <a:off x="8636000" y="42005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xmlns="" id="{00000000-0008-0000-0000-000034000000}"/>
            </a:ext>
          </a:extLst>
        </xdr:cNvPr>
        <xdr:cNvSpPr/>
      </xdr:nvSpPr>
      <xdr:spPr>
        <a:xfrm>
          <a:off x="8636000" y="437197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xmlns="" id="{00000000-0008-0000-0000-000035000000}"/>
            </a:ext>
          </a:extLst>
        </xdr:cNvPr>
        <xdr:cNvSpPr/>
      </xdr:nvSpPr>
      <xdr:spPr>
        <a:xfrm>
          <a:off x="1270000" y="4733925"/>
          <a:ext cx="4241800" cy="2035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xmlns="" id="{00000000-0008-0000-0000-000036000000}"/>
            </a:ext>
          </a:extLst>
        </xdr:cNvPr>
        <xdr:cNvSpPr/>
      </xdr:nvSpPr>
      <xdr:spPr>
        <a:xfrm>
          <a:off x="5778500" y="4733925"/>
          <a:ext cx="4762500" cy="2035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xmlns="" id="{00000000-0008-0000-0000-000037000000}"/>
            </a:ext>
          </a:extLst>
        </xdr:cNvPr>
        <xdr:cNvSpPr/>
      </xdr:nvSpPr>
      <xdr:spPr>
        <a:xfrm>
          <a:off x="5778500" y="4797425"/>
          <a:ext cx="4572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xmlns="" id="{00000000-0008-0000-0000-000038000000}"/>
            </a:ext>
          </a:extLst>
        </xdr:cNvPr>
        <xdr:cNvSpPr txBox="1"/>
      </xdr:nvSpPr>
      <xdr:spPr>
        <a:xfrm>
          <a:off x="5854700" y="5006975"/>
          <a:ext cx="4559300" cy="16827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当町では、平成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支所の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耐震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工事など行っており、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施設整備に投資を行ったが、事業費よりも当該年度の減価償却費が上回ったため減価償却率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が前年度よりも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傾向に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ある。そのため、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依然とし</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類似団体と比較し減価償却率が高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くなっていることから、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個別施設計画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にもとづき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、施設の最適化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今後の維持修繕</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xmlns="" id="{00000000-0008-0000-0000-000039000000}"/>
            </a:ext>
          </a:extLst>
        </xdr:cNvPr>
        <xdr:cNvSpPr txBox="1"/>
      </xdr:nvSpPr>
      <xdr:spPr>
        <a:xfrm>
          <a:off x="1231900" y="4552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xmlns="" id="{00000000-0008-0000-0000-00003A000000}"/>
            </a:ext>
          </a:extLst>
        </xdr:cNvPr>
        <xdr:cNvCxnSpPr/>
      </xdr:nvCxnSpPr>
      <xdr:spPr>
        <a:xfrm>
          <a:off x="1270000" y="6769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xmlns="" id="{00000000-0008-0000-0000-00003B000000}"/>
            </a:ext>
          </a:extLst>
        </xdr:cNvPr>
        <xdr:cNvSpPr txBox="1"/>
      </xdr:nvSpPr>
      <xdr:spPr>
        <a:xfrm>
          <a:off x="847106" y="6684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xmlns="" id="{00000000-0008-0000-0000-00003C000000}"/>
            </a:ext>
          </a:extLst>
        </xdr:cNvPr>
        <xdr:cNvCxnSpPr/>
      </xdr:nvCxnSpPr>
      <xdr:spPr>
        <a:xfrm>
          <a:off x="1270000" y="647972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xmlns="" id="{00000000-0008-0000-0000-00003D000000}"/>
            </a:ext>
          </a:extLst>
        </xdr:cNvPr>
        <xdr:cNvSpPr txBox="1"/>
      </xdr:nvSpPr>
      <xdr:spPr>
        <a:xfrm>
          <a:off x="847106" y="63954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xmlns="" id="{00000000-0008-0000-0000-00003E000000}"/>
            </a:ext>
          </a:extLst>
        </xdr:cNvPr>
        <xdr:cNvCxnSpPr/>
      </xdr:nvCxnSpPr>
      <xdr:spPr>
        <a:xfrm>
          <a:off x="1270000" y="61903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xmlns="" id="{00000000-0008-0000-0000-00003F000000}"/>
            </a:ext>
          </a:extLst>
        </xdr:cNvPr>
        <xdr:cNvSpPr txBox="1"/>
      </xdr:nvSpPr>
      <xdr:spPr>
        <a:xfrm>
          <a:off x="847106" y="61060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xmlns="" id="{00000000-0008-0000-0000-000040000000}"/>
            </a:ext>
          </a:extLst>
        </xdr:cNvPr>
        <xdr:cNvCxnSpPr/>
      </xdr:nvCxnSpPr>
      <xdr:spPr>
        <a:xfrm>
          <a:off x="1270000" y="590096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xmlns="" id="{00000000-0008-0000-0000-000041000000}"/>
            </a:ext>
          </a:extLst>
        </xdr:cNvPr>
        <xdr:cNvSpPr txBox="1"/>
      </xdr:nvSpPr>
      <xdr:spPr>
        <a:xfrm>
          <a:off x="847106" y="580716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xmlns="" id="{00000000-0008-0000-0000-000042000000}"/>
            </a:ext>
          </a:extLst>
        </xdr:cNvPr>
        <xdr:cNvCxnSpPr/>
      </xdr:nvCxnSpPr>
      <xdr:spPr>
        <a:xfrm>
          <a:off x="1270000" y="56115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xmlns="" id="{00000000-0008-0000-0000-000043000000}"/>
            </a:ext>
          </a:extLst>
        </xdr:cNvPr>
        <xdr:cNvSpPr txBox="1"/>
      </xdr:nvSpPr>
      <xdr:spPr>
        <a:xfrm>
          <a:off x="847106" y="55177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xmlns="" id="{00000000-0008-0000-0000-000044000000}"/>
            </a:ext>
          </a:extLst>
        </xdr:cNvPr>
        <xdr:cNvCxnSpPr/>
      </xdr:nvCxnSpPr>
      <xdr:spPr>
        <a:xfrm>
          <a:off x="1270000" y="531268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xmlns="" id="{00000000-0008-0000-0000-000045000000}"/>
            </a:ext>
          </a:extLst>
        </xdr:cNvPr>
        <xdr:cNvSpPr txBox="1"/>
      </xdr:nvSpPr>
      <xdr:spPr>
        <a:xfrm>
          <a:off x="847106" y="52284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xmlns="" id="{00000000-0008-0000-0000-000046000000}"/>
            </a:ext>
          </a:extLst>
        </xdr:cNvPr>
        <xdr:cNvCxnSpPr/>
      </xdr:nvCxnSpPr>
      <xdr:spPr>
        <a:xfrm>
          <a:off x="1270000" y="50233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xmlns="" id="{00000000-0008-0000-0000-000047000000}"/>
            </a:ext>
          </a:extLst>
        </xdr:cNvPr>
        <xdr:cNvSpPr txBox="1"/>
      </xdr:nvSpPr>
      <xdr:spPr>
        <a:xfrm>
          <a:off x="847106" y="49390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xmlns="" id="{00000000-0008-0000-0000-000048000000}"/>
            </a:ext>
          </a:extLst>
        </xdr:cNvPr>
        <xdr:cNvCxnSpPr/>
      </xdr:nvCxnSpPr>
      <xdr:spPr>
        <a:xfrm>
          <a:off x="1270000" y="47339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3" name="テキスト ボックス 72">
          <a:extLst>
            <a:ext uri="{FF2B5EF4-FFF2-40B4-BE49-F238E27FC236}">
              <a16:creationId xmlns:a16="http://schemas.microsoft.com/office/drawing/2014/main" xmlns="" id="{00000000-0008-0000-0000-000049000000}"/>
            </a:ext>
          </a:extLst>
        </xdr:cNvPr>
        <xdr:cNvSpPr txBox="1"/>
      </xdr:nvSpPr>
      <xdr:spPr>
        <a:xfrm>
          <a:off x="795811" y="46496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xmlns="" id="{00000000-0008-0000-0000-00004A000000}"/>
            </a:ext>
          </a:extLst>
        </xdr:cNvPr>
        <xdr:cNvSpPr/>
      </xdr:nvSpPr>
      <xdr:spPr>
        <a:xfrm>
          <a:off x="1270000" y="4733925"/>
          <a:ext cx="4241800" cy="2035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75" name="直線コネクタ 74">
          <a:extLst>
            <a:ext uri="{FF2B5EF4-FFF2-40B4-BE49-F238E27FC236}">
              <a16:creationId xmlns:a16="http://schemas.microsoft.com/office/drawing/2014/main" xmlns="" id="{00000000-0008-0000-0000-00004B000000}"/>
            </a:ext>
          </a:extLst>
        </xdr:cNvPr>
        <xdr:cNvCxnSpPr/>
      </xdr:nvCxnSpPr>
      <xdr:spPr>
        <a:xfrm flipV="1">
          <a:off x="4760595" y="5158740"/>
          <a:ext cx="1270" cy="135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76" name="有形固定資産減価償却率最小値テキスト">
          <a:extLst>
            <a:ext uri="{FF2B5EF4-FFF2-40B4-BE49-F238E27FC236}">
              <a16:creationId xmlns:a16="http://schemas.microsoft.com/office/drawing/2014/main" xmlns="" id="{00000000-0008-0000-0000-00004C000000}"/>
            </a:ext>
          </a:extLst>
        </xdr:cNvPr>
        <xdr:cNvSpPr txBox="1"/>
      </xdr:nvSpPr>
      <xdr:spPr>
        <a:xfrm>
          <a:off x="4813300" y="6517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77" name="直線コネクタ 76">
          <a:extLst>
            <a:ext uri="{FF2B5EF4-FFF2-40B4-BE49-F238E27FC236}">
              <a16:creationId xmlns:a16="http://schemas.microsoft.com/office/drawing/2014/main" xmlns="" id="{00000000-0008-0000-0000-00004D000000}"/>
            </a:ext>
          </a:extLst>
        </xdr:cNvPr>
        <xdr:cNvCxnSpPr/>
      </xdr:nvCxnSpPr>
      <xdr:spPr>
        <a:xfrm>
          <a:off x="4673600" y="651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8" name="有形固定資産減価償却率最大値テキスト">
          <a:extLst>
            <a:ext uri="{FF2B5EF4-FFF2-40B4-BE49-F238E27FC236}">
              <a16:creationId xmlns:a16="http://schemas.microsoft.com/office/drawing/2014/main" xmlns="" id="{00000000-0008-0000-0000-00004E000000}"/>
            </a:ext>
          </a:extLst>
        </xdr:cNvPr>
        <xdr:cNvSpPr txBox="1"/>
      </xdr:nvSpPr>
      <xdr:spPr>
        <a:xfrm>
          <a:off x="4813300" y="4953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9" name="直線コネクタ 78">
          <a:extLst>
            <a:ext uri="{FF2B5EF4-FFF2-40B4-BE49-F238E27FC236}">
              <a16:creationId xmlns:a16="http://schemas.microsoft.com/office/drawing/2014/main" xmlns="" id="{00000000-0008-0000-0000-00004F000000}"/>
            </a:ext>
          </a:extLst>
        </xdr:cNvPr>
        <xdr:cNvCxnSpPr/>
      </xdr:nvCxnSpPr>
      <xdr:spPr>
        <a:xfrm>
          <a:off x="4673600" y="515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55625</xdr:rowOff>
    </xdr:from>
    <xdr:ext cx="405111" cy="259045"/>
    <xdr:sp macro="" textlink="">
      <xdr:nvSpPr>
        <xdr:cNvPr id="80" name="有形固定資産減価償却率平均値テキスト">
          <a:extLst>
            <a:ext uri="{FF2B5EF4-FFF2-40B4-BE49-F238E27FC236}">
              <a16:creationId xmlns:a16="http://schemas.microsoft.com/office/drawing/2014/main" xmlns="" id="{00000000-0008-0000-0000-000050000000}"/>
            </a:ext>
          </a:extLst>
        </xdr:cNvPr>
        <xdr:cNvSpPr txBox="1"/>
      </xdr:nvSpPr>
      <xdr:spPr>
        <a:xfrm>
          <a:off x="4813300" y="58563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81" name="フローチャート: 判断 80">
          <a:extLst>
            <a:ext uri="{FF2B5EF4-FFF2-40B4-BE49-F238E27FC236}">
              <a16:creationId xmlns:a16="http://schemas.microsoft.com/office/drawing/2014/main" xmlns="" id="{00000000-0008-0000-0000-000051000000}"/>
            </a:ext>
          </a:extLst>
        </xdr:cNvPr>
        <xdr:cNvSpPr/>
      </xdr:nvSpPr>
      <xdr:spPr>
        <a:xfrm>
          <a:off x="4711700" y="587792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82" name="フローチャート: 判断 81">
          <a:extLst>
            <a:ext uri="{FF2B5EF4-FFF2-40B4-BE49-F238E27FC236}">
              <a16:creationId xmlns:a16="http://schemas.microsoft.com/office/drawing/2014/main" xmlns="" id="{00000000-0008-0000-0000-000052000000}"/>
            </a:ext>
          </a:extLst>
        </xdr:cNvPr>
        <xdr:cNvSpPr/>
      </xdr:nvSpPr>
      <xdr:spPr>
        <a:xfrm>
          <a:off x="4000500" y="590876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83" name="フローチャート: 判断 82">
          <a:extLst>
            <a:ext uri="{FF2B5EF4-FFF2-40B4-BE49-F238E27FC236}">
              <a16:creationId xmlns:a16="http://schemas.microsoft.com/office/drawing/2014/main" xmlns="" id="{00000000-0008-0000-0000-000053000000}"/>
            </a:ext>
          </a:extLst>
        </xdr:cNvPr>
        <xdr:cNvSpPr/>
      </xdr:nvSpPr>
      <xdr:spPr>
        <a:xfrm>
          <a:off x="3238500" y="596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84" name="フローチャート: 判断 83">
          <a:extLst>
            <a:ext uri="{FF2B5EF4-FFF2-40B4-BE49-F238E27FC236}">
              <a16:creationId xmlns:a16="http://schemas.microsoft.com/office/drawing/2014/main" xmlns="" id="{00000000-0008-0000-0000-000054000000}"/>
            </a:ext>
          </a:extLst>
        </xdr:cNvPr>
        <xdr:cNvSpPr/>
      </xdr:nvSpPr>
      <xdr:spPr>
        <a:xfrm>
          <a:off x="2476500" y="604420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xmlns="" id="{00000000-0008-0000-0000-000055000000}"/>
            </a:ext>
          </a:extLst>
        </xdr:cNvPr>
        <xdr:cNvSpPr txBox="1"/>
      </xdr:nvSpPr>
      <xdr:spPr>
        <a:xfrm>
          <a:off x="4584700" y="68149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00000000-0008-0000-0000-000056000000}"/>
            </a:ext>
          </a:extLst>
        </xdr:cNvPr>
        <xdr:cNvSpPr txBox="1"/>
      </xdr:nvSpPr>
      <xdr:spPr>
        <a:xfrm>
          <a:off x="3873500" y="68149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00000000-0008-0000-0000-000057000000}"/>
            </a:ext>
          </a:extLst>
        </xdr:cNvPr>
        <xdr:cNvSpPr txBox="1"/>
      </xdr:nvSpPr>
      <xdr:spPr>
        <a:xfrm>
          <a:off x="3111500" y="68149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00000000-0008-0000-0000-000058000000}"/>
            </a:ext>
          </a:extLst>
        </xdr:cNvPr>
        <xdr:cNvSpPr txBox="1"/>
      </xdr:nvSpPr>
      <xdr:spPr>
        <a:xfrm>
          <a:off x="2349500" y="68149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00000000-0008-0000-0000-000059000000}"/>
            </a:ext>
          </a:extLst>
        </xdr:cNvPr>
        <xdr:cNvSpPr txBox="1"/>
      </xdr:nvSpPr>
      <xdr:spPr>
        <a:xfrm>
          <a:off x="1587500" y="68149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119108</xdr:rowOff>
    </xdr:from>
    <xdr:to>
      <xdr:col>23</xdr:col>
      <xdr:colOff>136525</xdr:colOff>
      <xdr:row>31</xdr:row>
      <xdr:rowOff>49258</xdr:rowOff>
    </xdr:to>
    <xdr:sp macro="" textlink="">
      <xdr:nvSpPr>
        <xdr:cNvPr id="90" name="楕円 89">
          <a:extLst>
            <a:ext uri="{FF2B5EF4-FFF2-40B4-BE49-F238E27FC236}">
              <a16:creationId xmlns:a16="http://schemas.microsoft.com/office/drawing/2014/main" xmlns="" id="{00000000-0008-0000-0000-00005A000000}"/>
            </a:ext>
          </a:extLst>
        </xdr:cNvPr>
        <xdr:cNvSpPr/>
      </xdr:nvSpPr>
      <xdr:spPr>
        <a:xfrm>
          <a:off x="4711700" y="575790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141985</xdr:rowOff>
    </xdr:from>
    <xdr:ext cx="405111" cy="259045"/>
    <xdr:sp macro="" textlink="">
      <xdr:nvSpPr>
        <xdr:cNvPr id="91" name="有形固定資産減価償却率該当値テキスト">
          <a:extLst>
            <a:ext uri="{FF2B5EF4-FFF2-40B4-BE49-F238E27FC236}">
              <a16:creationId xmlns:a16="http://schemas.microsoft.com/office/drawing/2014/main" xmlns="" id="{00000000-0008-0000-0000-00005B000000}"/>
            </a:ext>
          </a:extLst>
        </xdr:cNvPr>
        <xdr:cNvSpPr txBox="1"/>
      </xdr:nvSpPr>
      <xdr:spPr>
        <a:xfrm>
          <a:off x="4813300" y="5618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125276</xdr:rowOff>
    </xdr:from>
    <xdr:to>
      <xdr:col>19</xdr:col>
      <xdr:colOff>187325</xdr:colOff>
      <xdr:row>31</xdr:row>
      <xdr:rowOff>55426</xdr:rowOff>
    </xdr:to>
    <xdr:sp macro="" textlink="">
      <xdr:nvSpPr>
        <xdr:cNvPr id="92" name="楕円 91">
          <a:extLst>
            <a:ext uri="{FF2B5EF4-FFF2-40B4-BE49-F238E27FC236}">
              <a16:creationId xmlns:a16="http://schemas.microsoft.com/office/drawing/2014/main" xmlns="" id="{00000000-0008-0000-0000-00005C000000}"/>
            </a:ext>
          </a:extLst>
        </xdr:cNvPr>
        <xdr:cNvSpPr/>
      </xdr:nvSpPr>
      <xdr:spPr>
        <a:xfrm>
          <a:off x="4000500" y="5764076"/>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169908</xdr:rowOff>
    </xdr:from>
    <xdr:to>
      <xdr:col>23</xdr:col>
      <xdr:colOff>85725</xdr:colOff>
      <xdr:row>31</xdr:row>
      <xdr:rowOff>4626</xdr:rowOff>
    </xdr:to>
    <xdr:cxnSp macro="">
      <xdr:nvCxnSpPr>
        <xdr:cNvPr id="93" name="直線コネクタ 92">
          <a:extLst>
            <a:ext uri="{FF2B5EF4-FFF2-40B4-BE49-F238E27FC236}">
              <a16:creationId xmlns:a16="http://schemas.microsoft.com/office/drawing/2014/main" xmlns="" id="{00000000-0008-0000-0000-00005D000000}"/>
            </a:ext>
          </a:extLst>
        </xdr:cNvPr>
        <xdr:cNvCxnSpPr/>
      </xdr:nvCxnSpPr>
      <xdr:spPr>
        <a:xfrm flipV="1">
          <a:off x="4051300" y="5799183"/>
          <a:ext cx="7112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72844</xdr:rowOff>
    </xdr:from>
    <xdr:to>
      <xdr:col>15</xdr:col>
      <xdr:colOff>187325</xdr:colOff>
      <xdr:row>31</xdr:row>
      <xdr:rowOff>2994</xdr:rowOff>
    </xdr:to>
    <xdr:sp macro="" textlink="">
      <xdr:nvSpPr>
        <xdr:cNvPr id="94" name="楕円 93">
          <a:extLst>
            <a:ext uri="{FF2B5EF4-FFF2-40B4-BE49-F238E27FC236}">
              <a16:creationId xmlns:a16="http://schemas.microsoft.com/office/drawing/2014/main" xmlns="" id="{00000000-0008-0000-0000-00005E000000}"/>
            </a:ext>
          </a:extLst>
        </xdr:cNvPr>
        <xdr:cNvSpPr/>
      </xdr:nvSpPr>
      <xdr:spPr>
        <a:xfrm>
          <a:off x="3238500" y="571164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123644</xdr:rowOff>
    </xdr:from>
    <xdr:to>
      <xdr:col>19</xdr:col>
      <xdr:colOff>136525</xdr:colOff>
      <xdr:row>31</xdr:row>
      <xdr:rowOff>4626</xdr:rowOff>
    </xdr:to>
    <xdr:cxnSp macro="">
      <xdr:nvCxnSpPr>
        <xdr:cNvPr id="95" name="直線コネクタ 94">
          <a:extLst>
            <a:ext uri="{FF2B5EF4-FFF2-40B4-BE49-F238E27FC236}">
              <a16:creationId xmlns:a16="http://schemas.microsoft.com/office/drawing/2014/main" xmlns="" id="{00000000-0008-0000-0000-00005F000000}"/>
            </a:ext>
          </a:extLst>
        </xdr:cNvPr>
        <xdr:cNvCxnSpPr/>
      </xdr:nvCxnSpPr>
      <xdr:spPr>
        <a:xfrm>
          <a:off x="3289300" y="5762444"/>
          <a:ext cx="762000" cy="4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97518</xdr:rowOff>
    </xdr:from>
    <xdr:to>
      <xdr:col>11</xdr:col>
      <xdr:colOff>187325</xdr:colOff>
      <xdr:row>31</xdr:row>
      <xdr:rowOff>27668</xdr:rowOff>
    </xdr:to>
    <xdr:sp macro="" textlink="">
      <xdr:nvSpPr>
        <xdr:cNvPr id="96" name="楕円 95">
          <a:extLst>
            <a:ext uri="{FF2B5EF4-FFF2-40B4-BE49-F238E27FC236}">
              <a16:creationId xmlns:a16="http://schemas.microsoft.com/office/drawing/2014/main" xmlns="" id="{00000000-0008-0000-0000-000060000000}"/>
            </a:ext>
          </a:extLst>
        </xdr:cNvPr>
        <xdr:cNvSpPr/>
      </xdr:nvSpPr>
      <xdr:spPr>
        <a:xfrm>
          <a:off x="2476500" y="573631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123644</xdr:rowOff>
    </xdr:from>
    <xdr:to>
      <xdr:col>15</xdr:col>
      <xdr:colOff>136525</xdr:colOff>
      <xdr:row>30</xdr:row>
      <xdr:rowOff>148318</xdr:rowOff>
    </xdr:to>
    <xdr:cxnSp macro="">
      <xdr:nvCxnSpPr>
        <xdr:cNvPr id="97" name="直線コネクタ 96">
          <a:extLst>
            <a:ext uri="{FF2B5EF4-FFF2-40B4-BE49-F238E27FC236}">
              <a16:creationId xmlns:a16="http://schemas.microsoft.com/office/drawing/2014/main" xmlns="" id="{00000000-0008-0000-0000-000061000000}"/>
            </a:ext>
          </a:extLst>
        </xdr:cNvPr>
        <xdr:cNvCxnSpPr/>
      </xdr:nvCxnSpPr>
      <xdr:spPr>
        <a:xfrm flipV="1">
          <a:off x="2527300" y="5762444"/>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29318</xdr:rowOff>
    </xdr:from>
    <xdr:ext cx="405111" cy="259045"/>
    <xdr:sp macro="" textlink="">
      <xdr:nvSpPr>
        <xdr:cNvPr id="98" name="n_1aveValue有形固定資産減価償却率">
          <a:extLst>
            <a:ext uri="{FF2B5EF4-FFF2-40B4-BE49-F238E27FC236}">
              <a16:creationId xmlns:a16="http://schemas.microsoft.com/office/drawing/2014/main" xmlns="" id="{00000000-0008-0000-0000-000062000000}"/>
            </a:ext>
          </a:extLst>
        </xdr:cNvPr>
        <xdr:cNvSpPr txBox="1"/>
      </xdr:nvSpPr>
      <xdr:spPr>
        <a:xfrm>
          <a:off x="3836044" y="5991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91003</xdr:rowOff>
    </xdr:from>
    <xdr:ext cx="405111" cy="259045"/>
    <xdr:sp macro="" textlink="">
      <xdr:nvSpPr>
        <xdr:cNvPr id="99" name="n_2aveValue有形固定資産減価償却率">
          <a:extLst>
            <a:ext uri="{FF2B5EF4-FFF2-40B4-BE49-F238E27FC236}">
              <a16:creationId xmlns:a16="http://schemas.microsoft.com/office/drawing/2014/main" xmlns="" id="{00000000-0008-0000-0000-000063000000}"/>
            </a:ext>
          </a:extLst>
        </xdr:cNvPr>
        <xdr:cNvSpPr txBox="1"/>
      </xdr:nvSpPr>
      <xdr:spPr>
        <a:xfrm>
          <a:off x="3086744" y="605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2829</xdr:rowOff>
    </xdr:from>
    <xdr:ext cx="405111" cy="259045"/>
    <xdr:sp macro="" textlink="">
      <xdr:nvSpPr>
        <xdr:cNvPr id="100" name="n_3aveValue有形固定資産減価償却率">
          <a:extLst>
            <a:ext uri="{FF2B5EF4-FFF2-40B4-BE49-F238E27FC236}">
              <a16:creationId xmlns:a16="http://schemas.microsoft.com/office/drawing/2014/main" xmlns="" id="{00000000-0008-0000-0000-000064000000}"/>
            </a:ext>
          </a:extLst>
        </xdr:cNvPr>
        <xdr:cNvSpPr txBox="1"/>
      </xdr:nvSpPr>
      <xdr:spPr>
        <a:xfrm>
          <a:off x="2324744" y="6127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71953</xdr:rowOff>
    </xdr:from>
    <xdr:ext cx="405111" cy="259045"/>
    <xdr:sp macro="" textlink="">
      <xdr:nvSpPr>
        <xdr:cNvPr id="101" name="n_1mainValue有形固定資産減価償却率">
          <a:extLst>
            <a:ext uri="{FF2B5EF4-FFF2-40B4-BE49-F238E27FC236}">
              <a16:creationId xmlns:a16="http://schemas.microsoft.com/office/drawing/2014/main" xmlns="" id="{00000000-0008-0000-0000-000065000000}"/>
            </a:ext>
          </a:extLst>
        </xdr:cNvPr>
        <xdr:cNvSpPr txBox="1"/>
      </xdr:nvSpPr>
      <xdr:spPr>
        <a:xfrm>
          <a:off x="3836044" y="5548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19521</xdr:rowOff>
    </xdr:from>
    <xdr:ext cx="405111" cy="259045"/>
    <xdr:sp macro="" textlink="">
      <xdr:nvSpPr>
        <xdr:cNvPr id="102" name="n_2mainValue有形固定資産減価償却率">
          <a:extLst>
            <a:ext uri="{FF2B5EF4-FFF2-40B4-BE49-F238E27FC236}">
              <a16:creationId xmlns:a16="http://schemas.microsoft.com/office/drawing/2014/main" xmlns="" id="{00000000-0008-0000-0000-000066000000}"/>
            </a:ext>
          </a:extLst>
        </xdr:cNvPr>
        <xdr:cNvSpPr txBox="1"/>
      </xdr:nvSpPr>
      <xdr:spPr>
        <a:xfrm>
          <a:off x="3086744" y="5496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44195</xdr:rowOff>
    </xdr:from>
    <xdr:ext cx="405111" cy="259045"/>
    <xdr:sp macro="" textlink="">
      <xdr:nvSpPr>
        <xdr:cNvPr id="103" name="n_3mainValue有形固定資産減価償却率">
          <a:extLst>
            <a:ext uri="{FF2B5EF4-FFF2-40B4-BE49-F238E27FC236}">
              <a16:creationId xmlns:a16="http://schemas.microsoft.com/office/drawing/2014/main" xmlns="" id="{00000000-0008-0000-0000-000067000000}"/>
            </a:ext>
          </a:extLst>
        </xdr:cNvPr>
        <xdr:cNvSpPr txBox="1"/>
      </xdr:nvSpPr>
      <xdr:spPr>
        <a:xfrm>
          <a:off x="2324744" y="5521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xmlns="" id="{00000000-0008-0000-0000-000068000000}"/>
            </a:ext>
          </a:extLst>
        </xdr:cNvPr>
        <xdr:cNvSpPr/>
      </xdr:nvSpPr>
      <xdr:spPr>
        <a:xfrm>
          <a:off x="11303000" y="4092575"/>
          <a:ext cx="4241800" cy="2794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xmlns="" id="{00000000-0008-0000-0000-000069000000}"/>
            </a:ext>
          </a:extLst>
        </xdr:cNvPr>
        <xdr:cNvSpPr/>
      </xdr:nvSpPr>
      <xdr:spPr>
        <a:xfrm>
          <a:off x="12373243" y="4424617"/>
          <a:ext cx="1034514" cy="2566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a:extLst>
            <a:ext uri="{FF2B5EF4-FFF2-40B4-BE49-F238E27FC236}">
              <a16:creationId xmlns:a16="http://schemas.microsoft.com/office/drawing/2014/main" xmlns="" id="{00000000-0008-0000-0000-00006A000000}"/>
            </a:ext>
          </a:extLst>
        </xdr:cNvPr>
        <xdr:cNvSpPr/>
      </xdr:nvSpPr>
      <xdr:spPr>
        <a:xfrm>
          <a:off x="13818140" y="4407946"/>
          <a:ext cx="938719" cy="2900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xmlns="" id="{00000000-0008-0000-0000-00006B000000}"/>
            </a:ext>
          </a:extLst>
        </xdr:cNvPr>
        <xdr:cNvSpPr/>
      </xdr:nvSpPr>
      <xdr:spPr>
        <a:xfrm>
          <a:off x="15494000" y="42005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xmlns="" id="{00000000-0008-0000-0000-00006C000000}"/>
            </a:ext>
          </a:extLst>
        </xdr:cNvPr>
        <xdr:cNvSpPr/>
      </xdr:nvSpPr>
      <xdr:spPr>
        <a:xfrm>
          <a:off x="15494000" y="437197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xmlns="" id="{00000000-0008-0000-0000-00006D000000}"/>
            </a:ext>
          </a:extLst>
        </xdr:cNvPr>
        <xdr:cNvSpPr/>
      </xdr:nvSpPr>
      <xdr:spPr>
        <a:xfrm>
          <a:off x="17018000" y="42005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xmlns="" id="{00000000-0008-0000-0000-00006E000000}"/>
            </a:ext>
          </a:extLst>
        </xdr:cNvPr>
        <xdr:cNvSpPr/>
      </xdr:nvSpPr>
      <xdr:spPr>
        <a:xfrm>
          <a:off x="17018000" y="437197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xmlns="" id="{00000000-0008-0000-0000-00006F000000}"/>
            </a:ext>
          </a:extLst>
        </xdr:cNvPr>
        <xdr:cNvSpPr/>
      </xdr:nvSpPr>
      <xdr:spPr>
        <a:xfrm>
          <a:off x="18669000" y="42005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xmlns="" id="{00000000-0008-0000-0000-000070000000}"/>
            </a:ext>
          </a:extLst>
        </xdr:cNvPr>
        <xdr:cNvSpPr/>
      </xdr:nvSpPr>
      <xdr:spPr>
        <a:xfrm>
          <a:off x="18669000" y="437197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xmlns="" id="{00000000-0008-0000-0000-000071000000}"/>
            </a:ext>
          </a:extLst>
        </xdr:cNvPr>
        <xdr:cNvSpPr/>
      </xdr:nvSpPr>
      <xdr:spPr>
        <a:xfrm>
          <a:off x="11303000" y="4733925"/>
          <a:ext cx="4241800" cy="2035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xmlns="" id="{00000000-0008-0000-0000-000072000000}"/>
            </a:ext>
          </a:extLst>
        </xdr:cNvPr>
        <xdr:cNvSpPr/>
      </xdr:nvSpPr>
      <xdr:spPr>
        <a:xfrm>
          <a:off x="15811500" y="4733925"/>
          <a:ext cx="4762500" cy="2035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xmlns="" id="{00000000-0008-0000-0000-000073000000}"/>
            </a:ext>
          </a:extLst>
        </xdr:cNvPr>
        <xdr:cNvSpPr/>
      </xdr:nvSpPr>
      <xdr:spPr>
        <a:xfrm>
          <a:off x="15811500" y="4797425"/>
          <a:ext cx="4572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xmlns="" id="{00000000-0008-0000-0000-000074000000}"/>
            </a:ext>
          </a:extLst>
        </xdr:cNvPr>
        <xdr:cNvSpPr txBox="1"/>
      </xdr:nvSpPr>
      <xdr:spPr>
        <a:xfrm>
          <a:off x="15887700" y="5006975"/>
          <a:ext cx="4559300" cy="16827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については、県平均や類似団体平均を下回っており、負債に対しての充当可能財源が他団体よりも多いことがわかる。しかし、平成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年度の地方債の発行額は、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当該年度の元金償還額よりも大きくなっている。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は事業の抑制を図り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財源を確保し、債務償還比率の健全化に努めていく。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xmlns="" id="{00000000-0008-0000-0000-000075000000}"/>
            </a:ext>
          </a:extLst>
        </xdr:cNvPr>
        <xdr:cNvSpPr txBox="1"/>
      </xdr:nvSpPr>
      <xdr:spPr>
        <a:xfrm>
          <a:off x="11264900" y="4552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xmlns="" id="{00000000-0008-0000-0000-000076000000}"/>
            </a:ext>
          </a:extLst>
        </xdr:cNvPr>
        <xdr:cNvCxnSpPr/>
      </xdr:nvCxnSpPr>
      <xdr:spPr>
        <a:xfrm>
          <a:off x="11303000" y="6769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a:extLst>
            <a:ext uri="{FF2B5EF4-FFF2-40B4-BE49-F238E27FC236}">
              <a16:creationId xmlns:a16="http://schemas.microsoft.com/office/drawing/2014/main" xmlns="" id="{00000000-0008-0000-0000-000077000000}"/>
            </a:ext>
          </a:extLst>
        </xdr:cNvPr>
        <xdr:cNvCxnSpPr/>
      </xdr:nvCxnSpPr>
      <xdr:spPr>
        <a:xfrm>
          <a:off x="11303000" y="6365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20" name="テキスト ボックス 119">
          <a:extLst>
            <a:ext uri="{FF2B5EF4-FFF2-40B4-BE49-F238E27FC236}">
              <a16:creationId xmlns:a16="http://schemas.microsoft.com/office/drawing/2014/main" xmlns="" id="{00000000-0008-0000-0000-000078000000}"/>
            </a:ext>
          </a:extLst>
        </xdr:cNvPr>
        <xdr:cNvSpPr txBox="1"/>
      </xdr:nvSpPr>
      <xdr:spPr>
        <a:xfrm>
          <a:off x="10931403" y="62815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a:extLst>
            <a:ext uri="{FF2B5EF4-FFF2-40B4-BE49-F238E27FC236}">
              <a16:creationId xmlns:a16="http://schemas.microsoft.com/office/drawing/2014/main" xmlns="" id="{00000000-0008-0000-0000-000079000000}"/>
            </a:ext>
          </a:extLst>
        </xdr:cNvPr>
        <xdr:cNvCxnSpPr/>
      </xdr:nvCxnSpPr>
      <xdr:spPr>
        <a:xfrm>
          <a:off x="11303000" y="59626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2" name="テキスト ボックス 121">
          <a:extLst>
            <a:ext uri="{FF2B5EF4-FFF2-40B4-BE49-F238E27FC236}">
              <a16:creationId xmlns:a16="http://schemas.microsoft.com/office/drawing/2014/main" xmlns="" id="{00000000-0008-0000-0000-00007A000000}"/>
            </a:ext>
          </a:extLst>
        </xdr:cNvPr>
        <xdr:cNvSpPr txBox="1"/>
      </xdr:nvSpPr>
      <xdr:spPr>
        <a:xfrm>
          <a:off x="10828811" y="58688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a:extLst>
            <a:ext uri="{FF2B5EF4-FFF2-40B4-BE49-F238E27FC236}">
              <a16:creationId xmlns:a16="http://schemas.microsoft.com/office/drawing/2014/main" xmlns="" id="{00000000-0008-0000-0000-00007B000000}"/>
            </a:ext>
          </a:extLst>
        </xdr:cNvPr>
        <xdr:cNvCxnSpPr/>
      </xdr:nvCxnSpPr>
      <xdr:spPr>
        <a:xfrm>
          <a:off x="11303000" y="55499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24" name="テキスト ボックス 123">
          <a:extLst>
            <a:ext uri="{FF2B5EF4-FFF2-40B4-BE49-F238E27FC236}">
              <a16:creationId xmlns:a16="http://schemas.microsoft.com/office/drawing/2014/main" xmlns="" id="{00000000-0008-0000-0000-00007C000000}"/>
            </a:ext>
          </a:extLst>
        </xdr:cNvPr>
        <xdr:cNvSpPr txBox="1"/>
      </xdr:nvSpPr>
      <xdr:spPr>
        <a:xfrm>
          <a:off x="10756676" y="54656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a:extLst>
            <a:ext uri="{FF2B5EF4-FFF2-40B4-BE49-F238E27FC236}">
              <a16:creationId xmlns:a16="http://schemas.microsoft.com/office/drawing/2014/main" xmlns="" id="{00000000-0008-0000-0000-00007D000000}"/>
            </a:ext>
          </a:extLst>
        </xdr:cNvPr>
        <xdr:cNvCxnSpPr/>
      </xdr:nvCxnSpPr>
      <xdr:spPr>
        <a:xfrm>
          <a:off x="11303000" y="5146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26" name="テキスト ボックス 125">
          <a:extLst>
            <a:ext uri="{FF2B5EF4-FFF2-40B4-BE49-F238E27FC236}">
              <a16:creationId xmlns:a16="http://schemas.microsoft.com/office/drawing/2014/main" xmlns="" id="{00000000-0008-0000-0000-00007E000000}"/>
            </a:ext>
          </a:extLst>
        </xdr:cNvPr>
        <xdr:cNvSpPr txBox="1"/>
      </xdr:nvSpPr>
      <xdr:spPr>
        <a:xfrm>
          <a:off x="10756676" y="5052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xmlns="" id="{00000000-0008-0000-0000-00007F000000}"/>
            </a:ext>
          </a:extLst>
        </xdr:cNvPr>
        <xdr:cNvCxnSpPr/>
      </xdr:nvCxnSpPr>
      <xdr:spPr>
        <a:xfrm>
          <a:off x="11303000" y="47339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a:extLst>
            <a:ext uri="{FF2B5EF4-FFF2-40B4-BE49-F238E27FC236}">
              <a16:creationId xmlns:a16="http://schemas.microsoft.com/office/drawing/2014/main" xmlns="" id="{00000000-0008-0000-0000-000080000000}"/>
            </a:ext>
          </a:extLst>
        </xdr:cNvPr>
        <xdr:cNvSpPr txBox="1"/>
      </xdr:nvSpPr>
      <xdr:spPr>
        <a:xfrm>
          <a:off x="10756676" y="46496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xmlns="" id="{00000000-0008-0000-0000-000081000000}"/>
            </a:ext>
          </a:extLst>
        </xdr:cNvPr>
        <xdr:cNvSpPr/>
      </xdr:nvSpPr>
      <xdr:spPr>
        <a:xfrm>
          <a:off x="11303000" y="4733925"/>
          <a:ext cx="4241800" cy="2035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30" name="直線コネクタ 129">
          <a:extLst>
            <a:ext uri="{FF2B5EF4-FFF2-40B4-BE49-F238E27FC236}">
              <a16:creationId xmlns:a16="http://schemas.microsoft.com/office/drawing/2014/main" xmlns="" id="{00000000-0008-0000-0000-000082000000}"/>
            </a:ext>
          </a:extLst>
        </xdr:cNvPr>
        <xdr:cNvCxnSpPr/>
      </xdr:nvCxnSpPr>
      <xdr:spPr>
        <a:xfrm flipV="1">
          <a:off x="14793595" y="5132425"/>
          <a:ext cx="1269" cy="1233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31" name="債務償還比率最小値テキスト">
          <a:extLst>
            <a:ext uri="{FF2B5EF4-FFF2-40B4-BE49-F238E27FC236}">
              <a16:creationId xmlns:a16="http://schemas.microsoft.com/office/drawing/2014/main" xmlns="" id="{00000000-0008-0000-0000-000083000000}"/>
            </a:ext>
          </a:extLst>
        </xdr:cNvPr>
        <xdr:cNvSpPr txBox="1"/>
      </xdr:nvSpPr>
      <xdr:spPr>
        <a:xfrm>
          <a:off x="14846300" y="63697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32" name="直線コネクタ 131">
          <a:extLst>
            <a:ext uri="{FF2B5EF4-FFF2-40B4-BE49-F238E27FC236}">
              <a16:creationId xmlns:a16="http://schemas.microsoft.com/office/drawing/2014/main" xmlns="" id="{00000000-0008-0000-0000-000084000000}"/>
            </a:ext>
          </a:extLst>
        </xdr:cNvPr>
        <xdr:cNvCxnSpPr/>
      </xdr:nvCxnSpPr>
      <xdr:spPr>
        <a:xfrm>
          <a:off x="14706600" y="6365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33" name="債務償還比率最大値テキスト">
          <a:extLst>
            <a:ext uri="{FF2B5EF4-FFF2-40B4-BE49-F238E27FC236}">
              <a16:creationId xmlns:a16="http://schemas.microsoft.com/office/drawing/2014/main" xmlns="" id="{00000000-0008-0000-0000-000085000000}"/>
            </a:ext>
          </a:extLst>
        </xdr:cNvPr>
        <xdr:cNvSpPr txBox="1"/>
      </xdr:nvSpPr>
      <xdr:spPr>
        <a:xfrm>
          <a:off x="14846300" y="49171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34" name="直線コネクタ 133">
          <a:extLst>
            <a:ext uri="{FF2B5EF4-FFF2-40B4-BE49-F238E27FC236}">
              <a16:creationId xmlns:a16="http://schemas.microsoft.com/office/drawing/2014/main" xmlns="" id="{00000000-0008-0000-0000-000086000000}"/>
            </a:ext>
          </a:extLst>
        </xdr:cNvPr>
        <xdr:cNvCxnSpPr/>
      </xdr:nvCxnSpPr>
      <xdr:spPr>
        <a:xfrm>
          <a:off x="14706600" y="51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54810</xdr:rowOff>
    </xdr:from>
    <xdr:ext cx="469744" cy="259045"/>
    <xdr:sp macro="" textlink="">
      <xdr:nvSpPr>
        <xdr:cNvPr id="135" name="債務償還比率平均値テキスト">
          <a:extLst>
            <a:ext uri="{FF2B5EF4-FFF2-40B4-BE49-F238E27FC236}">
              <a16:creationId xmlns:a16="http://schemas.microsoft.com/office/drawing/2014/main" xmlns="" id="{00000000-0008-0000-0000-000087000000}"/>
            </a:ext>
          </a:extLst>
        </xdr:cNvPr>
        <xdr:cNvSpPr txBox="1"/>
      </xdr:nvSpPr>
      <xdr:spPr>
        <a:xfrm>
          <a:off x="14846300" y="5693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36" name="フローチャート: 判断 135">
          <a:extLst>
            <a:ext uri="{FF2B5EF4-FFF2-40B4-BE49-F238E27FC236}">
              <a16:creationId xmlns:a16="http://schemas.microsoft.com/office/drawing/2014/main" xmlns="" id="{00000000-0008-0000-0000-000088000000}"/>
            </a:ext>
          </a:extLst>
        </xdr:cNvPr>
        <xdr:cNvSpPr/>
      </xdr:nvSpPr>
      <xdr:spPr>
        <a:xfrm>
          <a:off x="14744700" y="583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37" name="フローチャート: 判断 136">
          <a:extLst>
            <a:ext uri="{FF2B5EF4-FFF2-40B4-BE49-F238E27FC236}">
              <a16:creationId xmlns:a16="http://schemas.microsoft.com/office/drawing/2014/main" xmlns="" id="{00000000-0008-0000-0000-000089000000}"/>
            </a:ext>
          </a:extLst>
        </xdr:cNvPr>
        <xdr:cNvSpPr/>
      </xdr:nvSpPr>
      <xdr:spPr>
        <a:xfrm>
          <a:off x="14033500" y="583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xmlns="" id="{00000000-0008-0000-0000-00008A000000}"/>
            </a:ext>
          </a:extLst>
        </xdr:cNvPr>
        <xdr:cNvSpPr txBox="1"/>
      </xdr:nvSpPr>
      <xdr:spPr>
        <a:xfrm>
          <a:off x="14617700" y="68149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xmlns="" id="{00000000-0008-0000-0000-00008B000000}"/>
            </a:ext>
          </a:extLst>
        </xdr:cNvPr>
        <xdr:cNvSpPr txBox="1"/>
      </xdr:nvSpPr>
      <xdr:spPr>
        <a:xfrm>
          <a:off x="13906500" y="68149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00000000-0008-0000-0000-00008C000000}"/>
            </a:ext>
          </a:extLst>
        </xdr:cNvPr>
        <xdr:cNvSpPr txBox="1"/>
      </xdr:nvSpPr>
      <xdr:spPr>
        <a:xfrm>
          <a:off x="13144500" y="68149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00000000-0008-0000-0000-00008D000000}"/>
            </a:ext>
          </a:extLst>
        </xdr:cNvPr>
        <xdr:cNvSpPr txBox="1"/>
      </xdr:nvSpPr>
      <xdr:spPr>
        <a:xfrm>
          <a:off x="12382500" y="68149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00000000-0008-0000-0000-00008E000000}"/>
            </a:ext>
          </a:extLst>
        </xdr:cNvPr>
        <xdr:cNvSpPr txBox="1"/>
      </xdr:nvSpPr>
      <xdr:spPr>
        <a:xfrm>
          <a:off x="11620500" y="68149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100330</xdr:rowOff>
    </xdr:from>
    <xdr:to>
      <xdr:col>76</xdr:col>
      <xdr:colOff>73025</xdr:colOff>
      <xdr:row>32</xdr:row>
      <xdr:rowOff>30480</xdr:rowOff>
    </xdr:to>
    <xdr:sp macro="" textlink="">
      <xdr:nvSpPr>
        <xdr:cNvPr id="143" name="楕円 142">
          <a:extLst>
            <a:ext uri="{FF2B5EF4-FFF2-40B4-BE49-F238E27FC236}">
              <a16:creationId xmlns:a16="http://schemas.microsoft.com/office/drawing/2014/main" xmlns="" id="{00000000-0008-0000-0000-00008F000000}"/>
            </a:ext>
          </a:extLst>
        </xdr:cNvPr>
        <xdr:cNvSpPr/>
      </xdr:nvSpPr>
      <xdr:spPr>
        <a:xfrm>
          <a:off x="14744700" y="590105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78757</xdr:rowOff>
    </xdr:from>
    <xdr:ext cx="469744" cy="259045"/>
    <xdr:sp macro="" textlink="">
      <xdr:nvSpPr>
        <xdr:cNvPr id="144" name="債務償還比率該当値テキスト">
          <a:extLst>
            <a:ext uri="{FF2B5EF4-FFF2-40B4-BE49-F238E27FC236}">
              <a16:creationId xmlns:a16="http://schemas.microsoft.com/office/drawing/2014/main" xmlns="" id="{00000000-0008-0000-0000-000090000000}"/>
            </a:ext>
          </a:extLst>
        </xdr:cNvPr>
        <xdr:cNvSpPr txBox="1"/>
      </xdr:nvSpPr>
      <xdr:spPr>
        <a:xfrm>
          <a:off x="14846300" y="587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52806</xdr:rowOff>
    </xdr:from>
    <xdr:to>
      <xdr:col>72</xdr:col>
      <xdr:colOff>123825</xdr:colOff>
      <xdr:row>32</xdr:row>
      <xdr:rowOff>154406</xdr:rowOff>
    </xdr:to>
    <xdr:sp macro="" textlink="">
      <xdr:nvSpPr>
        <xdr:cNvPr id="145" name="楕円 144">
          <a:extLst>
            <a:ext uri="{FF2B5EF4-FFF2-40B4-BE49-F238E27FC236}">
              <a16:creationId xmlns:a16="http://schemas.microsoft.com/office/drawing/2014/main" xmlns="" id="{00000000-0008-0000-0000-000091000000}"/>
            </a:ext>
          </a:extLst>
        </xdr:cNvPr>
        <xdr:cNvSpPr/>
      </xdr:nvSpPr>
      <xdr:spPr>
        <a:xfrm>
          <a:off x="14033500" y="601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151130</xdr:rowOff>
    </xdr:from>
    <xdr:to>
      <xdr:col>76</xdr:col>
      <xdr:colOff>22225</xdr:colOff>
      <xdr:row>32</xdr:row>
      <xdr:rowOff>103606</xdr:rowOff>
    </xdr:to>
    <xdr:cxnSp macro="">
      <xdr:nvCxnSpPr>
        <xdr:cNvPr id="146" name="直線コネクタ 145">
          <a:extLst>
            <a:ext uri="{FF2B5EF4-FFF2-40B4-BE49-F238E27FC236}">
              <a16:creationId xmlns:a16="http://schemas.microsoft.com/office/drawing/2014/main" xmlns="" id="{00000000-0008-0000-0000-000092000000}"/>
            </a:ext>
          </a:extLst>
        </xdr:cNvPr>
        <xdr:cNvCxnSpPr/>
      </xdr:nvCxnSpPr>
      <xdr:spPr>
        <a:xfrm flipV="1">
          <a:off x="14084300" y="5951855"/>
          <a:ext cx="711200" cy="1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150060</xdr:rowOff>
    </xdr:from>
    <xdr:ext cx="469744" cy="259045"/>
    <xdr:sp macro="" textlink="">
      <xdr:nvSpPr>
        <xdr:cNvPr id="147" name="n_1aveValue債務償還比率">
          <a:extLst>
            <a:ext uri="{FF2B5EF4-FFF2-40B4-BE49-F238E27FC236}">
              <a16:creationId xmlns:a16="http://schemas.microsoft.com/office/drawing/2014/main" xmlns="" id="{00000000-0008-0000-0000-000093000000}"/>
            </a:ext>
          </a:extLst>
        </xdr:cNvPr>
        <xdr:cNvSpPr txBox="1"/>
      </xdr:nvSpPr>
      <xdr:spPr>
        <a:xfrm>
          <a:off x="13836727" y="562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145533</xdr:rowOff>
    </xdr:from>
    <xdr:ext cx="469744" cy="259045"/>
    <xdr:sp macro="" textlink="">
      <xdr:nvSpPr>
        <xdr:cNvPr id="148" name="n_1mainValue債務償還比率">
          <a:extLst>
            <a:ext uri="{FF2B5EF4-FFF2-40B4-BE49-F238E27FC236}">
              <a16:creationId xmlns:a16="http://schemas.microsoft.com/office/drawing/2014/main" xmlns="" id="{00000000-0008-0000-0000-000094000000}"/>
            </a:ext>
          </a:extLst>
        </xdr:cNvPr>
        <xdr:cNvSpPr txBox="1"/>
      </xdr:nvSpPr>
      <xdr:spPr>
        <a:xfrm>
          <a:off x="13836727" y="610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a:extLst>
            <a:ext uri="{FF2B5EF4-FFF2-40B4-BE49-F238E27FC236}">
              <a16:creationId xmlns:a16="http://schemas.microsoft.com/office/drawing/2014/main" xmlns="" id="{00000000-0008-0000-0000-000095000000}"/>
            </a:ext>
          </a:extLst>
        </xdr:cNvPr>
        <xdr:cNvSpPr/>
      </xdr:nvSpPr>
      <xdr:spPr>
        <a:xfrm>
          <a:off x="1270000" y="76295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a:extLst>
            <a:ext uri="{FF2B5EF4-FFF2-40B4-BE49-F238E27FC236}">
              <a16:creationId xmlns:a16="http://schemas.microsoft.com/office/drawing/2014/main" xmlns="" id="{00000000-0008-0000-0000-000096000000}"/>
            </a:ext>
          </a:extLst>
        </xdr:cNvPr>
        <xdr:cNvSpPr/>
      </xdr:nvSpPr>
      <xdr:spPr>
        <a:xfrm>
          <a:off x="1270000" y="1138237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a:extLst>
            <a:ext uri="{FF2B5EF4-FFF2-40B4-BE49-F238E27FC236}">
              <a16:creationId xmlns:a16="http://schemas.microsoft.com/office/drawing/2014/main" xmlns="" id="{00000000-0008-0000-0000-000097000000}"/>
            </a:ext>
          </a:extLst>
        </xdr:cNvPr>
        <xdr:cNvSpPr txBox="1"/>
      </xdr:nvSpPr>
      <xdr:spPr>
        <a:xfrm>
          <a:off x="914400" y="7883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a:extLst>
            <a:ext uri="{FF2B5EF4-FFF2-40B4-BE49-F238E27FC236}">
              <a16:creationId xmlns:a16="http://schemas.microsoft.com/office/drawing/2014/main" xmlns="" id="{00000000-0008-0000-0000-000098000000}"/>
            </a:ext>
          </a:extLst>
        </xdr:cNvPr>
        <xdr:cNvSpPr txBox="1"/>
      </xdr:nvSpPr>
      <xdr:spPr>
        <a:xfrm>
          <a:off x="6985000" y="105314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a:extLst>
            <a:ext uri="{FF2B5EF4-FFF2-40B4-BE49-F238E27FC236}">
              <a16:creationId xmlns:a16="http://schemas.microsoft.com/office/drawing/2014/main" xmlns="" id="{00000000-0008-0000-0000-000099000000}"/>
            </a:ext>
          </a:extLst>
        </xdr:cNvPr>
        <xdr:cNvSpPr txBox="1"/>
      </xdr:nvSpPr>
      <xdr:spPr>
        <a:xfrm>
          <a:off x="914400" y="116109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a:extLst>
            <a:ext uri="{FF2B5EF4-FFF2-40B4-BE49-F238E27FC236}">
              <a16:creationId xmlns:a16="http://schemas.microsoft.com/office/drawing/2014/main" xmlns="" id="{00000000-0008-0000-0000-00009A000000}"/>
            </a:ext>
          </a:extLst>
        </xdr:cNvPr>
        <xdr:cNvSpPr txBox="1"/>
      </xdr:nvSpPr>
      <xdr:spPr>
        <a:xfrm>
          <a:off x="6985000" y="143668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635000" y="127000"/>
          <a:ext cx="127000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100-000003000000}"/>
            </a:ext>
          </a:extLst>
        </xdr:cNvPr>
        <xdr:cNvSpPr/>
      </xdr:nvSpPr>
      <xdr:spPr>
        <a:xfrm>
          <a:off x="19050000" y="190500"/>
          <a:ext cx="396240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100-000004000000}"/>
            </a:ext>
          </a:extLst>
        </xdr:cNvPr>
        <xdr:cNvSpPr/>
      </xdr:nvSpPr>
      <xdr:spPr>
        <a:xfrm>
          <a:off x="19069050" y="215900"/>
          <a:ext cx="391795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100-000005000000}"/>
            </a:ext>
          </a:extLst>
        </xdr:cNvPr>
        <xdr:cNvSpPr/>
      </xdr:nvSpPr>
      <xdr:spPr>
        <a:xfrm>
          <a:off x="19094450" y="241300"/>
          <a:ext cx="3860800" cy="415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高知県いの町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a:xfrm>
          <a:off x="16256000" y="190500"/>
          <a:ext cx="266065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100-000007000000}"/>
            </a:ext>
          </a:extLst>
        </xdr:cNvPr>
        <xdr:cNvSpPr/>
      </xdr:nvSpPr>
      <xdr:spPr>
        <a:xfrm>
          <a:off x="16281400" y="215900"/>
          <a:ext cx="261620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100-000008000000}"/>
            </a:ext>
          </a:extLst>
        </xdr:cNvPr>
        <xdr:cNvSpPr/>
      </xdr:nvSpPr>
      <xdr:spPr>
        <a:xfrm>
          <a:off x="16306800" y="241300"/>
          <a:ext cx="25590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a:xfrm>
          <a:off x="762000" y="850900"/>
          <a:ext cx="10096500" cy="16827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100-00000A000000}"/>
            </a:ext>
          </a:extLst>
        </xdr:cNvPr>
        <xdr:cNvSpPr/>
      </xdr:nvSpPr>
      <xdr:spPr>
        <a:xfrm>
          <a:off x="889000" y="882650"/>
          <a:ext cx="1397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100-00000B000000}"/>
            </a:ext>
          </a:extLst>
        </xdr:cNvPr>
        <xdr:cNvSpPr/>
      </xdr:nvSpPr>
      <xdr:spPr>
        <a:xfrm>
          <a:off x="2222500" y="882650"/>
          <a:ext cx="13335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23,024
22,985
470.97
14,147,746
13,709,078
210,667
7,936,825
15,560,466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100-00000C000000}"/>
            </a:ext>
          </a:extLst>
        </xdr:cNvPr>
        <xdr:cNvSpPr/>
      </xdr:nvSpPr>
      <xdr:spPr>
        <a:xfrm>
          <a:off x="3556000" y="882650"/>
          <a:ext cx="1524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a:xfrm>
          <a:off x="5080000" y="901700"/>
          <a:ext cx="2032000" cy="892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a:xfrm>
          <a:off x="7112000" y="901700"/>
          <a:ext cx="1270000" cy="892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a:xfrm>
          <a:off x="8445500" y="914400"/>
          <a:ext cx="635000"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a:xfrm>
          <a:off x="5080000" y="1628775"/>
          <a:ext cx="20320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0000000-0008-0000-0100-000011000000}"/>
            </a:ext>
          </a:extLst>
        </xdr:cNvPr>
        <xdr:cNvSpPr/>
      </xdr:nvSpPr>
      <xdr:spPr>
        <a:xfrm>
          <a:off x="7175500" y="1628775"/>
          <a:ext cx="36830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100-000012000000}"/>
            </a:ext>
          </a:extLst>
        </xdr:cNvPr>
        <xdr:cNvSpPr/>
      </xdr:nvSpPr>
      <xdr:spPr>
        <a:xfrm>
          <a:off x="11074400" y="850900"/>
          <a:ext cx="1524000" cy="12033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a:xfrm>
          <a:off x="11334750" y="914400"/>
          <a:ext cx="13335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a:xfrm>
          <a:off x="11334750" y="1162050"/>
          <a:ext cx="13335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a:xfrm>
          <a:off x="11334750" y="1473200"/>
          <a:ext cx="14605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100-000016000000}"/>
            </a:ext>
          </a:extLst>
        </xdr:cNvPr>
        <xdr:cNvCxnSpPr/>
      </xdr:nvCxnSpPr>
      <xdr:spPr>
        <a:xfrm flipH="1">
          <a:off x="11156950" y="99377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100-000017000000}"/>
            </a:ext>
          </a:extLst>
        </xdr:cNvPr>
        <xdr:cNvSpPr/>
      </xdr:nvSpPr>
      <xdr:spPr>
        <a:xfrm>
          <a:off x="11210925" y="95250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100-000018000000}"/>
            </a:ext>
          </a:extLst>
        </xdr:cNvPr>
        <xdr:cNvSpPr/>
      </xdr:nvSpPr>
      <xdr:spPr>
        <a:xfrm>
          <a:off x="11210925" y="120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100-000019000000}"/>
            </a:ext>
          </a:extLst>
        </xdr:cNvPr>
        <xdr:cNvCxnSpPr/>
      </xdr:nvCxnSpPr>
      <xdr:spPr>
        <a:xfrm>
          <a:off x="11255375" y="1457325"/>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100-00001A000000}"/>
            </a:ext>
          </a:extLst>
        </xdr:cNvPr>
        <xdr:cNvCxnSpPr/>
      </xdr:nvCxnSpPr>
      <xdr:spPr>
        <a:xfrm>
          <a:off x="11176000" y="14573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100-00001B000000}"/>
            </a:ext>
          </a:extLst>
        </xdr:cNvPr>
        <xdr:cNvCxnSpPr/>
      </xdr:nvCxnSpPr>
      <xdr:spPr>
        <a:xfrm flipV="1">
          <a:off x="11255375" y="167640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100-00001C000000}"/>
            </a:ext>
          </a:extLst>
        </xdr:cNvPr>
        <xdr:cNvCxnSpPr/>
      </xdr:nvCxnSpPr>
      <xdr:spPr>
        <a:xfrm>
          <a:off x="11176000" y="180975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100-00001D000000}"/>
            </a:ext>
          </a:extLst>
        </xdr:cNvPr>
        <xdr:cNvSpPr txBox="1"/>
      </xdr:nvSpPr>
      <xdr:spPr>
        <a:xfrm>
          <a:off x="698500" y="26511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100-00001E000000}"/>
            </a:ext>
          </a:extLst>
        </xdr:cNvPr>
        <xdr:cNvSpPr txBox="1"/>
      </xdr:nvSpPr>
      <xdr:spPr>
        <a:xfrm>
          <a:off x="698500" y="29495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100-00001F000000}"/>
            </a:ext>
          </a:extLst>
        </xdr:cNvPr>
        <xdr:cNvSpPr txBox="1"/>
      </xdr:nvSpPr>
      <xdr:spPr>
        <a:xfrm>
          <a:off x="698500" y="32480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100-000020000000}"/>
            </a:ext>
          </a:extLst>
        </xdr:cNvPr>
        <xdr:cNvSpPr/>
      </xdr:nvSpPr>
      <xdr:spPr>
        <a:xfrm>
          <a:off x="762000" y="3971925"/>
          <a:ext cx="47244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100-000021000000}"/>
            </a:ext>
          </a:extLst>
        </xdr:cNvPr>
        <xdr:cNvSpPr/>
      </xdr:nvSpPr>
      <xdr:spPr>
        <a:xfrm>
          <a:off x="889000" y="45942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100-000022000000}"/>
            </a:ext>
          </a:extLst>
        </xdr:cNvPr>
        <xdr:cNvSpPr/>
      </xdr:nvSpPr>
      <xdr:spPr>
        <a:xfrm>
          <a:off x="889000" y="47879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100-000023000000}"/>
            </a:ext>
          </a:extLst>
        </xdr:cNvPr>
        <xdr:cNvSpPr/>
      </xdr:nvSpPr>
      <xdr:spPr>
        <a:xfrm>
          <a:off x="1905000" y="45942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100-000024000000}"/>
            </a:ext>
          </a:extLst>
        </xdr:cNvPr>
        <xdr:cNvSpPr/>
      </xdr:nvSpPr>
      <xdr:spPr>
        <a:xfrm>
          <a:off x="1905000" y="47879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100-000025000000}"/>
            </a:ext>
          </a:extLst>
        </xdr:cNvPr>
        <xdr:cNvSpPr/>
      </xdr:nvSpPr>
      <xdr:spPr>
        <a:xfrm>
          <a:off x="3048000" y="45942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a:xfrm>
          <a:off x="3048000" y="47879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100-000027000000}"/>
            </a:ext>
          </a:extLst>
        </xdr:cNvPr>
        <xdr:cNvSpPr/>
      </xdr:nvSpPr>
      <xdr:spPr>
        <a:xfrm>
          <a:off x="762000" y="5048250"/>
          <a:ext cx="47244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100-000028000000}"/>
            </a:ext>
          </a:extLst>
        </xdr:cNvPr>
        <xdr:cNvSpPr txBox="1"/>
      </xdr:nvSpPr>
      <xdr:spPr>
        <a:xfrm>
          <a:off x="723900"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100-000029000000}"/>
            </a:ext>
          </a:extLst>
        </xdr:cNvPr>
        <xdr:cNvCxnSpPr/>
      </xdr:nvCxnSpPr>
      <xdr:spPr>
        <a:xfrm>
          <a:off x="762000" y="72104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00000000-0008-0000-0100-00002A000000}"/>
            </a:ext>
          </a:extLst>
        </xdr:cNvPr>
        <xdr:cNvSpPr txBox="1"/>
      </xdr:nvSpPr>
      <xdr:spPr>
        <a:xfrm>
          <a:off x="423061" y="70777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00000000-0008-0000-0100-00002B000000}"/>
            </a:ext>
          </a:extLst>
        </xdr:cNvPr>
        <xdr:cNvCxnSpPr/>
      </xdr:nvCxnSpPr>
      <xdr:spPr>
        <a:xfrm>
          <a:off x="762000" y="68484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00000000-0008-0000-0100-00002C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00000000-0008-0000-0100-00002D000000}"/>
            </a:ext>
          </a:extLst>
        </xdr:cNvPr>
        <xdr:cNvCxnSpPr/>
      </xdr:nvCxnSpPr>
      <xdr:spPr>
        <a:xfrm>
          <a:off x="762000" y="64865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00000000-0008-0000-0100-00002E000000}"/>
            </a:ext>
          </a:extLst>
        </xdr:cNvPr>
        <xdr:cNvSpPr txBox="1"/>
      </xdr:nvSpPr>
      <xdr:spPr>
        <a:xfrm>
          <a:off x="358941" y="6353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00000000-0008-0000-0100-00002F000000}"/>
            </a:ext>
          </a:extLst>
        </xdr:cNvPr>
        <xdr:cNvCxnSpPr/>
      </xdr:nvCxnSpPr>
      <xdr:spPr>
        <a:xfrm>
          <a:off x="762000" y="6134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00000000-0008-0000-0100-000030000000}"/>
            </a:ext>
          </a:extLst>
        </xdr:cNvPr>
        <xdr:cNvSpPr txBox="1"/>
      </xdr:nvSpPr>
      <xdr:spPr>
        <a:xfrm>
          <a:off x="358941" y="6001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00000000-0008-0000-0100-000031000000}"/>
            </a:ext>
          </a:extLst>
        </xdr:cNvPr>
        <xdr:cNvCxnSpPr/>
      </xdr:nvCxnSpPr>
      <xdr:spPr>
        <a:xfrm>
          <a:off x="762000" y="57721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00000000-0008-0000-0100-000032000000}"/>
            </a:ext>
          </a:extLst>
        </xdr:cNvPr>
        <xdr:cNvSpPr txBox="1"/>
      </xdr:nvSpPr>
      <xdr:spPr>
        <a:xfrm>
          <a:off x="358941" y="5639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00000000-0008-0000-0100-000033000000}"/>
            </a:ext>
          </a:extLst>
        </xdr:cNvPr>
        <xdr:cNvCxnSpPr/>
      </xdr:nvCxnSpPr>
      <xdr:spPr>
        <a:xfrm>
          <a:off x="762000" y="541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00000000-0008-0000-0100-000034000000}"/>
            </a:ext>
          </a:extLst>
        </xdr:cNvPr>
        <xdr:cNvSpPr txBox="1"/>
      </xdr:nvSpPr>
      <xdr:spPr>
        <a:xfrm>
          <a:off x="294821" y="5277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00000000-0008-0000-0100-000035000000}"/>
            </a:ext>
          </a:extLst>
        </xdr:cNvPr>
        <xdr:cNvCxnSpPr/>
      </xdr:nvCxnSpPr>
      <xdr:spPr>
        <a:xfrm>
          <a:off x="762000" y="5048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00000000-0008-0000-0100-000036000000}"/>
            </a:ext>
          </a:extLst>
        </xdr:cNvPr>
        <xdr:cNvSpPr txBox="1"/>
      </xdr:nvSpPr>
      <xdr:spPr>
        <a:xfrm>
          <a:off x="294821" y="4915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00000000-0008-0000-0100-000037000000}"/>
            </a:ext>
          </a:extLst>
        </xdr:cNvPr>
        <xdr:cNvSpPr/>
      </xdr:nvSpPr>
      <xdr:spPr>
        <a:xfrm>
          <a:off x="762000" y="5048250"/>
          <a:ext cx="47244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a:extLst>
            <a:ext uri="{FF2B5EF4-FFF2-40B4-BE49-F238E27FC236}">
              <a16:creationId xmlns:a16="http://schemas.microsoft.com/office/drawing/2014/main" xmlns="" id="{00000000-0008-0000-0100-000038000000}"/>
            </a:ext>
          </a:extLst>
        </xdr:cNvPr>
        <xdr:cNvCxnSpPr/>
      </xdr:nvCxnSpPr>
      <xdr:spPr>
        <a:xfrm flipV="1">
          <a:off x="4634865" y="54406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a:extLst>
            <a:ext uri="{FF2B5EF4-FFF2-40B4-BE49-F238E27FC236}">
              <a16:creationId xmlns:a16="http://schemas.microsoft.com/office/drawing/2014/main" xmlns="" id="{00000000-0008-0000-0100-000039000000}"/>
            </a:ext>
          </a:extLst>
        </xdr:cNvPr>
        <xdr:cNvSpPr txBox="1"/>
      </xdr:nvSpPr>
      <xdr:spPr>
        <a:xfrm>
          <a:off x="4673600"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a:extLst>
            <a:ext uri="{FF2B5EF4-FFF2-40B4-BE49-F238E27FC236}">
              <a16:creationId xmlns:a16="http://schemas.microsoft.com/office/drawing/2014/main" xmlns="" id="{00000000-0008-0000-0100-00003A000000}"/>
            </a:ext>
          </a:extLst>
        </xdr:cNvPr>
        <xdr:cNvCxnSpPr/>
      </xdr:nvCxnSpPr>
      <xdr:spPr>
        <a:xfrm>
          <a:off x="4546600" y="672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a:extLst>
            <a:ext uri="{FF2B5EF4-FFF2-40B4-BE49-F238E27FC236}">
              <a16:creationId xmlns:a16="http://schemas.microsoft.com/office/drawing/2014/main" xmlns="" id="{00000000-0008-0000-0100-00003B000000}"/>
            </a:ext>
          </a:extLst>
        </xdr:cNvPr>
        <xdr:cNvSpPr txBox="1"/>
      </xdr:nvSpPr>
      <xdr:spPr>
        <a:xfrm>
          <a:off x="4673600" y="5225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a:extLst>
            <a:ext uri="{FF2B5EF4-FFF2-40B4-BE49-F238E27FC236}">
              <a16:creationId xmlns:a16="http://schemas.microsoft.com/office/drawing/2014/main" xmlns="" id="{00000000-0008-0000-0100-00003C000000}"/>
            </a:ext>
          </a:extLst>
        </xdr:cNvPr>
        <xdr:cNvCxnSpPr/>
      </xdr:nvCxnSpPr>
      <xdr:spPr>
        <a:xfrm>
          <a:off x="4546600" y="544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a:extLst>
            <a:ext uri="{FF2B5EF4-FFF2-40B4-BE49-F238E27FC236}">
              <a16:creationId xmlns:a16="http://schemas.microsoft.com/office/drawing/2014/main" xmlns="" id="{00000000-0008-0000-0100-00003D000000}"/>
            </a:ext>
          </a:extLst>
        </xdr:cNvPr>
        <xdr:cNvSpPr txBox="1"/>
      </xdr:nvSpPr>
      <xdr:spPr>
        <a:xfrm>
          <a:off x="4673600" y="6035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a:extLst>
            <a:ext uri="{FF2B5EF4-FFF2-40B4-BE49-F238E27FC236}">
              <a16:creationId xmlns:a16="http://schemas.microsoft.com/office/drawing/2014/main" xmlns="" id="{00000000-0008-0000-0100-00003E000000}"/>
            </a:ext>
          </a:extLst>
        </xdr:cNvPr>
        <xdr:cNvSpPr/>
      </xdr:nvSpPr>
      <xdr:spPr>
        <a:xfrm>
          <a:off x="4584700" y="605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a:extLst>
            <a:ext uri="{FF2B5EF4-FFF2-40B4-BE49-F238E27FC236}">
              <a16:creationId xmlns:a16="http://schemas.microsoft.com/office/drawing/2014/main" xmlns="" id="{00000000-0008-0000-0100-00003F000000}"/>
            </a:ext>
          </a:extLst>
        </xdr:cNvPr>
        <xdr:cNvSpPr/>
      </xdr:nvSpPr>
      <xdr:spPr>
        <a:xfrm>
          <a:off x="3746500" y="606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a:extLst>
            <a:ext uri="{FF2B5EF4-FFF2-40B4-BE49-F238E27FC236}">
              <a16:creationId xmlns:a16="http://schemas.microsoft.com/office/drawing/2014/main" xmlns="" id="{00000000-0008-0000-0100-000040000000}"/>
            </a:ext>
          </a:extLst>
        </xdr:cNvPr>
        <xdr:cNvSpPr/>
      </xdr:nvSpPr>
      <xdr:spPr>
        <a:xfrm>
          <a:off x="2857500" y="610806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a:extLst>
            <a:ext uri="{FF2B5EF4-FFF2-40B4-BE49-F238E27FC236}">
              <a16:creationId xmlns:a16="http://schemas.microsoft.com/office/drawing/2014/main" xmlns="" id="{00000000-0008-0000-0100-000041000000}"/>
            </a:ext>
          </a:extLst>
        </xdr:cNvPr>
        <xdr:cNvSpPr/>
      </xdr:nvSpPr>
      <xdr:spPr>
        <a:xfrm>
          <a:off x="1968500" y="615569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0000000-0008-0000-0100-000042000000}"/>
            </a:ext>
          </a:extLst>
        </xdr:cNvPr>
        <xdr:cNvSpPr txBox="1"/>
      </xdr:nvSpPr>
      <xdr:spPr>
        <a:xfrm>
          <a:off x="44450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100-000043000000}"/>
            </a:ext>
          </a:extLst>
        </xdr:cNvPr>
        <xdr:cNvSpPr txBox="1"/>
      </xdr:nvSpPr>
      <xdr:spPr>
        <a:xfrm>
          <a:off x="3606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100-000044000000}"/>
            </a:ext>
          </a:extLst>
        </xdr:cNvPr>
        <xdr:cNvSpPr txBox="1"/>
      </xdr:nvSpPr>
      <xdr:spPr>
        <a:xfrm>
          <a:off x="2717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100-000045000000}"/>
            </a:ext>
          </a:extLst>
        </xdr:cNvPr>
        <xdr:cNvSpPr txBox="1"/>
      </xdr:nvSpPr>
      <xdr:spPr>
        <a:xfrm>
          <a:off x="1828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100-000046000000}"/>
            </a:ext>
          </a:extLst>
        </xdr:cNvPr>
        <xdr:cNvSpPr txBox="1"/>
      </xdr:nvSpPr>
      <xdr:spPr>
        <a:xfrm>
          <a:off x="939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126365</xdr:rowOff>
    </xdr:from>
    <xdr:to>
      <xdr:col>24</xdr:col>
      <xdr:colOff>114300</xdr:colOff>
      <xdr:row>37</xdr:row>
      <xdr:rowOff>56515</xdr:rowOff>
    </xdr:to>
    <xdr:sp macro="" textlink="">
      <xdr:nvSpPr>
        <xdr:cNvPr id="71" name="楕円 70">
          <a:extLst>
            <a:ext uri="{FF2B5EF4-FFF2-40B4-BE49-F238E27FC236}">
              <a16:creationId xmlns:a16="http://schemas.microsoft.com/office/drawing/2014/main" xmlns="" id="{00000000-0008-0000-0100-000047000000}"/>
            </a:ext>
          </a:extLst>
        </xdr:cNvPr>
        <xdr:cNvSpPr/>
      </xdr:nvSpPr>
      <xdr:spPr>
        <a:xfrm>
          <a:off x="4584700" y="596519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149242</xdr:rowOff>
    </xdr:from>
    <xdr:ext cx="405111" cy="259045"/>
    <xdr:sp macro="" textlink="">
      <xdr:nvSpPr>
        <xdr:cNvPr id="72" name="【道路】&#10;有形固定資産減価償却率該当値テキスト">
          <a:extLst>
            <a:ext uri="{FF2B5EF4-FFF2-40B4-BE49-F238E27FC236}">
              <a16:creationId xmlns:a16="http://schemas.microsoft.com/office/drawing/2014/main" xmlns="" id="{00000000-0008-0000-0100-000048000000}"/>
            </a:ext>
          </a:extLst>
        </xdr:cNvPr>
        <xdr:cNvSpPr txBox="1"/>
      </xdr:nvSpPr>
      <xdr:spPr>
        <a:xfrm>
          <a:off x="4673600"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135890</xdr:rowOff>
    </xdr:from>
    <xdr:to>
      <xdr:col>20</xdr:col>
      <xdr:colOff>38100</xdr:colOff>
      <xdr:row>37</xdr:row>
      <xdr:rowOff>66040</xdr:rowOff>
    </xdr:to>
    <xdr:sp macro="" textlink="">
      <xdr:nvSpPr>
        <xdr:cNvPr id="73" name="楕円 72">
          <a:extLst>
            <a:ext uri="{FF2B5EF4-FFF2-40B4-BE49-F238E27FC236}">
              <a16:creationId xmlns:a16="http://schemas.microsoft.com/office/drawing/2014/main" xmlns="" id="{00000000-0008-0000-0100-000049000000}"/>
            </a:ext>
          </a:extLst>
        </xdr:cNvPr>
        <xdr:cNvSpPr/>
      </xdr:nvSpPr>
      <xdr:spPr>
        <a:xfrm>
          <a:off x="3746500" y="597471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5715</xdr:rowOff>
    </xdr:from>
    <xdr:to>
      <xdr:col>24</xdr:col>
      <xdr:colOff>63500</xdr:colOff>
      <xdr:row>37</xdr:row>
      <xdr:rowOff>15240</xdr:rowOff>
    </xdr:to>
    <xdr:cxnSp macro="">
      <xdr:nvCxnSpPr>
        <xdr:cNvPr id="74" name="直線コネクタ 73">
          <a:extLst>
            <a:ext uri="{FF2B5EF4-FFF2-40B4-BE49-F238E27FC236}">
              <a16:creationId xmlns:a16="http://schemas.microsoft.com/office/drawing/2014/main" xmlns="" id="{00000000-0008-0000-0100-00004A000000}"/>
            </a:ext>
          </a:extLst>
        </xdr:cNvPr>
        <xdr:cNvCxnSpPr/>
      </xdr:nvCxnSpPr>
      <xdr:spPr>
        <a:xfrm flipV="1">
          <a:off x="3797300" y="600646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132080</xdr:rowOff>
    </xdr:from>
    <xdr:to>
      <xdr:col>15</xdr:col>
      <xdr:colOff>101600</xdr:colOff>
      <xdr:row>37</xdr:row>
      <xdr:rowOff>62230</xdr:rowOff>
    </xdr:to>
    <xdr:sp macro="" textlink="">
      <xdr:nvSpPr>
        <xdr:cNvPr id="75" name="楕円 74">
          <a:extLst>
            <a:ext uri="{FF2B5EF4-FFF2-40B4-BE49-F238E27FC236}">
              <a16:creationId xmlns:a16="http://schemas.microsoft.com/office/drawing/2014/main" xmlns="" id="{00000000-0008-0000-0100-00004B000000}"/>
            </a:ext>
          </a:extLst>
        </xdr:cNvPr>
        <xdr:cNvSpPr/>
      </xdr:nvSpPr>
      <xdr:spPr>
        <a:xfrm>
          <a:off x="2857500" y="597090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11430</xdr:rowOff>
    </xdr:from>
    <xdr:to>
      <xdr:col>19</xdr:col>
      <xdr:colOff>177800</xdr:colOff>
      <xdr:row>37</xdr:row>
      <xdr:rowOff>15240</xdr:rowOff>
    </xdr:to>
    <xdr:cxnSp macro="">
      <xdr:nvCxnSpPr>
        <xdr:cNvPr id="76" name="直線コネクタ 75">
          <a:extLst>
            <a:ext uri="{FF2B5EF4-FFF2-40B4-BE49-F238E27FC236}">
              <a16:creationId xmlns:a16="http://schemas.microsoft.com/office/drawing/2014/main" xmlns="" id="{00000000-0008-0000-0100-00004C000000}"/>
            </a:ext>
          </a:extLst>
        </xdr:cNvPr>
        <xdr:cNvCxnSpPr/>
      </xdr:nvCxnSpPr>
      <xdr:spPr>
        <a:xfrm>
          <a:off x="2908300" y="60121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135890</xdr:rowOff>
    </xdr:from>
    <xdr:to>
      <xdr:col>10</xdr:col>
      <xdr:colOff>165100</xdr:colOff>
      <xdr:row>37</xdr:row>
      <xdr:rowOff>66040</xdr:rowOff>
    </xdr:to>
    <xdr:sp macro="" textlink="">
      <xdr:nvSpPr>
        <xdr:cNvPr id="77" name="楕円 76">
          <a:extLst>
            <a:ext uri="{FF2B5EF4-FFF2-40B4-BE49-F238E27FC236}">
              <a16:creationId xmlns:a16="http://schemas.microsoft.com/office/drawing/2014/main" xmlns="" id="{00000000-0008-0000-0100-00004D000000}"/>
            </a:ext>
          </a:extLst>
        </xdr:cNvPr>
        <xdr:cNvSpPr/>
      </xdr:nvSpPr>
      <xdr:spPr>
        <a:xfrm>
          <a:off x="1968500" y="597471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11430</xdr:rowOff>
    </xdr:from>
    <xdr:to>
      <xdr:col>15</xdr:col>
      <xdr:colOff>50800</xdr:colOff>
      <xdr:row>37</xdr:row>
      <xdr:rowOff>15240</xdr:rowOff>
    </xdr:to>
    <xdr:cxnSp macro="">
      <xdr:nvCxnSpPr>
        <xdr:cNvPr id="78" name="直線コネクタ 77">
          <a:extLst>
            <a:ext uri="{FF2B5EF4-FFF2-40B4-BE49-F238E27FC236}">
              <a16:creationId xmlns:a16="http://schemas.microsoft.com/office/drawing/2014/main" xmlns="" id="{00000000-0008-0000-0100-00004E000000}"/>
            </a:ext>
          </a:extLst>
        </xdr:cNvPr>
        <xdr:cNvCxnSpPr/>
      </xdr:nvCxnSpPr>
      <xdr:spPr>
        <a:xfrm flipV="1">
          <a:off x="2019300" y="60121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156227</xdr:rowOff>
    </xdr:from>
    <xdr:ext cx="405111" cy="259045"/>
    <xdr:sp macro="" textlink="">
      <xdr:nvSpPr>
        <xdr:cNvPr id="79" name="n_1aveValue【道路】&#10;有形固定資産減価償却率">
          <a:extLst>
            <a:ext uri="{FF2B5EF4-FFF2-40B4-BE49-F238E27FC236}">
              <a16:creationId xmlns:a16="http://schemas.microsoft.com/office/drawing/2014/main" xmlns="" id="{00000000-0008-0000-0100-00004F000000}"/>
            </a:ext>
          </a:extLst>
        </xdr:cNvPr>
        <xdr:cNvSpPr txBox="1"/>
      </xdr:nvSpPr>
      <xdr:spPr>
        <a:xfrm>
          <a:off x="3582044" y="615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0" name="n_2aveValue【道路】&#10;有形固定資産減価償却率">
          <a:extLst>
            <a:ext uri="{FF2B5EF4-FFF2-40B4-BE49-F238E27FC236}">
              <a16:creationId xmlns:a16="http://schemas.microsoft.com/office/drawing/2014/main" xmlns="" id="{00000000-0008-0000-0100-000050000000}"/>
            </a:ext>
          </a:extLst>
        </xdr:cNvPr>
        <xdr:cNvSpPr txBox="1"/>
      </xdr:nvSpPr>
      <xdr:spPr>
        <a:xfrm>
          <a:off x="2705744" y="6191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76217</xdr:rowOff>
    </xdr:from>
    <xdr:ext cx="405111" cy="259045"/>
    <xdr:sp macro="" textlink="">
      <xdr:nvSpPr>
        <xdr:cNvPr id="81" name="n_3aveValue【道路】&#10;有形固定資産減価償却率">
          <a:extLst>
            <a:ext uri="{FF2B5EF4-FFF2-40B4-BE49-F238E27FC236}">
              <a16:creationId xmlns:a16="http://schemas.microsoft.com/office/drawing/2014/main" xmlns="" id="{00000000-0008-0000-0100-000051000000}"/>
            </a:ext>
          </a:extLst>
        </xdr:cNvPr>
        <xdr:cNvSpPr txBox="1"/>
      </xdr:nvSpPr>
      <xdr:spPr>
        <a:xfrm>
          <a:off x="1816744" y="62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82567</xdr:rowOff>
    </xdr:from>
    <xdr:ext cx="405111" cy="259045"/>
    <xdr:sp macro="" textlink="">
      <xdr:nvSpPr>
        <xdr:cNvPr id="82" name="n_1mainValue【道路】&#10;有形固定資産減価償却率">
          <a:extLst>
            <a:ext uri="{FF2B5EF4-FFF2-40B4-BE49-F238E27FC236}">
              <a16:creationId xmlns:a16="http://schemas.microsoft.com/office/drawing/2014/main" xmlns="" id="{00000000-0008-0000-0100-000052000000}"/>
            </a:ext>
          </a:extLst>
        </xdr:cNvPr>
        <xdr:cNvSpPr txBox="1"/>
      </xdr:nvSpPr>
      <xdr:spPr>
        <a:xfrm>
          <a:off x="3582044" y="575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78757</xdr:rowOff>
    </xdr:from>
    <xdr:ext cx="405111" cy="259045"/>
    <xdr:sp macro="" textlink="">
      <xdr:nvSpPr>
        <xdr:cNvPr id="83" name="n_2mainValue【道路】&#10;有形固定資産減価償却率">
          <a:extLst>
            <a:ext uri="{FF2B5EF4-FFF2-40B4-BE49-F238E27FC236}">
              <a16:creationId xmlns:a16="http://schemas.microsoft.com/office/drawing/2014/main" xmlns="" id="{00000000-0008-0000-0100-000053000000}"/>
            </a:ext>
          </a:extLst>
        </xdr:cNvPr>
        <xdr:cNvSpPr txBox="1"/>
      </xdr:nvSpPr>
      <xdr:spPr>
        <a:xfrm>
          <a:off x="2705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82567</xdr:rowOff>
    </xdr:from>
    <xdr:ext cx="405111" cy="259045"/>
    <xdr:sp macro="" textlink="">
      <xdr:nvSpPr>
        <xdr:cNvPr id="84" name="n_3mainValue【道路】&#10;有形固定資産減価償却率">
          <a:extLst>
            <a:ext uri="{FF2B5EF4-FFF2-40B4-BE49-F238E27FC236}">
              <a16:creationId xmlns:a16="http://schemas.microsoft.com/office/drawing/2014/main" xmlns="" id="{00000000-0008-0000-0100-000054000000}"/>
            </a:ext>
          </a:extLst>
        </xdr:cNvPr>
        <xdr:cNvSpPr txBox="1"/>
      </xdr:nvSpPr>
      <xdr:spPr>
        <a:xfrm>
          <a:off x="1816744" y="575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xmlns="" id="{00000000-0008-0000-0100-000055000000}"/>
            </a:ext>
          </a:extLst>
        </xdr:cNvPr>
        <xdr:cNvSpPr/>
      </xdr:nvSpPr>
      <xdr:spPr>
        <a:xfrm>
          <a:off x="6604000" y="3971925"/>
          <a:ext cx="47244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xmlns="" id="{00000000-0008-0000-0100-000056000000}"/>
            </a:ext>
          </a:extLst>
        </xdr:cNvPr>
        <xdr:cNvSpPr/>
      </xdr:nvSpPr>
      <xdr:spPr>
        <a:xfrm>
          <a:off x="6731000" y="45942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xmlns="" id="{00000000-0008-0000-0100-000057000000}"/>
            </a:ext>
          </a:extLst>
        </xdr:cNvPr>
        <xdr:cNvSpPr/>
      </xdr:nvSpPr>
      <xdr:spPr>
        <a:xfrm>
          <a:off x="6731000" y="47879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xmlns="" id="{00000000-0008-0000-0100-000058000000}"/>
            </a:ext>
          </a:extLst>
        </xdr:cNvPr>
        <xdr:cNvSpPr/>
      </xdr:nvSpPr>
      <xdr:spPr>
        <a:xfrm>
          <a:off x="7747000" y="45942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xmlns="" id="{00000000-0008-0000-0100-000059000000}"/>
            </a:ext>
          </a:extLst>
        </xdr:cNvPr>
        <xdr:cNvSpPr/>
      </xdr:nvSpPr>
      <xdr:spPr>
        <a:xfrm>
          <a:off x="7747000" y="47879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xmlns="" id="{00000000-0008-0000-0100-00005A000000}"/>
            </a:ext>
          </a:extLst>
        </xdr:cNvPr>
        <xdr:cNvSpPr/>
      </xdr:nvSpPr>
      <xdr:spPr>
        <a:xfrm>
          <a:off x="8890000" y="45942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xmlns="" id="{00000000-0008-0000-0100-00005B000000}"/>
            </a:ext>
          </a:extLst>
        </xdr:cNvPr>
        <xdr:cNvSpPr/>
      </xdr:nvSpPr>
      <xdr:spPr>
        <a:xfrm>
          <a:off x="8890000" y="47879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xmlns="" id="{00000000-0008-0000-0100-00005C000000}"/>
            </a:ext>
          </a:extLst>
        </xdr:cNvPr>
        <xdr:cNvSpPr/>
      </xdr:nvSpPr>
      <xdr:spPr>
        <a:xfrm>
          <a:off x="6604000" y="5048250"/>
          <a:ext cx="47244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xmlns="" id="{00000000-0008-0000-0100-00005D000000}"/>
            </a:ext>
          </a:extLst>
        </xdr:cNvPr>
        <xdr:cNvSpPr txBox="1"/>
      </xdr:nvSpPr>
      <xdr:spPr>
        <a:xfrm>
          <a:off x="6565900" y="4867275"/>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xmlns="" id="{00000000-0008-0000-0100-00005E000000}"/>
            </a:ext>
          </a:extLst>
        </xdr:cNvPr>
        <xdr:cNvCxnSpPr/>
      </xdr:nvCxnSpPr>
      <xdr:spPr>
        <a:xfrm>
          <a:off x="6604000" y="72104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xmlns="" id="{00000000-0008-0000-0100-00005F000000}"/>
            </a:ext>
          </a:extLst>
        </xdr:cNvPr>
        <xdr:cNvCxnSpPr/>
      </xdr:nvCxnSpPr>
      <xdr:spPr>
        <a:xfrm>
          <a:off x="6604000" y="678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xmlns="" id="{00000000-0008-0000-0100-000060000000}"/>
            </a:ext>
          </a:extLst>
        </xdr:cNvPr>
        <xdr:cNvSpPr txBox="1"/>
      </xdr:nvSpPr>
      <xdr:spPr>
        <a:xfrm>
          <a:off x="6136821" y="664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xmlns="" id="{00000000-0008-0000-0100-000061000000}"/>
            </a:ext>
          </a:extLst>
        </xdr:cNvPr>
        <xdr:cNvCxnSpPr/>
      </xdr:nvCxnSpPr>
      <xdr:spPr>
        <a:xfrm>
          <a:off x="6604000" y="63436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a:extLst>
            <a:ext uri="{FF2B5EF4-FFF2-40B4-BE49-F238E27FC236}">
              <a16:creationId xmlns:a16="http://schemas.microsoft.com/office/drawing/2014/main" xmlns="" id="{00000000-0008-0000-0100-000062000000}"/>
            </a:ext>
          </a:extLst>
        </xdr:cNvPr>
        <xdr:cNvSpPr txBox="1"/>
      </xdr:nvSpPr>
      <xdr:spPr>
        <a:xfrm>
          <a:off x="6072701" y="62109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xmlns="" id="{00000000-0008-0000-0100-000063000000}"/>
            </a:ext>
          </a:extLst>
        </xdr:cNvPr>
        <xdr:cNvCxnSpPr/>
      </xdr:nvCxnSpPr>
      <xdr:spPr>
        <a:xfrm>
          <a:off x="6604000" y="5915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a:extLst>
            <a:ext uri="{FF2B5EF4-FFF2-40B4-BE49-F238E27FC236}">
              <a16:creationId xmlns:a16="http://schemas.microsoft.com/office/drawing/2014/main" xmlns="" id="{00000000-0008-0000-0100-000064000000}"/>
            </a:ext>
          </a:extLst>
        </xdr:cNvPr>
        <xdr:cNvSpPr txBox="1"/>
      </xdr:nvSpPr>
      <xdr:spPr>
        <a:xfrm>
          <a:off x="6072701" y="5782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xmlns="" id="{00000000-0008-0000-0100-000065000000}"/>
            </a:ext>
          </a:extLst>
        </xdr:cNvPr>
        <xdr:cNvCxnSpPr/>
      </xdr:nvCxnSpPr>
      <xdr:spPr>
        <a:xfrm>
          <a:off x="6604000" y="5486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a:extLst>
            <a:ext uri="{FF2B5EF4-FFF2-40B4-BE49-F238E27FC236}">
              <a16:creationId xmlns:a16="http://schemas.microsoft.com/office/drawing/2014/main" xmlns="" id="{00000000-0008-0000-0100-000066000000}"/>
            </a:ext>
          </a:extLst>
        </xdr:cNvPr>
        <xdr:cNvSpPr txBox="1"/>
      </xdr:nvSpPr>
      <xdr:spPr>
        <a:xfrm>
          <a:off x="6072701" y="53537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xmlns="" id="{00000000-0008-0000-0100-000067000000}"/>
            </a:ext>
          </a:extLst>
        </xdr:cNvPr>
        <xdr:cNvCxnSpPr/>
      </xdr:nvCxnSpPr>
      <xdr:spPr>
        <a:xfrm>
          <a:off x="6604000" y="5048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xmlns="" id="{00000000-0008-0000-0100-000068000000}"/>
            </a:ext>
          </a:extLst>
        </xdr:cNvPr>
        <xdr:cNvSpPr txBox="1"/>
      </xdr:nvSpPr>
      <xdr:spPr>
        <a:xfrm>
          <a:off x="6072701" y="49155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xmlns="" id="{00000000-0008-0000-0100-000069000000}"/>
            </a:ext>
          </a:extLst>
        </xdr:cNvPr>
        <xdr:cNvSpPr/>
      </xdr:nvSpPr>
      <xdr:spPr>
        <a:xfrm>
          <a:off x="6604000" y="5048250"/>
          <a:ext cx="47244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6" name="直線コネクタ 105">
          <a:extLst>
            <a:ext uri="{FF2B5EF4-FFF2-40B4-BE49-F238E27FC236}">
              <a16:creationId xmlns:a16="http://schemas.microsoft.com/office/drawing/2014/main" xmlns="" id="{00000000-0008-0000-0100-00006A000000}"/>
            </a:ext>
          </a:extLst>
        </xdr:cNvPr>
        <xdr:cNvCxnSpPr/>
      </xdr:nvCxnSpPr>
      <xdr:spPr>
        <a:xfrm flipV="1">
          <a:off x="10476865" y="5355321"/>
          <a:ext cx="0" cy="1423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7" name="【道路】&#10;一人当たり延長最小値テキスト">
          <a:extLst>
            <a:ext uri="{FF2B5EF4-FFF2-40B4-BE49-F238E27FC236}">
              <a16:creationId xmlns:a16="http://schemas.microsoft.com/office/drawing/2014/main" xmlns="" id="{00000000-0008-0000-0100-00006B000000}"/>
            </a:ext>
          </a:extLst>
        </xdr:cNvPr>
        <xdr:cNvSpPr txBox="1"/>
      </xdr:nvSpPr>
      <xdr:spPr>
        <a:xfrm>
          <a:off x="10515600" y="678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8" name="直線コネクタ 107">
          <a:extLst>
            <a:ext uri="{FF2B5EF4-FFF2-40B4-BE49-F238E27FC236}">
              <a16:creationId xmlns:a16="http://schemas.microsoft.com/office/drawing/2014/main" xmlns="" id="{00000000-0008-0000-0100-00006C000000}"/>
            </a:ext>
          </a:extLst>
        </xdr:cNvPr>
        <xdr:cNvCxnSpPr/>
      </xdr:nvCxnSpPr>
      <xdr:spPr>
        <a:xfrm>
          <a:off x="10388600" y="677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9" name="【道路】&#10;一人当たり延長最大値テキスト">
          <a:extLst>
            <a:ext uri="{FF2B5EF4-FFF2-40B4-BE49-F238E27FC236}">
              <a16:creationId xmlns:a16="http://schemas.microsoft.com/office/drawing/2014/main" xmlns="" id="{00000000-0008-0000-0100-00006D000000}"/>
            </a:ext>
          </a:extLst>
        </xdr:cNvPr>
        <xdr:cNvSpPr txBox="1"/>
      </xdr:nvSpPr>
      <xdr:spPr>
        <a:xfrm>
          <a:off x="10515600" y="514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10" name="直線コネクタ 109">
          <a:extLst>
            <a:ext uri="{FF2B5EF4-FFF2-40B4-BE49-F238E27FC236}">
              <a16:creationId xmlns:a16="http://schemas.microsoft.com/office/drawing/2014/main" xmlns="" id="{00000000-0008-0000-0100-00006E000000}"/>
            </a:ext>
          </a:extLst>
        </xdr:cNvPr>
        <xdr:cNvCxnSpPr/>
      </xdr:nvCxnSpPr>
      <xdr:spPr>
        <a:xfrm>
          <a:off x="10388600" y="5355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156394</xdr:rowOff>
    </xdr:from>
    <xdr:ext cx="469744" cy="259045"/>
    <xdr:sp macro="" textlink="">
      <xdr:nvSpPr>
        <xdr:cNvPr id="111" name="【道路】&#10;一人当たり延長平均値テキスト">
          <a:extLst>
            <a:ext uri="{FF2B5EF4-FFF2-40B4-BE49-F238E27FC236}">
              <a16:creationId xmlns:a16="http://schemas.microsoft.com/office/drawing/2014/main" xmlns="" id="{00000000-0008-0000-0100-00006F000000}"/>
            </a:ext>
          </a:extLst>
        </xdr:cNvPr>
        <xdr:cNvSpPr txBox="1"/>
      </xdr:nvSpPr>
      <xdr:spPr>
        <a:xfrm>
          <a:off x="10515600" y="6319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12" name="フローチャート: 判断 111">
          <a:extLst>
            <a:ext uri="{FF2B5EF4-FFF2-40B4-BE49-F238E27FC236}">
              <a16:creationId xmlns:a16="http://schemas.microsoft.com/office/drawing/2014/main" xmlns="" id="{00000000-0008-0000-0100-000070000000}"/>
            </a:ext>
          </a:extLst>
        </xdr:cNvPr>
        <xdr:cNvSpPr/>
      </xdr:nvSpPr>
      <xdr:spPr>
        <a:xfrm>
          <a:off x="10426700" y="633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3" name="フローチャート: 判断 112">
          <a:extLst>
            <a:ext uri="{FF2B5EF4-FFF2-40B4-BE49-F238E27FC236}">
              <a16:creationId xmlns:a16="http://schemas.microsoft.com/office/drawing/2014/main" xmlns="" id="{00000000-0008-0000-0100-000071000000}"/>
            </a:ext>
          </a:extLst>
        </xdr:cNvPr>
        <xdr:cNvSpPr/>
      </xdr:nvSpPr>
      <xdr:spPr>
        <a:xfrm>
          <a:off x="9588500" y="633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4" name="フローチャート: 判断 113">
          <a:extLst>
            <a:ext uri="{FF2B5EF4-FFF2-40B4-BE49-F238E27FC236}">
              <a16:creationId xmlns:a16="http://schemas.microsoft.com/office/drawing/2014/main" xmlns="" id="{00000000-0008-0000-0100-000072000000}"/>
            </a:ext>
          </a:extLst>
        </xdr:cNvPr>
        <xdr:cNvSpPr/>
      </xdr:nvSpPr>
      <xdr:spPr>
        <a:xfrm>
          <a:off x="8699500" y="630562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5" name="フローチャート: 判断 114">
          <a:extLst>
            <a:ext uri="{FF2B5EF4-FFF2-40B4-BE49-F238E27FC236}">
              <a16:creationId xmlns:a16="http://schemas.microsoft.com/office/drawing/2014/main" xmlns="" id="{00000000-0008-0000-0100-000073000000}"/>
            </a:ext>
          </a:extLst>
        </xdr:cNvPr>
        <xdr:cNvSpPr/>
      </xdr:nvSpPr>
      <xdr:spPr>
        <a:xfrm>
          <a:off x="7810500" y="632541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00000000-0008-0000-0100-000074000000}"/>
            </a:ext>
          </a:extLst>
        </xdr:cNvPr>
        <xdr:cNvSpPr txBox="1"/>
      </xdr:nvSpPr>
      <xdr:spPr>
        <a:xfrm>
          <a:off x="102870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00000000-0008-0000-0100-000075000000}"/>
            </a:ext>
          </a:extLst>
        </xdr:cNvPr>
        <xdr:cNvSpPr txBox="1"/>
      </xdr:nvSpPr>
      <xdr:spPr>
        <a:xfrm>
          <a:off x="9448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00000000-0008-0000-0100-000076000000}"/>
            </a:ext>
          </a:extLst>
        </xdr:cNvPr>
        <xdr:cNvSpPr txBox="1"/>
      </xdr:nvSpPr>
      <xdr:spPr>
        <a:xfrm>
          <a:off x="8559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00000000-0008-0000-0100-000077000000}"/>
            </a:ext>
          </a:extLst>
        </xdr:cNvPr>
        <xdr:cNvSpPr txBox="1"/>
      </xdr:nvSpPr>
      <xdr:spPr>
        <a:xfrm>
          <a:off x="7670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00000000-0008-0000-0100-000078000000}"/>
            </a:ext>
          </a:extLst>
        </xdr:cNvPr>
        <xdr:cNvSpPr txBox="1"/>
      </xdr:nvSpPr>
      <xdr:spPr>
        <a:xfrm>
          <a:off x="6781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77384</xdr:rowOff>
    </xdr:from>
    <xdr:to>
      <xdr:col>55</xdr:col>
      <xdr:colOff>50800</xdr:colOff>
      <xdr:row>34</xdr:row>
      <xdr:rowOff>7534</xdr:rowOff>
    </xdr:to>
    <xdr:sp macro="" textlink="">
      <xdr:nvSpPr>
        <xdr:cNvPr id="121" name="楕円 120">
          <a:extLst>
            <a:ext uri="{FF2B5EF4-FFF2-40B4-BE49-F238E27FC236}">
              <a16:creationId xmlns:a16="http://schemas.microsoft.com/office/drawing/2014/main" xmlns="" id="{00000000-0008-0000-0100-000079000000}"/>
            </a:ext>
          </a:extLst>
        </xdr:cNvPr>
        <xdr:cNvSpPr/>
      </xdr:nvSpPr>
      <xdr:spPr>
        <a:xfrm>
          <a:off x="10426700" y="543043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163761</xdr:rowOff>
    </xdr:from>
    <xdr:ext cx="534377" cy="259045"/>
    <xdr:sp macro="" textlink="">
      <xdr:nvSpPr>
        <xdr:cNvPr id="122" name="【道路】&#10;一人当たり延長該当値テキスト">
          <a:extLst>
            <a:ext uri="{FF2B5EF4-FFF2-40B4-BE49-F238E27FC236}">
              <a16:creationId xmlns:a16="http://schemas.microsoft.com/office/drawing/2014/main" xmlns="" id="{00000000-0008-0000-0100-00007A000000}"/>
            </a:ext>
          </a:extLst>
        </xdr:cNvPr>
        <xdr:cNvSpPr txBox="1"/>
      </xdr:nvSpPr>
      <xdr:spPr>
        <a:xfrm>
          <a:off x="10515600" y="535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96540</xdr:rowOff>
    </xdr:from>
    <xdr:to>
      <xdr:col>50</xdr:col>
      <xdr:colOff>165100</xdr:colOff>
      <xdr:row>34</xdr:row>
      <xdr:rowOff>26690</xdr:rowOff>
    </xdr:to>
    <xdr:sp macro="" textlink="">
      <xdr:nvSpPr>
        <xdr:cNvPr id="123" name="楕円 122">
          <a:extLst>
            <a:ext uri="{FF2B5EF4-FFF2-40B4-BE49-F238E27FC236}">
              <a16:creationId xmlns:a16="http://schemas.microsoft.com/office/drawing/2014/main" xmlns="" id="{00000000-0008-0000-0100-00007B000000}"/>
            </a:ext>
          </a:extLst>
        </xdr:cNvPr>
        <xdr:cNvSpPr/>
      </xdr:nvSpPr>
      <xdr:spPr>
        <a:xfrm>
          <a:off x="9588500" y="544959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128184</xdr:rowOff>
    </xdr:from>
    <xdr:to>
      <xdr:col>55</xdr:col>
      <xdr:colOff>0</xdr:colOff>
      <xdr:row>33</xdr:row>
      <xdr:rowOff>147340</xdr:rowOff>
    </xdr:to>
    <xdr:cxnSp macro="">
      <xdr:nvCxnSpPr>
        <xdr:cNvPr id="124" name="直線コネクタ 123">
          <a:extLst>
            <a:ext uri="{FF2B5EF4-FFF2-40B4-BE49-F238E27FC236}">
              <a16:creationId xmlns:a16="http://schemas.microsoft.com/office/drawing/2014/main" xmlns="" id="{00000000-0008-0000-0100-00007C000000}"/>
            </a:ext>
          </a:extLst>
        </xdr:cNvPr>
        <xdr:cNvCxnSpPr/>
      </xdr:nvCxnSpPr>
      <xdr:spPr>
        <a:xfrm flipV="1">
          <a:off x="9639300" y="5481234"/>
          <a:ext cx="838200" cy="1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117343</xdr:rowOff>
    </xdr:from>
    <xdr:to>
      <xdr:col>46</xdr:col>
      <xdr:colOff>38100</xdr:colOff>
      <xdr:row>34</xdr:row>
      <xdr:rowOff>47493</xdr:rowOff>
    </xdr:to>
    <xdr:sp macro="" textlink="">
      <xdr:nvSpPr>
        <xdr:cNvPr id="125" name="楕円 124">
          <a:extLst>
            <a:ext uri="{FF2B5EF4-FFF2-40B4-BE49-F238E27FC236}">
              <a16:creationId xmlns:a16="http://schemas.microsoft.com/office/drawing/2014/main" xmlns="" id="{00000000-0008-0000-0100-00007D000000}"/>
            </a:ext>
          </a:extLst>
        </xdr:cNvPr>
        <xdr:cNvSpPr/>
      </xdr:nvSpPr>
      <xdr:spPr>
        <a:xfrm>
          <a:off x="8699500" y="547039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147340</xdr:rowOff>
    </xdr:from>
    <xdr:to>
      <xdr:col>50</xdr:col>
      <xdr:colOff>114300</xdr:colOff>
      <xdr:row>33</xdr:row>
      <xdr:rowOff>168143</xdr:rowOff>
    </xdr:to>
    <xdr:cxnSp macro="">
      <xdr:nvCxnSpPr>
        <xdr:cNvPr id="126" name="直線コネクタ 125">
          <a:extLst>
            <a:ext uri="{FF2B5EF4-FFF2-40B4-BE49-F238E27FC236}">
              <a16:creationId xmlns:a16="http://schemas.microsoft.com/office/drawing/2014/main" xmlns="" id="{00000000-0008-0000-0100-00007E000000}"/>
            </a:ext>
          </a:extLst>
        </xdr:cNvPr>
        <xdr:cNvCxnSpPr/>
      </xdr:nvCxnSpPr>
      <xdr:spPr>
        <a:xfrm flipV="1">
          <a:off x="8750300" y="5500390"/>
          <a:ext cx="8890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137551</xdr:rowOff>
    </xdr:from>
    <xdr:to>
      <xdr:col>41</xdr:col>
      <xdr:colOff>101600</xdr:colOff>
      <xdr:row>34</xdr:row>
      <xdr:rowOff>67701</xdr:rowOff>
    </xdr:to>
    <xdr:sp macro="" textlink="">
      <xdr:nvSpPr>
        <xdr:cNvPr id="127" name="楕円 126">
          <a:extLst>
            <a:ext uri="{FF2B5EF4-FFF2-40B4-BE49-F238E27FC236}">
              <a16:creationId xmlns:a16="http://schemas.microsoft.com/office/drawing/2014/main" xmlns="" id="{00000000-0008-0000-0100-00007F000000}"/>
            </a:ext>
          </a:extLst>
        </xdr:cNvPr>
        <xdr:cNvSpPr/>
      </xdr:nvSpPr>
      <xdr:spPr>
        <a:xfrm>
          <a:off x="7810500" y="549060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168143</xdr:rowOff>
    </xdr:from>
    <xdr:to>
      <xdr:col>45</xdr:col>
      <xdr:colOff>177800</xdr:colOff>
      <xdr:row>34</xdr:row>
      <xdr:rowOff>16901</xdr:rowOff>
    </xdr:to>
    <xdr:cxnSp macro="">
      <xdr:nvCxnSpPr>
        <xdr:cNvPr id="128" name="直線コネクタ 127">
          <a:extLst>
            <a:ext uri="{FF2B5EF4-FFF2-40B4-BE49-F238E27FC236}">
              <a16:creationId xmlns:a16="http://schemas.microsoft.com/office/drawing/2014/main" xmlns="" id="{00000000-0008-0000-0100-000080000000}"/>
            </a:ext>
          </a:extLst>
        </xdr:cNvPr>
        <xdr:cNvCxnSpPr/>
      </xdr:nvCxnSpPr>
      <xdr:spPr>
        <a:xfrm flipV="1">
          <a:off x="7861300" y="5511668"/>
          <a:ext cx="8890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98879</xdr:rowOff>
    </xdr:from>
    <xdr:ext cx="469744" cy="259045"/>
    <xdr:sp macro="" textlink="">
      <xdr:nvSpPr>
        <xdr:cNvPr id="129" name="n_1aveValue【道路】&#10;一人当たり延長">
          <a:extLst>
            <a:ext uri="{FF2B5EF4-FFF2-40B4-BE49-F238E27FC236}">
              <a16:creationId xmlns:a16="http://schemas.microsoft.com/office/drawing/2014/main" xmlns="" id="{00000000-0008-0000-0100-000081000000}"/>
            </a:ext>
          </a:extLst>
        </xdr:cNvPr>
        <xdr:cNvSpPr txBox="1"/>
      </xdr:nvSpPr>
      <xdr:spPr>
        <a:xfrm>
          <a:off x="9391727" y="642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64223</xdr:rowOff>
    </xdr:from>
    <xdr:ext cx="469744" cy="259045"/>
    <xdr:sp macro="" textlink="">
      <xdr:nvSpPr>
        <xdr:cNvPr id="130" name="n_2aveValue【道路】&#10;一人当たり延長">
          <a:extLst>
            <a:ext uri="{FF2B5EF4-FFF2-40B4-BE49-F238E27FC236}">
              <a16:creationId xmlns:a16="http://schemas.microsoft.com/office/drawing/2014/main" xmlns="" id="{00000000-0008-0000-0100-000082000000}"/>
            </a:ext>
          </a:extLst>
        </xdr:cNvPr>
        <xdr:cNvSpPr txBox="1"/>
      </xdr:nvSpPr>
      <xdr:spPr>
        <a:xfrm>
          <a:off x="8515427" y="6388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84020</xdr:rowOff>
    </xdr:from>
    <xdr:ext cx="469744" cy="259045"/>
    <xdr:sp macro="" textlink="">
      <xdr:nvSpPr>
        <xdr:cNvPr id="131" name="n_3aveValue【道路】&#10;一人当たり延長">
          <a:extLst>
            <a:ext uri="{FF2B5EF4-FFF2-40B4-BE49-F238E27FC236}">
              <a16:creationId xmlns:a16="http://schemas.microsoft.com/office/drawing/2014/main" xmlns="" id="{00000000-0008-0000-0100-000083000000}"/>
            </a:ext>
          </a:extLst>
        </xdr:cNvPr>
        <xdr:cNvSpPr txBox="1"/>
      </xdr:nvSpPr>
      <xdr:spPr>
        <a:xfrm>
          <a:off x="7626427" y="640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43217</xdr:rowOff>
    </xdr:from>
    <xdr:ext cx="534377" cy="259045"/>
    <xdr:sp macro="" textlink="">
      <xdr:nvSpPr>
        <xdr:cNvPr id="132" name="n_1mainValue【道路】&#10;一人当たり延長">
          <a:extLst>
            <a:ext uri="{FF2B5EF4-FFF2-40B4-BE49-F238E27FC236}">
              <a16:creationId xmlns:a16="http://schemas.microsoft.com/office/drawing/2014/main" xmlns="" id="{00000000-0008-0000-0100-000084000000}"/>
            </a:ext>
          </a:extLst>
        </xdr:cNvPr>
        <xdr:cNvSpPr txBox="1"/>
      </xdr:nvSpPr>
      <xdr:spPr>
        <a:xfrm>
          <a:off x="9359411" y="52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64020</xdr:rowOff>
    </xdr:from>
    <xdr:ext cx="534377" cy="259045"/>
    <xdr:sp macro="" textlink="">
      <xdr:nvSpPr>
        <xdr:cNvPr id="133" name="n_2mainValue【道路】&#10;一人当たり延長">
          <a:extLst>
            <a:ext uri="{FF2B5EF4-FFF2-40B4-BE49-F238E27FC236}">
              <a16:creationId xmlns:a16="http://schemas.microsoft.com/office/drawing/2014/main" xmlns="" id="{00000000-0008-0000-0100-000085000000}"/>
            </a:ext>
          </a:extLst>
        </xdr:cNvPr>
        <xdr:cNvSpPr txBox="1"/>
      </xdr:nvSpPr>
      <xdr:spPr>
        <a:xfrm>
          <a:off x="8483111" y="525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84228</xdr:rowOff>
    </xdr:from>
    <xdr:ext cx="534377" cy="259045"/>
    <xdr:sp macro="" textlink="">
      <xdr:nvSpPr>
        <xdr:cNvPr id="134" name="n_3mainValue【道路】&#10;一人当たり延長">
          <a:extLst>
            <a:ext uri="{FF2B5EF4-FFF2-40B4-BE49-F238E27FC236}">
              <a16:creationId xmlns:a16="http://schemas.microsoft.com/office/drawing/2014/main" xmlns="" id="{00000000-0008-0000-0100-000086000000}"/>
            </a:ext>
          </a:extLst>
        </xdr:cNvPr>
        <xdr:cNvSpPr txBox="1"/>
      </xdr:nvSpPr>
      <xdr:spPr>
        <a:xfrm>
          <a:off x="7594111" y="527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xmlns="" id="{00000000-0008-0000-0100-000087000000}"/>
            </a:ext>
          </a:extLst>
        </xdr:cNvPr>
        <xdr:cNvSpPr/>
      </xdr:nvSpPr>
      <xdr:spPr>
        <a:xfrm>
          <a:off x="762000" y="7572375"/>
          <a:ext cx="47244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xmlns="" id="{00000000-0008-0000-0100-000088000000}"/>
            </a:ext>
          </a:extLst>
        </xdr:cNvPr>
        <xdr:cNvSpPr/>
      </xdr:nvSpPr>
      <xdr:spPr>
        <a:xfrm>
          <a:off x="889000" y="81946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xmlns="" id="{00000000-0008-0000-0100-000089000000}"/>
            </a:ext>
          </a:extLst>
        </xdr:cNvPr>
        <xdr:cNvSpPr/>
      </xdr:nvSpPr>
      <xdr:spPr>
        <a:xfrm>
          <a:off x="889000" y="838835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xmlns="" id="{00000000-0008-0000-0100-00008A000000}"/>
            </a:ext>
          </a:extLst>
        </xdr:cNvPr>
        <xdr:cNvSpPr/>
      </xdr:nvSpPr>
      <xdr:spPr>
        <a:xfrm>
          <a:off x="1905000" y="81946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xmlns="" id="{00000000-0008-0000-0100-00008B000000}"/>
            </a:ext>
          </a:extLst>
        </xdr:cNvPr>
        <xdr:cNvSpPr/>
      </xdr:nvSpPr>
      <xdr:spPr>
        <a:xfrm>
          <a:off x="1905000" y="838835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xmlns="" id="{00000000-0008-0000-0100-00008C000000}"/>
            </a:ext>
          </a:extLst>
        </xdr:cNvPr>
        <xdr:cNvSpPr/>
      </xdr:nvSpPr>
      <xdr:spPr>
        <a:xfrm>
          <a:off x="3048000" y="81946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xmlns="" id="{00000000-0008-0000-0100-00008D000000}"/>
            </a:ext>
          </a:extLst>
        </xdr:cNvPr>
        <xdr:cNvSpPr/>
      </xdr:nvSpPr>
      <xdr:spPr>
        <a:xfrm>
          <a:off x="3048000" y="838835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xmlns="" id="{00000000-0008-0000-0100-00008E000000}"/>
            </a:ext>
          </a:extLst>
        </xdr:cNvPr>
        <xdr:cNvSpPr/>
      </xdr:nvSpPr>
      <xdr:spPr>
        <a:xfrm>
          <a:off x="762000" y="8648700"/>
          <a:ext cx="47244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xmlns="" id="{00000000-0008-0000-0100-00008F000000}"/>
            </a:ext>
          </a:extLst>
        </xdr:cNvPr>
        <xdr:cNvSpPr txBox="1"/>
      </xdr:nvSpPr>
      <xdr:spPr>
        <a:xfrm>
          <a:off x="723900"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xmlns="" id="{00000000-0008-0000-0100-000090000000}"/>
            </a:ext>
          </a:extLst>
        </xdr:cNvPr>
        <xdr:cNvCxnSpPr/>
      </xdr:nvCxnSpPr>
      <xdr:spPr>
        <a:xfrm>
          <a:off x="762000" y="10810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a:extLst>
            <a:ext uri="{FF2B5EF4-FFF2-40B4-BE49-F238E27FC236}">
              <a16:creationId xmlns:a16="http://schemas.microsoft.com/office/drawing/2014/main" xmlns="" id="{00000000-0008-0000-0100-000091000000}"/>
            </a:ext>
          </a:extLst>
        </xdr:cNvPr>
        <xdr:cNvCxnSpPr/>
      </xdr:nvCxnSpPr>
      <xdr:spPr>
        <a:xfrm>
          <a:off x="762000" y="1050335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a:extLst>
            <a:ext uri="{FF2B5EF4-FFF2-40B4-BE49-F238E27FC236}">
              <a16:creationId xmlns:a16="http://schemas.microsoft.com/office/drawing/2014/main" xmlns="" id="{00000000-0008-0000-0100-000092000000}"/>
            </a:ext>
          </a:extLst>
        </xdr:cNvPr>
        <xdr:cNvSpPr txBox="1"/>
      </xdr:nvSpPr>
      <xdr:spPr>
        <a:xfrm>
          <a:off x="423061" y="1037065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a:extLst>
            <a:ext uri="{FF2B5EF4-FFF2-40B4-BE49-F238E27FC236}">
              <a16:creationId xmlns:a16="http://schemas.microsoft.com/office/drawing/2014/main" xmlns="" id="{00000000-0008-0000-0100-000093000000}"/>
            </a:ext>
          </a:extLst>
        </xdr:cNvPr>
        <xdr:cNvCxnSpPr/>
      </xdr:nvCxnSpPr>
      <xdr:spPr>
        <a:xfrm>
          <a:off x="762000" y="1019583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a:extLst>
            <a:ext uri="{FF2B5EF4-FFF2-40B4-BE49-F238E27FC236}">
              <a16:creationId xmlns:a16="http://schemas.microsoft.com/office/drawing/2014/main" xmlns="" id="{00000000-0008-0000-0100-000094000000}"/>
            </a:ext>
          </a:extLst>
        </xdr:cNvPr>
        <xdr:cNvSpPr txBox="1"/>
      </xdr:nvSpPr>
      <xdr:spPr>
        <a:xfrm>
          <a:off x="358941" y="10053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a:extLst>
            <a:ext uri="{FF2B5EF4-FFF2-40B4-BE49-F238E27FC236}">
              <a16:creationId xmlns:a16="http://schemas.microsoft.com/office/drawing/2014/main" xmlns="" id="{00000000-0008-0000-0100-000095000000}"/>
            </a:ext>
          </a:extLst>
        </xdr:cNvPr>
        <xdr:cNvCxnSpPr/>
      </xdr:nvCxnSpPr>
      <xdr:spPr>
        <a:xfrm>
          <a:off x="762000" y="988831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a:extLst>
            <a:ext uri="{FF2B5EF4-FFF2-40B4-BE49-F238E27FC236}">
              <a16:creationId xmlns:a16="http://schemas.microsoft.com/office/drawing/2014/main" xmlns="" id="{00000000-0008-0000-0100-000096000000}"/>
            </a:ext>
          </a:extLst>
        </xdr:cNvPr>
        <xdr:cNvSpPr txBox="1"/>
      </xdr:nvSpPr>
      <xdr:spPr>
        <a:xfrm>
          <a:off x="358941"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a:extLst>
            <a:ext uri="{FF2B5EF4-FFF2-40B4-BE49-F238E27FC236}">
              <a16:creationId xmlns:a16="http://schemas.microsoft.com/office/drawing/2014/main" xmlns="" id="{00000000-0008-0000-0100-000097000000}"/>
            </a:ext>
          </a:extLst>
        </xdr:cNvPr>
        <xdr:cNvCxnSpPr/>
      </xdr:nvCxnSpPr>
      <xdr:spPr>
        <a:xfrm>
          <a:off x="762000" y="957126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a:extLst>
            <a:ext uri="{FF2B5EF4-FFF2-40B4-BE49-F238E27FC236}">
              <a16:creationId xmlns:a16="http://schemas.microsoft.com/office/drawing/2014/main" xmlns="" id="{00000000-0008-0000-0100-000098000000}"/>
            </a:ext>
          </a:extLst>
        </xdr:cNvPr>
        <xdr:cNvSpPr txBox="1"/>
      </xdr:nvSpPr>
      <xdr:spPr>
        <a:xfrm>
          <a:off x="358941"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a:extLst>
            <a:ext uri="{FF2B5EF4-FFF2-40B4-BE49-F238E27FC236}">
              <a16:creationId xmlns:a16="http://schemas.microsoft.com/office/drawing/2014/main" xmlns="" id="{00000000-0008-0000-0100-000099000000}"/>
            </a:ext>
          </a:extLst>
        </xdr:cNvPr>
        <xdr:cNvCxnSpPr/>
      </xdr:nvCxnSpPr>
      <xdr:spPr>
        <a:xfrm>
          <a:off x="762000" y="92637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a:extLst>
            <a:ext uri="{FF2B5EF4-FFF2-40B4-BE49-F238E27FC236}">
              <a16:creationId xmlns:a16="http://schemas.microsoft.com/office/drawing/2014/main" xmlns="" id="{00000000-0008-0000-0100-00009A000000}"/>
            </a:ext>
          </a:extLst>
        </xdr:cNvPr>
        <xdr:cNvSpPr txBox="1"/>
      </xdr:nvSpPr>
      <xdr:spPr>
        <a:xfrm>
          <a:off x="358941" y="91310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a:extLst>
            <a:ext uri="{FF2B5EF4-FFF2-40B4-BE49-F238E27FC236}">
              <a16:creationId xmlns:a16="http://schemas.microsoft.com/office/drawing/2014/main" xmlns="" id="{00000000-0008-0000-0100-00009B000000}"/>
            </a:ext>
          </a:extLst>
        </xdr:cNvPr>
        <xdr:cNvCxnSpPr/>
      </xdr:nvCxnSpPr>
      <xdr:spPr>
        <a:xfrm>
          <a:off x="762000" y="895622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a:extLst>
            <a:ext uri="{FF2B5EF4-FFF2-40B4-BE49-F238E27FC236}">
              <a16:creationId xmlns:a16="http://schemas.microsoft.com/office/drawing/2014/main" xmlns="" id="{00000000-0008-0000-0100-00009C000000}"/>
            </a:ext>
          </a:extLst>
        </xdr:cNvPr>
        <xdr:cNvSpPr txBox="1"/>
      </xdr:nvSpPr>
      <xdr:spPr>
        <a:xfrm>
          <a:off x="294821" y="88235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xmlns="" id="{00000000-0008-0000-0100-00009D000000}"/>
            </a:ext>
          </a:extLst>
        </xdr:cNvPr>
        <xdr:cNvCxnSpPr/>
      </xdr:nvCxnSpPr>
      <xdr:spPr>
        <a:xfrm>
          <a:off x="762000" y="86487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a16="http://schemas.microsoft.com/office/drawing/2014/main" xmlns="" id="{00000000-0008-0000-0100-00009E000000}"/>
            </a:ext>
          </a:extLst>
        </xdr:cNvPr>
        <xdr:cNvSpPr txBox="1"/>
      </xdr:nvSpPr>
      <xdr:spPr>
        <a:xfrm>
          <a:off x="294821"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xmlns="" id="{00000000-0008-0000-0100-00009F000000}"/>
            </a:ext>
          </a:extLst>
        </xdr:cNvPr>
        <xdr:cNvSpPr/>
      </xdr:nvSpPr>
      <xdr:spPr>
        <a:xfrm>
          <a:off x="762000" y="8648700"/>
          <a:ext cx="47244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0" name="直線コネクタ 159">
          <a:extLst>
            <a:ext uri="{FF2B5EF4-FFF2-40B4-BE49-F238E27FC236}">
              <a16:creationId xmlns:a16="http://schemas.microsoft.com/office/drawing/2014/main" xmlns="" id="{00000000-0008-0000-0100-0000A0000000}"/>
            </a:ext>
          </a:extLst>
        </xdr:cNvPr>
        <xdr:cNvCxnSpPr/>
      </xdr:nvCxnSpPr>
      <xdr:spPr>
        <a:xfrm flipV="1">
          <a:off x="4634865" y="8956222"/>
          <a:ext cx="0" cy="1385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1" name="【橋りょう・トンネル】&#10;有形固定資産減価償却率最小値テキスト">
          <a:extLst>
            <a:ext uri="{FF2B5EF4-FFF2-40B4-BE49-F238E27FC236}">
              <a16:creationId xmlns:a16="http://schemas.microsoft.com/office/drawing/2014/main" xmlns="" id="{00000000-0008-0000-0100-0000A1000000}"/>
            </a:ext>
          </a:extLst>
        </xdr:cNvPr>
        <xdr:cNvSpPr txBox="1"/>
      </xdr:nvSpPr>
      <xdr:spPr>
        <a:xfrm>
          <a:off x="4673600"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2" name="直線コネクタ 161">
          <a:extLst>
            <a:ext uri="{FF2B5EF4-FFF2-40B4-BE49-F238E27FC236}">
              <a16:creationId xmlns:a16="http://schemas.microsoft.com/office/drawing/2014/main" xmlns="" id="{00000000-0008-0000-0100-0000A2000000}"/>
            </a:ext>
          </a:extLst>
        </xdr:cNvPr>
        <xdr:cNvCxnSpPr/>
      </xdr:nvCxnSpPr>
      <xdr:spPr>
        <a:xfrm>
          <a:off x="4546600" y="1034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3" name="【橋りょう・トンネル】&#10;有形固定資産減価償却率最大値テキスト">
          <a:extLst>
            <a:ext uri="{FF2B5EF4-FFF2-40B4-BE49-F238E27FC236}">
              <a16:creationId xmlns:a16="http://schemas.microsoft.com/office/drawing/2014/main" xmlns="" id="{00000000-0008-0000-0100-0000A3000000}"/>
            </a:ext>
          </a:extLst>
        </xdr:cNvPr>
        <xdr:cNvSpPr txBox="1"/>
      </xdr:nvSpPr>
      <xdr:spPr>
        <a:xfrm>
          <a:off x="4673600" y="875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4" name="直線コネクタ 163">
          <a:extLst>
            <a:ext uri="{FF2B5EF4-FFF2-40B4-BE49-F238E27FC236}">
              <a16:creationId xmlns:a16="http://schemas.microsoft.com/office/drawing/2014/main" xmlns="" id="{00000000-0008-0000-0100-0000A4000000}"/>
            </a:ext>
          </a:extLst>
        </xdr:cNvPr>
        <xdr:cNvCxnSpPr/>
      </xdr:nvCxnSpPr>
      <xdr:spPr>
        <a:xfrm>
          <a:off x="4546600" y="8956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149696</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xmlns="" id="{00000000-0008-0000-0100-0000A5000000}"/>
            </a:ext>
          </a:extLst>
        </xdr:cNvPr>
        <xdr:cNvSpPr txBox="1"/>
      </xdr:nvSpPr>
      <xdr:spPr>
        <a:xfrm>
          <a:off x="4673600" y="95508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6" name="フローチャート: 判断 165">
          <a:extLst>
            <a:ext uri="{FF2B5EF4-FFF2-40B4-BE49-F238E27FC236}">
              <a16:creationId xmlns:a16="http://schemas.microsoft.com/office/drawing/2014/main" xmlns="" id="{00000000-0008-0000-0100-0000A6000000}"/>
            </a:ext>
          </a:extLst>
        </xdr:cNvPr>
        <xdr:cNvSpPr/>
      </xdr:nvSpPr>
      <xdr:spPr>
        <a:xfrm>
          <a:off x="4584700" y="956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7" name="フローチャート: 判断 166">
          <a:extLst>
            <a:ext uri="{FF2B5EF4-FFF2-40B4-BE49-F238E27FC236}">
              <a16:creationId xmlns:a16="http://schemas.microsoft.com/office/drawing/2014/main" xmlns="" id="{00000000-0008-0000-0100-0000A7000000}"/>
            </a:ext>
          </a:extLst>
        </xdr:cNvPr>
        <xdr:cNvSpPr/>
      </xdr:nvSpPr>
      <xdr:spPr>
        <a:xfrm>
          <a:off x="3746500" y="958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8" name="フローチャート: 判断 167">
          <a:extLst>
            <a:ext uri="{FF2B5EF4-FFF2-40B4-BE49-F238E27FC236}">
              <a16:creationId xmlns:a16="http://schemas.microsoft.com/office/drawing/2014/main" xmlns="" id="{00000000-0008-0000-0100-0000A8000000}"/>
            </a:ext>
          </a:extLst>
        </xdr:cNvPr>
        <xdr:cNvSpPr/>
      </xdr:nvSpPr>
      <xdr:spPr>
        <a:xfrm>
          <a:off x="2857500" y="957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9" name="フローチャート: 判断 168">
          <a:extLst>
            <a:ext uri="{FF2B5EF4-FFF2-40B4-BE49-F238E27FC236}">
              <a16:creationId xmlns:a16="http://schemas.microsoft.com/office/drawing/2014/main" xmlns="" id="{00000000-0008-0000-0100-0000A9000000}"/>
            </a:ext>
          </a:extLst>
        </xdr:cNvPr>
        <xdr:cNvSpPr/>
      </xdr:nvSpPr>
      <xdr:spPr>
        <a:xfrm>
          <a:off x="1968500" y="963966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xmlns="" id="{00000000-0008-0000-0100-0000AA000000}"/>
            </a:ext>
          </a:extLst>
        </xdr:cNvPr>
        <xdr:cNvSpPr txBox="1"/>
      </xdr:nvSpPr>
      <xdr:spPr>
        <a:xfrm>
          <a:off x="44450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xmlns="" id="{00000000-0008-0000-0100-0000AB000000}"/>
            </a:ext>
          </a:extLst>
        </xdr:cNvPr>
        <xdr:cNvSpPr txBox="1"/>
      </xdr:nvSpPr>
      <xdr:spPr>
        <a:xfrm>
          <a:off x="3606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xmlns="" id="{00000000-0008-0000-0100-0000AC000000}"/>
            </a:ext>
          </a:extLst>
        </xdr:cNvPr>
        <xdr:cNvSpPr txBox="1"/>
      </xdr:nvSpPr>
      <xdr:spPr>
        <a:xfrm>
          <a:off x="2717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00000000-0008-0000-0100-0000AD000000}"/>
            </a:ext>
          </a:extLst>
        </xdr:cNvPr>
        <xdr:cNvSpPr txBox="1"/>
      </xdr:nvSpPr>
      <xdr:spPr>
        <a:xfrm>
          <a:off x="1828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00000000-0008-0000-0100-0000AE000000}"/>
            </a:ext>
          </a:extLst>
        </xdr:cNvPr>
        <xdr:cNvSpPr txBox="1"/>
      </xdr:nvSpPr>
      <xdr:spPr>
        <a:xfrm>
          <a:off x="939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97790</xdr:rowOff>
    </xdr:from>
    <xdr:to>
      <xdr:col>24</xdr:col>
      <xdr:colOff>114300</xdr:colOff>
      <xdr:row>58</xdr:row>
      <xdr:rowOff>27940</xdr:rowOff>
    </xdr:to>
    <xdr:sp macro="" textlink="">
      <xdr:nvSpPr>
        <xdr:cNvPr id="175" name="楕円 174">
          <a:extLst>
            <a:ext uri="{FF2B5EF4-FFF2-40B4-BE49-F238E27FC236}">
              <a16:creationId xmlns:a16="http://schemas.microsoft.com/office/drawing/2014/main" xmlns="" id="{00000000-0008-0000-0100-0000AF000000}"/>
            </a:ext>
          </a:extLst>
        </xdr:cNvPr>
        <xdr:cNvSpPr/>
      </xdr:nvSpPr>
      <xdr:spPr>
        <a:xfrm>
          <a:off x="4584700" y="933704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120667</xdr:rowOff>
    </xdr:from>
    <xdr:ext cx="405111" cy="259045"/>
    <xdr:sp macro="" textlink="">
      <xdr:nvSpPr>
        <xdr:cNvPr id="176" name="【橋りょう・トンネル】&#10;有形固定資産減価償却率該当値テキスト">
          <a:extLst>
            <a:ext uri="{FF2B5EF4-FFF2-40B4-BE49-F238E27FC236}">
              <a16:creationId xmlns:a16="http://schemas.microsoft.com/office/drawing/2014/main" xmlns="" id="{00000000-0008-0000-0100-0000B0000000}"/>
            </a:ext>
          </a:extLst>
        </xdr:cNvPr>
        <xdr:cNvSpPr txBox="1"/>
      </xdr:nvSpPr>
      <xdr:spPr>
        <a:xfrm>
          <a:off x="4673600" y="919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102688</xdr:rowOff>
    </xdr:from>
    <xdr:to>
      <xdr:col>20</xdr:col>
      <xdr:colOff>38100</xdr:colOff>
      <xdr:row>58</xdr:row>
      <xdr:rowOff>32838</xdr:rowOff>
    </xdr:to>
    <xdr:sp macro="" textlink="">
      <xdr:nvSpPr>
        <xdr:cNvPr id="177" name="楕円 176">
          <a:extLst>
            <a:ext uri="{FF2B5EF4-FFF2-40B4-BE49-F238E27FC236}">
              <a16:creationId xmlns:a16="http://schemas.microsoft.com/office/drawing/2014/main" xmlns="" id="{00000000-0008-0000-0100-0000B1000000}"/>
            </a:ext>
          </a:extLst>
        </xdr:cNvPr>
        <xdr:cNvSpPr/>
      </xdr:nvSpPr>
      <xdr:spPr>
        <a:xfrm>
          <a:off x="3746500" y="934193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148590</xdr:rowOff>
    </xdr:from>
    <xdr:to>
      <xdr:col>24</xdr:col>
      <xdr:colOff>63500</xdr:colOff>
      <xdr:row>57</xdr:row>
      <xdr:rowOff>153488</xdr:rowOff>
    </xdr:to>
    <xdr:cxnSp macro="">
      <xdr:nvCxnSpPr>
        <xdr:cNvPr id="178" name="直線コネクタ 177">
          <a:extLst>
            <a:ext uri="{FF2B5EF4-FFF2-40B4-BE49-F238E27FC236}">
              <a16:creationId xmlns:a16="http://schemas.microsoft.com/office/drawing/2014/main" xmlns="" id="{00000000-0008-0000-0100-0000B2000000}"/>
            </a:ext>
          </a:extLst>
        </xdr:cNvPr>
        <xdr:cNvCxnSpPr/>
      </xdr:nvCxnSpPr>
      <xdr:spPr>
        <a:xfrm flipV="1">
          <a:off x="3797300" y="9387840"/>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122283</xdr:rowOff>
    </xdr:from>
    <xdr:to>
      <xdr:col>15</xdr:col>
      <xdr:colOff>101600</xdr:colOff>
      <xdr:row>58</xdr:row>
      <xdr:rowOff>52433</xdr:rowOff>
    </xdr:to>
    <xdr:sp macro="" textlink="">
      <xdr:nvSpPr>
        <xdr:cNvPr id="179" name="楕円 178">
          <a:extLst>
            <a:ext uri="{FF2B5EF4-FFF2-40B4-BE49-F238E27FC236}">
              <a16:creationId xmlns:a16="http://schemas.microsoft.com/office/drawing/2014/main" xmlns="" id="{00000000-0008-0000-0100-0000B3000000}"/>
            </a:ext>
          </a:extLst>
        </xdr:cNvPr>
        <xdr:cNvSpPr/>
      </xdr:nvSpPr>
      <xdr:spPr>
        <a:xfrm>
          <a:off x="2857500" y="936153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153488</xdr:rowOff>
    </xdr:from>
    <xdr:to>
      <xdr:col>19</xdr:col>
      <xdr:colOff>177800</xdr:colOff>
      <xdr:row>58</xdr:row>
      <xdr:rowOff>1633</xdr:rowOff>
    </xdr:to>
    <xdr:cxnSp macro="">
      <xdr:nvCxnSpPr>
        <xdr:cNvPr id="180" name="直線コネクタ 179">
          <a:extLst>
            <a:ext uri="{FF2B5EF4-FFF2-40B4-BE49-F238E27FC236}">
              <a16:creationId xmlns:a16="http://schemas.microsoft.com/office/drawing/2014/main" xmlns="" id="{00000000-0008-0000-0100-0000B4000000}"/>
            </a:ext>
          </a:extLst>
        </xdr:cNvPr>
        <xdr:cNvCxnSpPr/>
      </xdr:nvCxnSpPr>
      <xdr:spPr>
        <a:xfrm flipV="1">
          <a:off x="2908300" y="9392738"/>
          <a:ext cx="889000" cy="1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145143</xdr:rowOff>
    </xdr:from>
    <xdr:to>
      <xdr:col>10</xdr:col>
      <xdr:colOff>165100</xdr:colOff>
      <xdr:row>58</xdr:row>
      <xdr:rowOff>75293</xdr:rowOff>
    </xdr:to>
    <xdr:sp macro="" textlink="">
      <xdr:nvSpPr>
        <xdr:cNvPr id="181" name="楕円 180">
          <a:extLst>
            <a:ext uri="{FF2B5EF4-FFF2-40B4-BE49-F238E27FC236}">
              <a16:creationId xmlns:a16="http://schemas.microsoft.com/office/drawing/2014/main" xmlns="" id="{00000000-0008-0000-0100-0000B5000000}"/>
            </a:ext>
          </a:extLst>
        </xdr:cNvPr>
        <xdr:cNvSpPr/>
      </xdr:nvSpPr>
      <xdr:spPr>
        <a:xfrm>
          <a:off x="1968500" y="938439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1633</xdr:rowOff>
    </xdr:from>
    <xdr:to>
      <xdr:col>15</xdr:col>
      <xdr:colOff>50800</xdr:colOff>
      <xdr:row>58</xdr:row>
      <xdr:rowOff>24493</xdr:rowOff>
    </xdr:to>
    <xdr:cxnSp macro="">
      <xdr:nvCxnSpPr>
        <xdr:cNvPr id="182" name="直線コネクタ 181">
          <a:extLst>
            <a:ext uri="{FF2B5EF4-FFF2-40B4-BE49-F238E27FC236}">
              <a16:creationId xmlns:a16="http://schemas.microsoft.com/office/drawing/2014/main" xmlns="" id="{00000000-0008-0000-0100-0000B6000000}"/>
            </a:ext>
          </a:extLst>
        </xdr:cNvPr>
        <xdr:cNvCxnSpPr/>
      </xdr:nvCxnSpPr>
      <xdr:spPr>
        <a:xfrm flipV="1">
          <a:off x="2019300" y="94028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183" name="n_1aveValue【橋りょう・トンネル】&#10;有形固定資産減価償却率">
          <a:extLst>
            <a:ext uri="{FF2B5EF4-FFF2-40B4-BE49-F238E27FC236}">
              <a16:creationId xmlns:a16="http://schemas.microsoft.com/office/drawing/2014/main" xmlns="" id="{00000000-0008-0000-0100-0000B7000000}"/>
            </a:ext>
          </a:extLst>
        </xdr:cNvPr>
        <xdr:cNvSpPr txBox="1"/>
      </xdr:nvSpPr>
      <xdr:spPr>
        <a:xfrm>
          <a:off x="3582044" y="9681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105608</xdr:rowOff>
    </xdr:from>
    <xdr:ext cx="405111" cy="259045"/>
    <xdr:sp macro="" textlink="">
      <xdr:nvSpPr>
        <xdr:cNvPr id="184" name="n_2aveValue【橋りょう・トンネル】&#10;有形固定資産減価償却率">
          <a:extLst>
            <a:ext uri="{FF2B5EF4-FFF2-40B4-BE49-F238E27FC236}">
              <a16:creationId xmlns:a16="http://schemas.microsoft.com/office/drawing/2014/main" xmlns="" id="{00000000-0008-0000-0100-0000B8000000}"/>
            </a:ext>
          </a:extLst>
        </xdr:cNvPr>
        <xdr:cNvSpPr txBox="1"/>
      </xdr:nvSpPr>
      <xdr:spPr>
        <a:xfrm>
          <a:off x="2705744" y="9668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85" name="n_3aveValue【橋りょう・トンネル】&#10;有形固定資産減価償却率">
          <a:extLst>
            <a:ext uri="{FF2B5EF4-FFF2-40B4-BE49-F238E27FC236}">
              <a16:creationId xmlns:a16="http://schemas.microsoft.com/office/drawing/2014/main" xmlns="" id="{00000000-0008-0000-0100-0000B9000000}"/>
            </a:ext>
          </a:extLst>
        </xdr:cNvPr>
        <xdr:cNvSpPr txBox="1"/>
      </xdr:nvSpPr>
      <xdr:spPr>
        <a:xfrm>
          <a:off x="1816744" y="9722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49365</xdr:rowOff>
    </xdr:from>
    <xdr:ext cx="405111" cy="259045"/>
    <xdr:sp macro="" textlink="">
      <xdr:nvSpPr>
        <xdr:cNvPr id="186" name="n_1mainValue【橋りょう・トンネル】&#10;有形固定資産減価償却率">
          <a:extLst>
            <a:ext uri="{FF2B5EF4-FFF2-40B4-BE49-F238E27FC236}">
              <a16:creationId xmlns:a16="http://schemas.microsoft.com/office/drawing/2014/main" xmlns="" id="{00000000-0008-0000-0100-0000BA000000}"/>
            </a:ext>
          </a:extLst>
        </xdr:cNvPr>
        <xdr:cNvSpPr txBox="1"/>
      </xdr:nvSpPr>
      <xdr:spPr>
        <a:xfrm>
          <a:off x="3582044" y="912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68960</xdr:rowOff>
    </xdr:from>
    <xdr:ext cx="405111" cy="259045"/>
    <xdr:sp macro="" textlink="">
      <xdr:nvSpPr>
        <xdr:cNvPr id="187" name="n_2mainValue【橋りょう・トンネル】&#10;有形固定資産減価償却率">
          <a:extLst>
            <a:ext uri="{FF2B5EF4-FFF2-40B4-BE49-F238E27FC236}">
              <a16:creationId xmlns:a16="http://schemas.microsoft.com/office/drawing/2014/main" xmlns="" id="{00000000-0008-0000-0100-0000BB000000}"/>
            </a:ext>
          </a:extLst>
        </xdr:cNvPr>
        <xdr:cNvSpPr txBox="1"/>
      </xdr:nvSpPr>
      <xdr:spPr>
        <a:xfrm>
          <a:off x="2705744" y="914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91820</xdr:rowOff>
    </xdr:from>
    <xdr:ext cx="405111" cy="259045"/>
    <xdr:sp macro="" textlink="">
      <xdr:nvSpPr>
        <xdr:cNvPr id="188" name="n_3mainValue【橋りょう・トンネル】&#10;有形固定資産減価償却率">
          <a:extLst>
            <a:ext uri="{FF2B5EF4-FFF2-40B4-BE49-F238E27FC236}">
              <a16:creationId xmlns:a16="http://schemas.microsoft.com/office/drawing/2014/main" xmlns="" id="{00000000-0008-0000-0100-0000BC000000}"/>
            </a:ext>
          </a:extLst>
        </xdr:cNvPr>
        <xdr:cNvSpPr txBox="1"/>
      </xdr:nvSpPr>
      <xdr:spPr>
        <a:xfrm>
          <a:off x="1816744" y="9169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xmlns="" id="{00000000-0008-0000-0100-0000BD000000}"/>
            </a:ext>
          </a:extLst>
        </xdr:cNvPr>
        <xdr:cNvSpPr/>
      </xdr:nvSpPr>
      <xdr:spPr>
        <a:xfrm>
          <a:off x="6604000" y="7572375"/>
          <a:ext cx="47244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xmlns="" id="{00000000-0008-0000-0100-0000BE000000}"/>
            </a:ext>
          </a:extLst>
        </xdr:cNvPr>
        <xdr:cNvSpPr/>
      </xdr:nvSpPr>
      <xdr:spPr>
        <a:xfrm>
          <a:off x="6731000" y="81946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xmlns="" id="{00000000-0008-0000-0100-0000BF000000}"/>
            </a:ext>
          </a:extLst>
        </xdr:cNvPr>
        <xdr:cNvSpPr/>
      </xdr:nvSpPr>
      <xdr:spPr>
        <a:xfrm>
          <a:off x="6731000" y="838835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xmlns="" id="{00000000-0008-0000-0100-0000C0000000}"/>
            </a:ext>
          </a:extLst>
        </xdr:cNvPr>
        <xdr:cNvSpPr/>
      </xdr:nvSpPr>
      <xdr:spPr>
        <a:xfrm>
          <a:off x="7747000" y="81946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xmlns="" id="{00000000-0008-0000-0100-0000C1000000}"/>
            </a:ext>
          </a:extLst>
        </xdr:cNvPr>
        <xdr:cNvSpPr/>
      </xdr:nvSpPr>
      <xdr:spPr>
        <a:xfrm>
          <a:off x="7747000" y="838835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xmlns="" id="{00000000-0008-0000-0100-0000C2000000}"/>
            </a:ext>
          </a:extLst>
        </xdr:cNvPr>
        <xdr:cNvSpPr/>
      </xdr:nvSpPr>
      <xdr:spPr>
        <a:xfrm>
          <a:off x="8890000" y="81946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xmlns="" id="{00000000-0008-0000-0100-0000C3000000}"/>
            </a:ext>
          </a:extLst>
        </xdr:cNvPr>
        <xdr:cNvSpPr/>
      </xdr:nvSpPr>
      <xdr:spPr>
        <a:xfrm>
          <a:off x="8890000" y="838835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xmlns="" id="{00000000-0008-0000-0100-0000C4000000}"/>
            </a:ext>
          </a:extLst>
        </xdr:cNvPr>
        <xdr:cNvSpPr/>
      </xdr:nvSpPr>
      <xdr:spPr>
        <a:xfrm>
          <a:off x="6604000" y="8648700"/>
          <a:ext cx="47244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xmlns="" id="{00000000-0008-0000-0100-0000C5000000}"/>
            </a:ext>
          </a:extLst>
        </xdr:cNvPr>
        <xdr:cNvSpPr txBox="1"/>
      </xdr:nvSpPr>
      <xdr:spPr>
        <a:xfrm>
          <a:off x="6565900"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xmlns="" id="{00000000-0008-0000-0100-0000C6000000}"/>
            </a:ext>
          </a:extLst>
        </xdr:cNvPr>
        <xdr:cNvCxnSpPr/>
      </xdr:nvCxnSpPr>
      <xdr:spPr>
        <a:xfrm>
          <a:off x="6604000" y="10810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a:extLst>
            <a:ext uri="{FF2B5EF4-FFF2-40B4-BE49-F238E27FC236}">
              <a16:creationId xmlns:a16="http://schemas.microsoft.com/office/drawing/2014/main" xmlns="" id="{00000000-0008-0000-0100-0000C7000000}"/>
            </a:ext>
          </a:extLst>
        </xdr:cNvPr>
        <xdr:cNvCxnSpPr/>
      </xdr:nvCxnSpPr>
      <xdr:spPr>
        <a:xfrm>
          <a:off x="6604000" y="1050335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a:extLst>
            <a:ext uri="{FF2B5EF4-FFF2-40B4-BE49-F238E27FC236}">
              <a16:creationId xmlns:a16="http://schemas.microsoft.com/office/drawing/2014/main" xmlns="" id="{00000000-0008-0000-0100-0000C8000000}"/>
            </a:ext>
          </a:extLst>
        </xdr:cNvPr>
        <xdr:cNvSpPr txBox="1"/>
      </xdr:nvSpPr>
      <xdr:spPr>
        <a:xfrm>
          <a:off x="6355214" y="103706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a:extLst>
            <a:ext uri="{FF2B5EF4-FFF2-40B4-BE49-F238E27FC236}">
              <a16:creationId xmlns:a16="http://schemas.microsoft.com/office/drawing/2014/main" xmlns="" id="{00000000-0008-0000-0100-0000C9000000}"/>
            </a:ext>
          </a:extLst>
        </xdr:cNvPr>
        <xdr:cNvCxnSpPr/>
      </xdr:nvCxnSpPr>
      <xdr:spPr>
        <a:xfrm>
          <a:off x="6604000" y="1019583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2" name="テキスト ボックス 201">
          <a:extLst>
            <a:ext uri="{FF2B5EF4-FFF2-40B4-BE49-F238E27FC236}">
              <a16:creationId xmlns:a16="http://schemas.microsoft.com/office/drawing/2014/main" xmlns="" id="{00000000-0008-0000-0100-0000CA000000}"/>
            </a:ext>
          </a:extLst>
        </xdr:cNvPr>
        <xdr:cNvSpPr txBox="1"/>
      </xdr:nvSpPr>
      <xdr:spPr>
        <a:xfrm>
          <a:off x="5918428" y="10053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a:extLst>
            <a:ext uri="{FF2B5EF4-FFF2-40B4-BE49-F238E27FC236}">
              <a16:creationId xmlns:a16="http://schemas.microsoft.com/office/drawing/2014/main" xmlns="" id="{00000000-0008-0000-0100-0000CB000000}"/>
            </a:ext>
          </a:extLst>
        </xdr:cNvPr>
        <xdr:cNvCxnSpPr/>
      </xdr:nvCxnSpPr>
      <xdr:spPr>
        <a:xfrm>
          <a:off x="6604000" y="988831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4" name="テキスト ボックス 203">
          <a:extLst>
            <a:ext uri="{FF2B5EF4-FFF2-40B4-BE49-F238E27FC236}">
              <a16:creationId xmlns:a16="http://schemas.microsoft.com/office/drawing/2014/main" xmlns="" id="{00000000-0008-0000-0100-0000CC000000}"/>
            </a:ext>
          </a:extLst>
        </xdr:cNvPr>
        <xdr:cNvSpPr txBox="1"/>
      </xdr:nvSpPr>
      <xdr:spPr>
        <a:xfrm>
          <a:off x="5918428" y="97460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a:extLst>
            <a:ext uri="{FF2B5EF4-FFF2-40B4-BE49-F238E27FC236}">
              <a16:creationId xmlns:a16="http://schemas.microsoft.com/office/drawing/2014/main" xmlns="" id="{00000000-0008-0000-0100-0000CD000000}"/>
            </a:ext>
          </a:extLst>
        </xdr:cNvPr>
        <xdr:cNvCxnSpPr/>
      </xdr:nvCxnSpPr>
      <xdr:spPr>
        <a:xfrm>
          <a:off x="6604000" y="957126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6" name="テキスト ボックス 205">
          <a:extLst>
            <a:ext uri="{FF2B5EF4-FFF2-40B4-BE49-F238E27FC236}">
              <a16:creationId xmlns:a16="http://schemas.microsoft.com/office/drawing/2014/main" xmlns="" id="{00000000-0008-0000-0100-0000CE000000}"/>
            </a:ext>
          </a:extLst>
        </xdr:cNvPr>
        <xdr:cNvSpPr txBox="1"/>
      </xdr:nvSpPr>
      <xdr:spPr>
        <a:xfrm>
          <a:off x="5918428" y="94385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a:extLst>
            <a:ext uri="{FF2B5EF4-FFF2-40B4-BE49-F238E27FC236}">
              <a16:creationId xmlns:a16="http://schemas.microsoft.com/office/drawing/2014/main" xmlns="" id="{00000000-0008-0000-0100-0000CF000000}"/>
            </a:ext>
          </a:extLst>
        </xdr:cNvPr>
        <xdr:cNvCxnSpPr/>
      </xdr:nvCxnSpPr>
      <xdr:spPr>
        <a:xfrm>
          <a:off x="6604000" y="92637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8" name="テキスト ボックス 207">
          <a:extLst>
            <a:ext uri="{FF2B5EF4-FFF2-40B4-BE49-F238E27FC236}">
              <a16:creationId xmlns:a16="http://schemas.microsoft.com/office/drawing/2014/main" xmlns="" id="{00000000-0008-0000-0100-0000D0000000}"/>
            </a:ext>
          </a:extLst>
        </xdr:cNvPr>
        <xdr:cNvSpPr txBox="1"/>
      </xdr:nvSpPr>
      <xdr:spPr>
        <a:xfrm>
          <a:off x="5918428" y="9131045"/>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a:extLst>
            <a:ext uri="{FF2B5EF4-FFF2-40B4-BE49-F238E27FC236}">
              <a16:creationId xmlns:a16="http://schemas.microsoft.com/office/drawing/2014/main" xmlns="" id="{00000000-0008-0000-0100-0000D1000000}"/>
            </a:ext>
          </a:extLst>
        </xdr:cNvPr>
        <xdr:cNvCxnSpPr/>
      </xdr:nvCxnSpPr>
      <xdr:spPr>
        <a:xfrm>
          <a:off x="6604000" y="895622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a:extLst>
            <a:ext uri="{FF2B5EF4-FFF2-40B4-BE49-F238E27FC236}">
              <a16:creationId xmlns:a16="http://schemas.microsoft.com/office/drawing/2014/main" xmlns="" id="{00000000-0008-0000-0100-0000D2000000}"/>
            </a:ext>
          </a:extLst>
        </xdr:cNvPr>
        <xdr:cNvSpPr txBox="1"/>
      </xdr:nvSpPr>
      <xdr:spPr>
        <a:xfrm>
          <a:off x="5918428" y="882352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xmlns="" id="{00000000-0008-0000-0100-0000D3000000}"/>
            </a:ext>
          </a:extLst>
        </xdr:cNvPr>
        <xdr:cNvCxnSpPr/>
      </xdr:nvCxnSpPr>
      <xdr:spPr>
        <a:xfrm>
          <a:off x="6604000" y="86487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a:extLst>
            <a:ext uri="{FF2B5EF4-FFF2-40B4-BE49-F238E27FC236}">
              <a16:creationId xmlns:a16="http://schemas.microsoft.com/office/drawing/2014/main" xmlns="" id="{00000000-0008-0000-0100-0000D4000000}"/>
            </a:ext>
          </a:extLst>
        </xdr:cNvPr>
        <xdr:cNvSpPr txBox="1"/>
      </xdr:nvSpPr>
      <xdr:spPr>
        <a:xfrm>
          <a:off x="5918428" y="851600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a16="http://schemas.microsoft.com/office/drawing/2014/main" xmlns="" id="{00000000-0008-0000-0100-0000D5000000}"/>
            </a:ext>
          </a:extLst>
        </xdr:cNvPr>
        <xdr:cNvSpPr/>
      </xdr:nvSpPr>
      <xdr:spPr>
        <a:xfrm>
          <a:off x="6604000" y="8648700"/>
          <a:ext cx="47244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14" name="直線コネクタ 213">
          <a:extLst>
            <a:ext uri="{FF2B5EF4-FFF2-40B4-BE49-F238E27FC236}">
              <a16:creationId xmlns:a16="http://schemas.microsoft.com/office/drawing/2014/main" xmlns="" id="{00000000-0008-0000-0100-0000D6000000}"/>
            </a:ext>
          </a:extLst>
        </xdr:cNvPr>
        <xdr:cNvCxnSpPr/>
      </xdr:nvCxnSpPr>
      <xdr:spPr>
        <a:xfrm flipV="1">
          <a:off x="10476865" y="9118725"/>
          <a:ext cx="0" cy="1383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15" name="【橋りょう・トンネル】&#10;一人当たり有形固定資産（償却資産）額最小値テキスト">
          <a:extLst>
            <a:ext uri="{FF2B5EF4-FFF2-40B4-BE49-F238E27FC236}">
              <a16:creationId xmlns:a16="http://schemas.microsoft.com/office/drawing/2014/main" xmlns="" id="{00000000-0008-0000-0100-0000D7000000}"/>
            </a:ext>
          </a:extLst>
        </xdr:cNvPr>
        <xdr:cNvSpPr txBox="1"/>
      </xdr:nvSpPr>
      <xdr:spPr>
        <a:xfrm>
          <a:off x="10515600" y="1050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16" name="直線コネクタ 215">
          <a:extLst>
            <a:ext uri="{FF2B5EF4-FFF2-40B4-BE49-F238E27FC236}">
              <a16:creationId xmlns:a16="http://schemas.microsoft.com/office/drawing/2014/main" xmlns="" id="{00000000-0008-0000-0100-0000D8000000}"/>
            </a:ext>
          </a:extLst>
        </xdr:cNvPr>
        <xdr:cNvCxnSpPr/>
      </xdr:nvCxnSpPr>
      <xdr:spPr>
        <a:xfrm>
          <a:off x="10388600" y="1050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17" name="【橋りょう・トンネル】&#10;一人当たり有形固定資産（償却資産）額最大値テキスト">
          <a:extLst>
            <a:ext uri="{FF2B5EF4-FFF2-40B4-BE49-F238E27FC236}">
              <a16:creationId xmlns:a16="http://schemas.microsoft.com/office/drawing/2014/main" xmlns="" id="{00000000-0008-0000-0100-0000D9000000}"/>
            </a:ext>
          </a:extLst>
        </xdr:cNvPr>
        <xdr:cNvSpPr txBox="1"/>
      </xdr:nvSpPr>
      <xdr:spPr>
        <a:xfrm>
          <a:off x="10515600" y="89130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18" name="直線コネクタ 217">
          <a:extLst>
            <a:ext uri="{FF2B5EF4-FFF2-40B4-BE49-F238E27FC236}">
              <a16:creationId xmlns:a16="http://schemas.microsoft.com/office/drawing/2014/main" xmlns="" id="{00000000-0008-0000-0100-0000DA000000}"/>
            </a:ext>
          </a:extLst>
        </xdr:cNvPr>
        <xdr:cNvCxnSpPr/>
      </xdr:nvCxnSpPr>
      <xdr:spPr>
        <a:xfrm>
          <a:off x="10388600" y="911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167782</xdr:rowOff>
    </xdr:from>
    <xdr:ext cx="599010" cy="259045"/>
    <xdr:sp macro="" textlink="">
      <xdr:nvSpPr>
        <xdr:cNvPr id="219" name="【橋りょう・トンネル】&#10;一人当たり有形固定資産（償却資産）額平均値テキスト">
          <a:extLst>
            <a:ext uri="{FF2B5EF4-FFF2-40B4-BE49-F238E27FC236}">
              <a16:creationId xmlns:a16="http://schemas.microsoft.com/office/drawing/2014/main" xmlns="" id="{00000000-0008-0000-0100-0000DB000000}"/>
            </a:ext>
          </a:extLst>
        </xdr:cNvPr>
        <xdr:cNvSpPr txBox="1"/>
      </xdr:nvSpPr>
      <xdr:spPr>
        <a:xfrm>
          <a:off x="10515600" y="10369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20" name="フローチャート: 判断 219">
          <a:extLst>
            <a:ext uri="{FF2B5EF4-FFF2-40B4-BE49-F238E27FC236}">
              <a16:creationId xmlns:a16="http://schemas.microsoft.com/office/drawing/2014/main" xmlns="" id="{00000000-0008-0000-0100-0000DC000000}"/>
            </a:ext>
          </a:extLst>
        </xdr:cNvPr>
        <xdr:cNvSpPr/>
      </xdr:nvSpPr>
      <xdr:spPr>
        <a:xfrm>
          <a:off x="10426700" y="1039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21" name="フローチャート: 判断 220">
          <a:extLst>
            <a:ext uri="{FF2B5EF4-FFF2-40B4-BE49-F238E27FC236}">
              <a16:creationId xmlns:a16="http://schemas.microsoft.com/office/drawing/2014/main" xmlns="" id="{00000000-0008-0000-0100-0000DD000000}"/>
            </a:ext>
          </a:extLst>
        </xdr:cNvPr>
        <xdr:cNvSpPr/>
      </xdr:nvSpPr>
      <xdr:spPr>
        <a:xfrm>
          <a:off x="9588500" y="1039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22" name="フローチャート: 判断 221">
          <a:extLst>
            <a:ext uri="{FF2B5EF4-FFF2-40B4-BE49-F238E27FC236}">
              <a16:creationId xmlns:a16="http://schemas.microsoft.com/office/drawing/2014/main" xmlns="" id="{00000000-0008-0000-0100-0000DE000000}"/>
            </a:ext>
          </a:extLst>
        </xdr:cNvPr>
        <xdr:cNvSpPr/>
      </xdr:nvSpPr>
      <xdr:spPr>
        <a:xfrm>
          <a:off x="8699500" y="1039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23" name="フローチャート: 判断 222">
          <a:extLst>
            <a:ext uri="{FF2B5EF4-FFF2-40B4-BE49-F238E27FC236}">
              <a16:creationId xmlns:a16="http://schemas.microsoft.com/office/drawing/2014/main" xmlns="" id="{00000000-0008-0000-0100-0000DF000000}"/>
            </a:ext>
          </a:extLst>
        </xdr:cNvPr>
        <xdr:cNvSpPr/>
      </xdr:nvSpPr>
      <xdr:spPr>
        <a:xfrm>
          <a:off x="7810500" y="104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00000000-0008-0000-0100-0000E0000000}"/>
            </a:ext>
          </a:extLst>
        </xdr:cNvPr>
        <xdr:cNvSpPr txBox="1"/>
      </xdr:nvSpPr>
      <xdr:spPr>
        <a:xfrm>
          <a:off x="102870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00000000-0008-0000-0100-0000E1000000}"/>
            </a:ext>
          </a:extLst>
        </xdr:cNvPr>
        <xdr:cNvSpPr txBox="1"/>
      </xdr:nvSpPr>
      <xdr:spPr>
        <a:xfrm>
          <a:off x="9448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xmlns="" id="{00000000-0008-0000-0100-0000E2000000}"/>
            </a:ext>
          </a:extLst>
        </xdr:cNvPr>
        <xdr:cNvSpPr txBox="1"/>
      </xdr:nvSpPr>
      <xdr:spPr>
        <a:xfrm>
          <a:off x="8559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xmlns="" id="{00000000-0008-0000-0100-0000E3000000}"/>
            </a:ext>
          </a:extLst>
        </xdr:cNvPr>
        <xdr:cNvSpPr txBox="1"/>
      </xdr:nvSpPr>
      <xdr:spPr>
        <a:xfrm>
          <a:off x="7670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xmlns="" id="{00000000-0008-0000-0100-0000E4000000}"/>
            </a:ext>
          </a:extLst>
        </xdr:cNvPr>
        <xdr:cNvSpPr txBox="1"/>
      </xdr:nvSpPr>
      <xdr:spPr>
        <a:xfrm>
          <a:off x="6781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76299</xdr:rowOff>
    </xdr:from>
    <xdr:to>
      <xdr:col>55</xdr:col>
      <xdr:colOff>50800</xdr:colOff>
      <xdr:row>64</xdr:row>
      <xdr:rowOff>6449</xdr:rowOff>
    </xdr:to>
    <xdr:sp macro="" textlink="">
      <xdr:nvSpPr>
        <xdr:cNvPr id="229" name="楕円 228">
          <a:extLst>
            <a:ext uri="{FF2B5EF4-FFF2-40B4-BE49-F238E27FC236}">
              <a16:creationId xmlns:a16="http://schemas.microsoft.com/office/drawing/2014/main" xmlns="" id="{00000000-0008-0000-0100-0000E5000000}"/>
            </a:ext>
          </a:extLst>
        </xdr:cNvPr>
        <xdr:cNvSpPr/>
      </xdr:nvSpPr>
      <xdr:spPr>
        <a:xfrm>
          <a:off x="10426700" y="10287099"/>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99176</xdr:rowOff>
    </xdr:from>
    <xdr:ext cx="599010" cy="259045"/>
    <xdr:sp macro="" textlink="">
      <xdr:nvSpPr>
        <xdr:cNvPr id="230" name="【橋りょう・トンネル】&#10;一人当たり有形固定資産（償却資産）額該当値テキスト">
          <a:extLst>
            <a:ext uri="{FF2B5EF4-FFF2-40B4-BE49-F238E27FC236}">
              <a16:creationId xmlns:a16="http://schemas.microsoft.com/office/drawing/2014/main" xmlns="" id="{00000000-0008-0000-0100-0000E6000000}"/>
            </a:ext>
          </a:extLst>
        </xdr:cNvPr>
        <xdr:cNvSpPr txBox="1"/>
      </xdr:nvSpPr>
      <xdr:spPr>
        <a:xfrm>
          <a:off x="10515600" y="1014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81601</xdr:rowOff>
    </xdr:from>
    <xdr:to>
      <xdr:col>50</xdr:col>
      <xdr:colOff>165100</xdr:colOff>
      <xdr:row>64</xdr:row>
      <xdr:rowOff>11751</xdr:rowOff>
    </xdr:to>
    <xdr:sp macro="" textlink="">
      <xdr:nvSpPr>
        <xdr:cNvPr id="231" name="楕円 230">
          <a:extLst>
            <a:ext uri="{FF2B5EF4-FFF2-40B4-BE49-F238E27FC236}">
              <a16:creationId xmlns:a16="http://schemas.microsoft.com/office/drawing/2014/main" xmlns="" id="{00000000-0008-0000-0100-0000E7000000}"/>
            </a:ext>
          </a:extLst>
        </xdr:cNvPr>
        <xdr:cNvSpPr/>
      </xdr:nvSpPr>
      <xdr:spPr>
        <a:xfrm>
          <a:off x="9588500" y="1029240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127099</xdr:rowOff>
    </xdr:from>
    <xdr:to>
      <xdr:col>55</xdr:col>
      <xdr:colOff>0</xdr:colOff>
      <xdr:row>63</xdr:row>
      <xdr:rowOff>132401</xdr:rowOff>
    </xdr:to>
    <xdr:cxnSp macro="">
      <xdr:nvCxnSpPr>
        <xdr:cNvPr id="232" name="直線コネクタ 231">
          <a:extLst>
            <a:ext uri="{FF2B5EF4-FFF2-40B4-BE49-F238E27FC236}">
              <a16:creationId xmlns:a16="http://schemas.microsoft.com/office/drawing/2014/main" xmlns="" id="{00000000-0008-0000-0100-0000E8000000}"/>
            </a:ext>
          </a:extLst>
        </xdr:cNvPr>
        <xdr:cNvCxnSpPr/>
      </xdr:nvCxnSpPr>
      <xdr:spPr>
        <a:xfrm flipV="1">
          <a:off x="9639300" y="10337899"/>
          <a:ext cx="838200" cy="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85186</xdr:rowOff>
    </xdr:from>
    <xdr:to>
      <xdr:col>46</xdr:col>
      <xdr:colOff>38100</xdr:colOff>
      <xdr:row>64</xdr:row>
      <xdr:rowOff>15336</xdr:rowOff>
    </xdr:to>
    <xdr:sp macro="" textlink="">
      <xdr:nvSpPr>
        <xdr:cNvPr id="233" name="楕円 232">
          <a:extLst>
            <a:ext uri="{FF2B5EF4-FFF2-40B4-BE49-F238E27FC236}">
              <a16:creationId xmlns:a16="http://schemas.microsoft.com/office/drawing/2014/main" xmlns="" id="{00000000-0008-0000-0100-0000E9000000}"/>
            </a:ext>
          </a:extLst>
        </xdr:cNvPr>
        <xdr:cNvSpPr/>
      </xdr:nvSpPr>
      <xdr:spPr>
        <a:xfrm>
          <a:off x="8699500" y="10295986"/>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132401</xdr:rowOff>
    </xdr:from>
    <xdr:to>
      <xdr:col>50</xdr:col>
      <xdr:colOff>114300</xdr:colOff>
      <xdr:row>63</xdr:row>
      <xdr:rowOff>135986</xdr:rowOff>
    </xdr:to>
    <xdr:cxnSp macro="">
      <xdr:nvCxnSpPr>
        <xdr:cNvPr id="234" name="直線コネクタ 233">
          <a:extLst>
            <a:ext uri="{FF2B5EF4-FFF2-40B4-BE49-F238E27FC236}">
              <a16:creationId xmlns:a16="http://schemas.microsoft.com/office/drawing/2014/main" xmlns="" id="{00000000-0008-0000-0100-0000EA000000}"/>
            </a:ext>
          </a:extLst>
        </xdr:cNvPr>
        <xdr:cNvCxnSpPr/>
      </xdr:nvCxnSpPr>
      <xdr:spPr>
        <a:xfrm flipV="1">
          <a:off x="8750300" y="10343201"/>
          <a:ext cx="889000" cy="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100693</xdr:rowOff>
    </xdr:from>
    <xdr:to>
      <xdr:col>41</xdr:col>
      <xdr:colOff>101600</xdr:colOff>
      <xdr:row>64</xdr:row>
      <xdr:rowOff>30843</xdr:rowOff>
    </xdr:to>
    <xdr:sp macro="" textlink="">
      <xdr:nvSpPr>
        <xdr:cNvPr id="235" name="楕円 234">
          <a:extLst>
            <a:ext uri="{FF2B5EF4-FFF2-40B4-BE49-F238E27FC236}">
              <a16:creationId xmlns:a16="http://schemas.microsoft.com/office/drawing/2014/main" xmlns="" id="{00000000-0008-0000-0100-0000EB000000}"/>
            </a:ext>
          </a:extLst>
        </xdr:cNvPr>
        <xdr:cNvSpPr/>
      </xdr:nvSpPr>
      <xdr:spPr>
        <a:xfrm>
          <a:off x="7810500" y="1031149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135986</xdr:rowOff>
    </xdr:from>
    <xdr:to>
      <xdr:col>45</xdr:col>
      <xdr:colOff>177800</xdr:colOff>
      <xdr:row>63</xdr:row>
      <xdr:rowOff>151493</xdr:rowOff>
    </xdr:to>
    <xdr:cxnSp macro="">
      <xdr:nvCxnSpPr>
        <xdr:cNvPr id="236" name="直線コネクタ 235">
          <a:extLst>
            <a:ext uri="{FF2B5EF4-FFF2-40B4-BE49-F238E27FC236}">
              <a16:creationId xmlns:a16="http://schemas.microsoft.com/office/drawing/2014/main" xmlns="" id="{00000000-0008-0000-0100-0000EC000000}"/>
            </a:ext>
          </a:extLst>
        </xdr:cNvPr>
        <xdr:cNvCxnSpPr/>
      </xdr:nvCxnSpPr>
      <xdr:spPr>
        <a:xfrm flipV="1">
          <a:off x="7861300" y="10346786"/>
          <a:ext cx="8890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110180</xdr:rowOff>
    </xdr:from>
    <xdr:ext cx="599010" cy="259045"/>
    <xdr:sp macro="" textlink="">
      <xdr:nvSpPr>
        <xdr:cNvPr id="237" name="n_1aveValue【橋りょう・トンネル】&#10;一人当たり有形固定資産（償却資産）額">
          <a:extLst>
            <a:ext uri="{FF2B5EF4-FFF2-40B4-BE49-F238E27FC236}">
              <a16:creationId xmlns:a16="http://schemas.microsoft.com/office/drawing/2014/main" xmlns="" id="{00000000-0008-0000-0100-0000ED000000}"/>
            </a:ext>
          </a:extLst>
        </xdr:cNvPr>
        <xdr:cNvSpPr txBox="1"/>
      </xdr:nvSpPr>
      <xdr:spPr>
        <a:xfrm>
          <a:off x="9327095" y="1048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112651</xdr:rowOff>
    </xdr:from>
    <xdr:ext cx="599010" cy="259045"/>
    <xdr:sp macro="" textlink="">
      <xdr:nvSpPr>
        <xdr:cNvPr id="238" name="n_2aveValue【橋りょう・トンネル】&#10;一人当たり有形固定資産（償却資産）額">
          <a:extLst>
            <a:ext uri="{FF2B5EF4-FFF2-40B4-BE49-F238E27FC236}">
              <a16:creationId xmlns:a16="http://schemas.microsoft.com/office/drawing/2014/main" xmlns="" id="{00000000-0008-0000-0100-0000EE000000}"/>
            </a:ext>
          </a:extLst>
        </xdr:cNvPr>
        <xdr:cNvSpPr txBox="1"/>
      </xdr:nvSpPr>
      <xdr:spPr>
        <a:xfrm>
          <a:off x="8450795" y="1048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124692</xdr:rowOff>
    </xdr:from>
    <xdr:ext cx="599010" cy="259045"/>
    <xdr:sp macro="" textlink="">
      <xdr:nvSpPr>
        <xdr:cNvPr id="239" name="n_3aveValue【橋りょう・トンネル】&#10;一人当たり有形固定資産（償却資産）額">
          <a:extLst>
            <a:ext uri="{FF2B5EF4-FFF2-40B4-BE49-F238E27FC236}">
              <a16:creationId xmlns:a16="http://schemas.microsoft.com/office/drawing/2014/main" xmlns="" id="{00000000-0008-0000-0100-0000EF000000}"/>
            </a:ext>
          </a:extLst>
        </xdr:cNvPr>
        <xdr:cNvSpPr txBox="1"/>
      </xdr:nvSpPr>
      <xdr:spPr>
        <a:xfrm>
          <a:off x="7561795" y="10497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28278</xdr:rowOff>
    </xdr:from>
    <xdr:ext cx="599010" cy="259045"/>
    <xdr:sp macro="" textlink="">
      <xdr:nvSpPr>
        <xdr:cNvPr id="240" name="n_1mainValue【橋りょう・トンネル】&#10;一人当たり有形固定資産（償却資産）額">
          <a:extLst>
            <a:ext uri="{FF2B5EF4-FFF2-40B4-BE49-F238E27FC236}">
              <a16:creationId xmlns:a16="http://schemas.microsoft.com/office/drawing/2014/main" xmlns="" id="{00000000-0008-0000-0100-0000F0000000}"/>
            </a:ext>
          </a:extLst>
        </xdr:cNvPr>
        <xdr:cNvSpPr txBox="1"/>
      </xdr:nvSpPr>
      <xdr:spPr>
        <a:xfrm>
          <a:off x="9327095" y="10077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31863</xdr:rowOff>
    </xdr:from>
    <xdr:ext cx="599010" cy="259045"/>
    <xdr:sp macro="" textlink="">
      <xdr:nvSpPr>
        <xdr:cNvPr id="241" name="n_2mainValue【橋りょう・トンネル】&#10;一人当たり有形固定資産（償却資産）額">
          <a:extLst>
            <a:ext uri="{FF2B5EF4-FFF2-40B4-BE49-F238E27FC236}">
              <a16:creationId xmlns:a16="http://schemas.microsoft.com/office/drawing/2014/main" xmlns="" id="{00000000-0008-0000-0100-0000F1000000}"/>
            </a:ext>
          </a:extLst>
        </xdr:cNvPr>
        <xdr:cNvSpPr txBox="1"/>
      </xdr:nvSpPr>
      <xdr:spPr>
        <a:xfrm>
          <a:off x="8450795" y="10080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47370</xdr:rowOff>
    </xdr:from>
    <xdr:ext cx="599010" cy="259045"/>
    <xdr:sp macro="" textlink="">
      <xdr:nvSpPr>
        <xdr:cNvPr id="242" name="n_3mainValue【橋りょう・トンネル】&#10;一人当たり有形固定資産（償却資産）額">
          <a:extLst>
            <a:ext uri="{FF2B5EF4-FFF2-40B4-BE49-F238E27FC236}">
              <a16:creationId xmlns:a16="http://schemas.microsoft.com/office/drawing/2014/main" xmlns="" id="{00000000-0008-0000-0100-0000F2000000}"/>
            </a:ext>
          </a:extLst>
        </xdr:cNvPr>
        <xdr:cNvSpPr txBox="1"/>
      </xdr:nvSpPr>
      <xdr:spPr>
        <a:xfrm>
          <a:off x="7561795" y="10096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xmlns="" id="{00000000-0008-0000-0100-0000F3000000}"/>
            </a:ext>
          </a:extLst>
        </xdr:cNvPr>
        <xdr:cNvSpPr/>
      </xdr:nvSpPr>
      <xdr:spPr>
        <a:xfrm>
          <a:off x="762000" y="11172825"/>
          <a:ext cx="47244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xmlns="" id="{00000000-0008-0000-0100-0000F4000000}"/>
            </a:ext>
          </a:extLst>
        </xdr:cNvPr>
        <xdr:cNvSpPr/>
      </xdr:nvSpPr>
      <xdr:spPr>
        <a:xfrm>
          <a:off x="889000" y="117951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xmlns="" id="{00000000-0008-0000-0100-0000F5000000}"/>
            </a:ext>
          </a:extLst>
        </xdr:cNvPr>
        <xdr:cNvSpPr/>
      </xdr:nvSpPr>
      <xdr:spPr>
        <a:xfrm>
          <a:off x="889000" y="119888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xmlns="" id="{00000000-0008-0000-0100-0000F6000000}"/>
            </a:ext>
          </a:extLst>
        </xdr:cNvPr>
        <xdr:cNvSpPr/>
      </xdr:nvSpPr>
      <xdr:spPr>
        <a:xfrm>
          <a:off x="1905000" y="117951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xmlns="" id="{00000000-0008-0000-0100-0000F7000000}"/>
            </a:ext>
          </a:extLst>
        </xdr:cNvPr>
        <xdr:cNvSpPr/>
      </xdr:nvSpPr>
      <xdr:spPr>
        <a:xfrm>
          <a:off x="1905000" y="119888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xmlns="" id="{00000000-0008-0000-0100-0000F8000000}"/>
            </a:ext>
          </a:extLst>
        </xdr:cNvPr>
        <xdr:cNvSpPr/>
      </xdr:nvSpPr>
      <xdr:spPr>
        <a:xfrm>
          <a:off x="3048000" y="117951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xmlns="" id="{00000000-0008-0000-0100-0000F9000000}"/>
            </a:ext>
          </a:extLst>
        </xdr:cNvPr>
        <xdr:cNvSpPr/>
      </xdr:nvSpPr>
      <xdr:spPr>
        <a:xfrm>
          <a:off x="3048000" y="119888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xmlns="" id="{00000000-0008-0000-0100-0000FA000000}"/>
            </a:ext>
          </a:extLst>
        </xdr:cNvPr>
        <xdr:cNvSpPr/>
      </xdr:nvSpPr>
      <xdr:spPr>
        <a:xfrm>
          <a:off x="762000" y="12249150"/>
          <a:ext cx="47244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xmlns="" id="{00000000-0008-0000-0100-0000FB000000}"/>
            </a:ext>
          </a:extLst>
        </xdr:cNvPr>
        <xdr:cNvSpPr txBox="1"/>
      </xdr:nvSpPr>
      <xdr:spPr>
        <a:xfrm>
          <a:off x="723900"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xmlns="" id="{00000000-0008-0000-0100-0000FC000000}"/>
            </a:ext>
          </a:extLst>
        </xdr:cNvPr>
        <xdr:cNvCxnSpPr/>
      </xdr:nvCxnSpPr>
      <xdr:spPr>
        <a:xfrm>
          <a:off x="762000" y="144113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3" name="直線コネクタ 252">
          <a:extLst>
            <a:ext uri="{FF2B5EF4-FFF2-40B4-BE49-F238E27FC236}">
              <a16:creationId xmlns:a16="http://schemas.microsoft.com/office/drawing/2014/main" xmlns="" id="{00000000-0008-0000-0100-0000FD000000}"/>
            </a:ext>
          </a:extLst>
        </xdr:cNvPr>
        <xdr:cNvCxnSpPr/>
      </xdr:nvCxnSpPr>
      <xdr:spPr>
        <a:xfrm>
          <a:off x="762000" y="1409427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4" name="テキスト ボックス 253">
          <a:extLst>
            <a:ext uri="{FF2B5EF4-FFF2-40B4-BE49-F238E27FC236}">
              <a16:creationId xmlns:a16="http://schemas.microsoft.com/office/drawing/2014/main" xmlns="" id="{00000000-0008-0000-0100-0000FE000000}"/>
            </a:ext>
          </a:extLst>
        </xdr:cNvPr>
        <xdr:cNvSpPr txBox="1"/>
      </xdr:nvSpPr>
      <xdr:spPr>
        <a:xfrm>
          <a:off x="423061" y="13961581"/>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5" name="直線コネクタ 254">
          <a:extLst>
            <a:ext uri="{FF2B5EF4-FFF2-40B4-BE49-F238E27FC236}">
              <a16:creationId xmlns:a16="http://schemas.microsoft.com/office/drawing/2014/main" xmlns="" id="{00000000-0008-0000-0100-0000FF000000}"/>
            </a:ext>
          </a:extLst>
        </xdr:cNvPr>
        <xdr:cNvCxnSpPr/>
      </xdr:nvCxnSpPr>
      <xdr:spPr>
        <a:xfrm>
          <a:off x="762000" y="137867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6" name="テキスト ボックス 255">
          <a:extLst>
            <a:ext uri="{FF2B5EF4-FFF2-40B4-BE49-F238E27FC236}">
              <a16:creationId xmlns:a16="http://schemas.microsoft.com/office/drawing/2014/main" xmlns="" id="{00000000-0008-0000-0100-000000010000}"/>
            </a:ext>
          </a:extLst>
        </xdr:cNvPr>
        <xdr:cNvSpPr txBox="1"/>
      </xdr:nvSpPr>
      <xdr:spPr>
        <a:xfrm>
          <a:off x="358941" y="136540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7" name="直線コネクタ 256">
          <a:extLst>
            <a:ext uri="{FF2B5EF4-FFF2-40B4-BE49-F238E27FC236}">
              <a16:creationId xmlns:a16="http://schemas.microsoft.com/office/drawing/2014/main" xmlns="" id="{00000000-0008-0000-0100-000001010000}"/>
            </a:ext>
          </a:extLst>
        </xdr:cNvPr>
        <xdr:cNvCxnSpPr/>
      </xdr:nvCxnSpPr>
      <xdr:spPr>
        <a:xfrm>
          <a:off x="762000" y="1347923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8" name="テキスト ボックス 257">
          <a:extLst>
            <a:ext uri="{FF2B5EF4-FFF2-40B4-BE49-F238E27FC236}">
              <a16:creationId xmlns:a16="http://schemas.microsoft.com/office/drawing/2014/main" xmlns="" id="{00000000-0008-0000-0100-000002010000}"/>
            </a:ext>
          </a:extLst>
        </xdr:cNvPr>
        <xdr:cNvSpPr txBox="1"/>
      </xdr:nvSpPr>
      <xdr:spPr>
        <a:xfrm>
          <a:off x="358941" y="1334653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9" name="直線コネクタ 258">
          <a:extLst>
            <a:ext uri="{FF2B5EF4-FFF2-40B4-BE49-F238E27FC236}">
              <a16:creationId xmlns:a16="http://schemas.microsoft.com/office/drawing/2014/main" xmlns="" id="{00000000-0008-0000-0100-000003010000}"/>
            </a:ext>
          </a:extLst>
        </xdr:cNvPr>
        <xdr:cNvCxnSpPr/>
      </xdr:nvCxnSpPr>
      <xdr:spPr>
        <a:xfrm>
          <a:off x="762000" y="13171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0" name="テキスト ボックス 259">
          <a:extLst>
            <a:ext uri="{FF2B5EF4-FFF2-40B4-BE49-F238E27FC236}">
              <a16:creationId xmlns:a16="http://schemas.microsoft.com/office/drawing/2014/main" xmlns="" id="{00000000-0008-0000-0100-000004010000}"/>
            </a:ext>
          </a:extLst>
        </xdr:cNvPr>
        <xdr:cNvSpPr txBox="1"/>
      </xdr:nvSpPr>
      <xdr:spPr>
        <a:xfrm>
          <a:off x="358941" y="130390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1" name="直線コネクタ 260">
          <a:extLst>
            <a:ext uri="{FF2B5EF4-FFF2-40B4-BE49-F238E27FC236}">
              <a16:creationId xmlns:a16="http://schemas.microsoft.com/office/drawing/2014/main" xmlns="" id="{00000000-0008-0000-0100-000005010000}"/>
            </a:ext>
          </a:extLst>
        </xdr:cNvPr>
        <xdr:cNvCxnSpPr/>
      </xdr:nvCxnSpPr>
      <xdr:spPr>
        <a:xfrm>
          <a:off x="762000" y="1286419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2" name="テキスト ボックス 261">
          <a:extLst>
            <a:ext uri="{FF2B5EF4-FFF2-40B4-BE49-F238E27FC236}">
              <a16:creationId xmlns:a16="http://schemas.microsoft.com/office/drawing/2014/main" xmlns="" id="{00000000-0008-0000-0100-000006010000}"/>
            </a:ext>
          </a:extLst>
        </xdr:cNvPr>
        <xdr:cNvSpPr txBox="1"/>
      </xdr:nvSpPr>
      <xdr:spPr>
        <a:xfrm>
          <a:off x="358941" y="127314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3" name="直線コネクタ 262">
          <a:extLst>
            <a:ext uri="{FF2B5EF4-FFF2-40B4-BE49-F238E27FC236}">
              <a16:creationId xmlns:a16="http://schemas.microsoft.com/office/drawing/2014/main" xmlns="" id="{00000000-0008-0000-0100-000007010000}"/>
            </a:ext>
          </a:extLst>
        </xdr:cNvPr>
        <xdr:cNvCxnSpPr/>
      </xdr:nvCxnSpPr>
      <xdr:spPr>
        <a:xfrm>
          <a:off x="762000" y="125566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4" name="テキスト ボックス 263">
          <a:extLst>
            <a:ext uri="{FF2B5EF4-FFF2-40B4-BE49-F238E27FC236}">
              <a16:creationId xmlns:a16="http://schemas.microsoft.com/office/drawing/2014/main" xmlns="" id="{00000000-0008-0000-0100-000008010000}"/>
            </a:ext>
          </a:extLst>
        </xdr:cNvPr>
        <xdr:cNvSpPr txBox="1"/>
      </xdr:nvSpPr>
      <xdr:spPr>
        <a:xfrm>
          <a:off x="294821" y="124239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xmlns="" id="{00000000-0008-0000-0100-000009010000}"/>
            </a:ext>
          </a:extLst>
        </xdr:cNvPr>
        <xdr:cNvCxnSpPr/>
      </xdr:nvCxnSpPr>
      <xdr:spPr>
        <a:xfrm>
          <a:off x="762000" y="122491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a:extLst>
            <a:ext uri="{FF2B5EF4-FFF2-40B4-BE49-F238E27FC236}">
              <a16:creationId xmlns:a16="http://schemas.microsoft.com/office/drawing/2014/main" xmlns="" id="{00000000-0008-0000-0100-00000A010000}"/>
            </a:ext>
          </a:extLst>
        </xdr:cNvPr>
        <xdr:cNvSpPr txBox="1"/>
      </xdr:nvSpPr>
      <xdr:spPr>
        <a:xfrm>
          <a:off x="294821"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a:extLst>
            <a:ext uri="{FF2B5EF4-FFF2-40B4-BE49-F238E27FC236}">
              <a16:creationId xmlns:a16="http://schemas.microsoft.com/office/drawing/2014/main" xmlns="" id="{00000000-0008-0000-0100-00000B010000}"/>
            </a:ext>
          </a:extLst>
        </xdr:cNvPr>
        <xdr:cNvSpPr/>
      </xdr:nvSpPr>
      <xdr:spPr>
        <a:xfrm>
          <a:off x="762000" y="12249150"/>
          <a:ext cx="47244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68" name="直線コネクタ 267">
          <a:extLst>
            <a:ext uri="{FF2B5EF4-FFF2-40B4-BE49-F238E27FC236}">
              <a16:creationId xmlns:a16="http://schemas.microsoft.com/office/drawing/2014/main" xmlns="" id="{00000000-0008-0000-0100-00000C010000}"/>
            </a:ext>
          </a:extLst>
        </xdr:cNvPr>
        <xdr:cNvCxnSpPr/>
      </xdr:nvCxnSpPr>
      <xdr:spPr>
        <a:xfrm flipV="1">
          <a:off x="4634865" y="12556671"/>
          <a:ext cx="0" cy="151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69" name="【公営住宅】&#10;有形固定資産減価償却率最小値テキスト">
          <a:extLst>
            <a:ext uri="{FF2B5EF4-FFF2-40B4-BE49-F238E27FC236}">
              <a16:creationId xmlns:a16="http://schemas.microsoft.com/office/drawing/2014/main" xmlns="" id="{00000000-0008-0000-0100-00000D010000}"/>
            </a:ext>
          </a:extLst>
        </xdr:cNvPr>
        <xdr:cNvSpPr txBox="1"/>
      </xdr:nvSpPr>
      <xdr:spPr>
        <a:xfrm>
          <a:off x="4673600" y="140717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70" name="直線コネクタ 269">
          <a:extLst>
            <a:ext uri="{FF2B5EF4-FFF2-40B4-BE49-F238E27FC236}">
              <a16:creationId xmlns:a16="http://schemas.microsoft.com/office/drawing/2014/main" xmlns="" id="{00000000-0008-0000-0100-00000E010000}"/>
            </a:ext>
          </a:extLst>
        </xdr:cNvPr>
        <xdr:cNvCxnSpPr/>
      </xdr:nvCxnSpPr>
      <xdr:spPr>
        <a:xfrm>
          <a:off x="4546600" y="1406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1" name="【公営住宅】&#10;有形固定資産減価償却率最大値テキスト">
          <a:extLst>
            <a:ext uri="{FF2B5EF4-FFF2-40B4-BE49-F238E27FC236}">
              <a16:creationId xmlns:a16="http://schemas.microsoft.com/office/drawing/2014/main" xmlns="" id="{00000000-0008-0000-0100-00000F010000}"/>
            </a:ext>
          </a:extLst>
        </xdr:cNvPr>
        <xdr:cNvSpPr txBox="1"/>
      </xdr:nvSpPr>
      <xdr:spPr>
        <a:xfrm>
          <a:off x="4673600" y="1234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2" name="直線コネクタ 271">
          <a:extLst>
            <a:ext uri="{FF2B5EF4-FFF2-40B4-BE49-F238E27FC236}">
              <a16:creationId xmlns:a16="http://schemas.microsoft.com/office/drawing/2014/main" xmlns="" id="{00000000-0008-0000-0100-000010010000}"/>
            </a:ext>
          </a:extLst>
        </xdr:cNvPr>
        <xdr:cNvCxnSpPr/>
      </xdr:nvCxnSpPr>
      <xdr:spPr>
        <a:xfrm>
          <a:off x="4546600" y="1255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91457</xdr:rowOff>
    </xdr:from>
    <xdr:ext cx="405111" cy="259045"/>
    <xdr:sp macro="" textlink="">
      <xdr:nvSpPr>
        <xdr:cNvPr id="273" name="【公営住宅】&#10;有形固定資産減価償却率平均値テキスト">
          <a:extLst>
            <a:ext uri="{FF2B5EF4-FFF2-40B4-BE49-F238E27FC236}">
              <a16:creationId xmlns:a16="http://schemas.microsoft.com/office/drawing/2014/main" xmlns="" id="{00000000-0008-0000-0100-000011010000}"/>
            </a:ext>
          </a:extLst>
        </xdr:cNvPr>
        <xdr:cNvSpPr txBox="1"/>
      </xdr:nvSpPr>
      <xdr:spPr>
        <a:xfrm>
          <a:off x="4673600" y="13054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74" name="フローチャート: 判断 273">
          <a:extLst>
            <a:ext uri="{FF2B5EF4-FFF2-40B4-BE49-F238E27FC236}">
              <a16:creationId xmlns:a16="http://schemas.microsoft.com/office/drawing/2014/main" xmlns="" id="{00000000-0008-0000-0100-000012010000}"/>
            </a:ext>
          </a:extLst>
        </xdr:cNvPr>
        <xdr:cNvSpPr/>
      </xdr:nvSpPr>
      <xdr:spPr>
        <a:xfrm>
          <a:off x="4584700" y="1307655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75" name="フローチャート: 判断 274">
          <a:extLst>
            <a:ext uri="{FF2B5EF4-FFF2-40B4-BE49-F238E27FC236}">
              <a16:creationId xmlns:a16="http://schemas.microsoft.com/office/drawing/2014/main" xmlns="" id="{00000000-0008-0000-0100-000013010000}"/>
            </a:ext>
          </a:extLst>
        </xdr:cNvPr>
        <xdr:cNvSpPr/>
      </xdr:nvSpPr>
      <xdr:spPr>
        <a:xfrm>
          <a:off x="3746500" y="1313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76" name="フローチャート: 判断 275">
          <a:extLst>
            <a:ext uri="{FF2B5EF4-FFF2-40B4-BE49-F238E27FC236}">
              <a16:creationId xmlns:a16="http://schemas.microsoft.com/office/drawing/2014/main" xmlns="" id="{00000000-0008-0000-0100-000014010000}"/>
            </a:ext>
          </a:extLst>
        </xdr:cNvPr>
        <xdr:cNvSpPr/>
      </xdr:nvSpPr>
      <xdr:spPr>
        <a:xfrm>
          <a:off x="2857500" y="1309778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77" name="フローチャート: 判断 276">
          <a:extLst>
            <a:ext uri="{FF2B5EF4-FFF2-40B4-BE49-F238E27FC236}">
              <a16:creationId xmlns:a16="http://schemas.microsoft.com/office/drawing/2014/main" xmlns="" id="{00000000-0008-0000-0100-000015010000}"/>
            </a:ext>
          </a:extLst>
        </xdr:cNvPr>
        <xdr:cNvSpPr/>
      </xdr:nvSpPr>
      <xdr:spPr>
        <a:xfrm>
          <a:off x="1968500" y="1308145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00000000-0008-0000-0100-000016010000}"/>
            </a:ext>
          </a:extLst>
        </xdr:cNvPr>
        <xdr:cNvSpPr txBox="1"/>
      </xdr:nvSpPr>
      <xdr:spPr>
        <a:xfrm>
          <a:off x="44450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xmlns="" id="{00000000-0008-0000-0100-000017010000}"/>
            </a:ext>
          </a:extLst>
        </xdr:cNvPr>
        <xdr:cNvSpPr txBox="1"/>
      </xdr:nvSpPr>
      <xdr:spPr>
        <a:xfrm>
          <a:off x="3606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xmlns="" id="{00000000-0008-0000-0100-000018010000}"/>
            </a:ext>
          </a:extLst>
        </xdr:cNvPr>
        <xdr:cNvSpPr txBox="1"/>
      </xdr:nvSpPr>
      <xdr:spPr>
        <a:xfrm>
          <a:off x="2717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xmlns="" id="{00000000-0008-0000-0100-000019010000}"/>
            </a:ext>
          </a:extLst>
        </xdr:cNvPr>
        <xdr:cNvSpPr txBox="1"/>
      </xdr:nvSpPr>
      <xdr:spPr>
        <a:xfrm>
          <a:off x="1828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xmlns="" id="{00000000-0008-0000-0100-00001A010000}"/>
            </a:ext>
          </a:extLst>
        </xdr:cNvPr>
        <xdr:cNvSpPr txBox="1"/>
      </xdr:nvSpPr>
      <xdr:spPr>
        <a:xfrm>
          <a:off x="939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39551</xdr:rowOff>
    </xdr:from>
    <xdr:to>
      <xdr:col>24</xdr:col>
      <xdr:colOff>114300</xdr:colOff>
      <xdr:row>80</xdr:row>
      <xdr:rowOff>141151</xdr:rowOff>
    </xdr:to>
    <xdr:sp macro="" textlink="">
      <xdr:nvSpPr>
        <xdr:cNvPr id="283" name="楕円 282">
          <a:extLst>
            <a:ext uri="{FF2B5EF4-FFF2-40B4-BE49-F238E27FC236}">
              <a16:creationId xmlns:a16="http://schemas.microsoft.com/office/drawing/2014/main" xmlns="" id="{00000000-0008-0000-0100-00001B010000}"/>
            </a:ext>
          </a:extLst>
        </xdr:cNvPr>
        <xdr:cNvSpPr/>
      </xdr:nvSpPr>
      <xdr:spPr>
        <a:xfrm>
          <a:off x="4584700" y="1300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62428</xdr:rowOff>
    </xdr:from>
    <xdr:ext cx="405111" cy="259045"/>
    <xdr:sp macro="" textlink="">
      <xdr:nvSpPr>
        <xdr:cNvPr id="284" name="【公営住宅】&#10;有形固定資産減価償却率該当値テキスト">
          <a:extLst>
            <a:ext uri="{FF2B5EF4-FFF2-40B4-BE49-F238E27FC236}">
              <a16:creationId xmlns:a16="http://schemas.microsoft.com/office/drawing/2014/main" xmlns="" id="{00000000-0008-0000-0100-00001C010000}"/>
            </a:ext>
          </a:extLst>
        </xdr:cNvPr>
        <xdr:cNvSpPr txBox="1"/>
      </xdr:nvSpPr>
      <xdr:spPr>
        <a:xfrm>
          <a:off x="4673600" y="1286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68943</xdr:rowOff>
    </xdr:from>
    <xdr:to>
      <xdr:col>20</xdr:col>
      <xdr:colOff>38100</xdr:colOff>
      <xdr:row>80</xdr:row>
      <xdr:rowOff>170543</xdr:rowOff>
    </xdr:to>
    <xdr:sp macro="" textlink="">
      <xdr:nvSpPr>
        <xdr:cNvPr id="285" name="楕円 284">
          <a:extLst>
            <a:ext uri="{FF2B5EF4-FFF2-40B4-BE49-F238E27FC236}">
              <a16:creationId xmlns:a16="http://schemas.microsoft.com/office/drawing/2014/main" xmlns="" id="{00000000-0008-0000-0100-00001D010000}"/>
            </a:ext>
          </a:extLst>
        </xdr:cNvPr>
        <xdr:cNvSpPr/>
      </xdr:nvSpPr>
      <xdr:spPr>
        <a:xfrm>
          <a:off x="3746500" y="1303246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90351</xdr:rowOff>
    </xdr:from>
    <xdr:to>
      <xdr:col>24</xdr:col>
      <xdr:colOff>63500</xdr:colOff>
      <xdr:row>80</xdr:row>
      <xdr:rowOff>119743</xdr:rowOff>
    </xdr:to>
    <xdr:cxnSp macro="">
      <xdr:nvCxnSpPr>
        <xdr:cNvPr id="286" name="直線コネクタ 285">
          <a:extLst>
            <a:ext uri="{FF2B5EF4-FFF2-40B4-BE49-F238E27FC236}">
              <a16:creationId xmlns:a16="http://schemas.microsoft.com/office/drawing/2014/main" xmlns="" id="{00000000-0008-0000-0100-00001E010000}"/>
            </a:ext>
          </a:extLst>
        </xdr:cNvPr>
        <xdr:cNvCxnSpPr/>
      </xdr:nvCxnSpPr>
      <xdr:spPr>
        <a:xfrm flipV="1">
          <a:off x="3797300" y="13053876"/>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98334</xdr:rowOff>
    </xdr:from>
    <xdr:to>
      <xdr:col>15</xdr:col>
      <xdr:colOff>101600</xdr:colOff>
      <xdr:row>81</xdr:row>
      <xdr:rowOff>28484</xdr:rowOff>
    </xdr:to>
    <xdr:sp macro="" textlink="">
      <xdr:nvSpPr>
        <xdr:cNvPr id="287" name="楕円 286">
          <a:extLst>
            <a:ext uri="{FF2B5EF4-FFF2-40B4-BE49-F238E27FC236}">
              <a16:creationId xmlns:a16="http://schemas.microsoft.com/office/drawing/2014/main" xmlns="" id="{00000000-0008-0000-0100-00001F010000}"/>
            </a:ext>
          </a:extLst>
        </xdr:cNvPr>
        <xdr:cNvSpPr/>
      </xdr:nvSpPr>
      <xdr:spPr>
        <a:xfrm>
          <a:off x="2857500" y="13061859"/>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119743</xdr:rowOff>
    </xdr:from>
    <xdr:to>
      <xdr:col>19</xdr:col>
      <xdr:colOff>177800</xdr:colOff>
      <xdr:row>80</xdr:row>
      <xdr:rowOff>149134</xdr:rowOff>
    </xdr:to>
    <xdr:cxnSp macro="">
      <xdr:nvCxnSpPr>
        <xdr:cNvPr id="288" name="直線コネクタ 287">
          <a:extLst>
            <a:ext uri="{FF2B5EF4-FFF2-40B4-BE49-F238E27FC236}">
              <a16:creationId xmlns:a16="http://schemas.microsoft.com/office/drawing/2014/main" xmlns="" id="{00000000-0008-0000-0100-000020010000}"/>
            </a:ext>
          </a:extLst>
        </xdr:cNvPr>
        <xdr:cNvCxnSpPr/>
      </xdr:nvCxnSpPr>
      <xdr:spPr>
        <a:xfrm flipV="1">
          <a:off x="2908300" y="13083268"/>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132624</xdr:rowOff>
    </xdr:from>
    <xdr:to>
      <xdr:col>10</xdr:col>
      <xdr:colOff>165100</xdr:colOff>
      <xdr:row>81</xdr:row>
      <xdr:rowOff>62774</xdr:rowOff>
    </xdr:to>
    <xdr:sp macro="" textlink="">
      <xdr:nvSpPr>
        <xdr:cNvPr id="289" name="楕円 288">
          <a:extLst>
            <a:ext uri="{FF2B5EF4-FFF2-40B4-BE49-F238E27FC236}">
              <a16:creationId xmlns:a16="http://schemas.microsoft.com/office/drawing/2014/main" xmlns="" id="{00000000-0008-0000-0100-000021010000}"/>
            </a:ext>
          </a:extLst>
        </xdr:cNvPr>
        <xdr:cNvSpPr/>
      </xdr:nvSpPr>
      <xdr:spPr>
        <a:xfrm>
          <a:off x="1968500" y="13096149"/>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149134</xdr:rowOff>
    </xdr:from>
    <xdr:to>
      <xdr:col>15</xdr:col>
      <xdr:colOff>50800</xdr:colOff>
      <xdr:row>81</xdr:row>
      <xdr:rowOff>11974</xdr:rowOff>
    </xdr:to>
    <xdr:cxnSp macro="">
      <xdr:nvCxnSpPr>
        <xdr:cNvPr id="290" name="直線コネクタ 289">
          <a:extLst>
            <a:ext uri="{FF2B5EF4-FFF2-40B4-BE49-F238E27FC236}">
              <a16:creationId xmlns:a16="http://schemas.microsoft.com/office/drawing/2014/main" xmlns="" id="{00000000-0008-0000-0100-000022010000}"/>
            </a:ext>
          </a:extLst>
        </xdr:cNvPr>
        <xdr:cNvCxnSpPr/>
      </xdr:nvCxnSpPr>
      <xdr:spPr>
        <a:xfrm flipV="1">
          <a:off x="2019300" y="13112659"/>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101254</xdr:rowOff>
    </xdr:from>
    <xdr:ext cx="405111" cy="259045"/>
    <xdr:sp macro="" textlink="">
      <xdr:nvSpPr>
        <xdr:cNvPr id="291" name="n_1aveValue【公営住宅】&#10;有形固定資産減価償却率">
          <a:extLst>
            <a:ext uri="{FF2B5EF4-FFF2-40B4-BE49-F238E27FC236}">
              <a16:creationId xmlns:a16="http://schemas.microsoft.com/office/drawing/2014/main" xmlns="" id="{00000000-0008-0000-0100-000023010000}"/>
            </a:ext>
          </a:extLst>
        </xdr:cNvPr>
        <xdr:cNvSpPr txBox="1"/>
      </xdr:nvSpPr>
      <xdr:spPr>
        <a:xfrm>
          <a:off x="3582044" y="13226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55534</xdr:rowOff>
    </xdr:from>
    <xdr:ext cx="405111" cy="259045"/>
    <xdr:sp macro="" textlink="">
      <xdr:nvSpPr>
        <xdr:cNvPr id="292" name="n_2aveValue【公営住宅】&#10;有形固定資産減価償却率">
          <a:extLst>
            <a:ext uri="{FF2B5EF4-FFF2-40B4-BE49-F238E27FC236}">
              <a16:creationId xmlns:a16="http://schemas.microsoft.com/office/drawing/2014/main" xmlns="" id="{00000000-0008-0000-0100-000024010000}"/>
            </a:ext>
          </a:extLst>
        </xdr:cNvPr>
        <xdr:cNvSpPr txBox="1"/>
      </xdr:nvSpPr>
      <xdr:spPr>
        <a:xfrm>
          <a:off x="2705744" y="13180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64606</xdr:rowOff>
    </xdr:from>
    <xdr:ext cx="405111" cy="259045"/>
    <xdr:sp macro="" textlink="">
      <xdr:nvSpPr>
        <xdr:cNvPr id="293" name="n_3aveValue【公営住宅】&#10;有形固定資産減価償却率">
          <a:extLst>
            <a:ext uri="{FF2B5EF4-FFF2-40B4-BE49-F238E27FC236}">
              <a16:creationId xmlns:a16="http://schemas.microsoft.com/office/drawing/2014/main" xmlns="" id="{00000000-0008-0000-0100-000025010000}"/>
            </a:ext>
          </a:extLst>
        </xdr:cNvPr>
        <xdr:cNvSpPr txBox="1"/>
      </xdr:nvSpPr>
      <xdr:spPr>
        <a:xfrm>
          <a:off x="1816744" y="12866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15620</xdr:rowOff>
    </xdr:from>
    <xdr:ext cx="405111" cy="259045"/>
    <xdr:sp macro="" textlink="">
      <xdr:nvSpPr>
        <xdr:cNvPr id="294" name="n_1mainValue【公営住宅】&#10;有形固定資産減価償却率">
          <a:extLst>
            <a:ext uri="{FF2B5EF4-FFF2-40B4-BE49-F238E27FC236}">
              <a16:creationId xmlns:a16="http://schemas.microsoft.com/office/drawing/2014/main" xmlns="" id="{00000000-0008-0000-0100-000026010000}"/>
            </a:ext>
          </a:extLst>
        </xdr:cNvPr>
        <xdr:cNvSpPr txBox="1"/>
      </xdr:nvSpPr>
      <xdr:spPr>
        <a:xfrm>
          <a:off x="3582044" y="12817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45011</xdr:rowOff>
    </xdr:from>
    <xdr:ext cx="405111" cy="259045"/>
    <xdr:sp macro="" textlink="">
      <xdr:nvSpPr>
        <xdr:cNvPr id="295" name="n_2mainValue【公営住宅】&#10;有形固定資産減価償却率">
          <a:extLst>
            <a:ext uri="{FF2B5EF4-FFF2-40B4-BE49-F238E27FC236}">
              <a16:creationId xmlns:a16="http://schemas.microsoft.com/office/drawing/2014/main" xmlns="" id="{00000000-0008-0000-0100-000027010000}"/>
            </a:ext>
          </a:extLst>
        </xdr:cNvPr>
        <xdr:cNvSpPr txBox="1"/>
      </xdr:nvSpPr>
      <xdr:spPr>
        <a:xfrm>
          <a:off x="2705744" y="12846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53901</xdr:rowOff>
    </xdr:from>
    <xdr:ext cx="405111" cy="259045"/>
    <xdr:sp macro="" textlink="">
      <xdr:nvSpPr>
        <xdr:cNvPr id="296" name="n_3mainValue【公営住宅】&#10;有形固定資産減価償却率">
          <a:extLst>
            <a:ext uri="{FF2B5EF4-FFF2-40B4-BE49-F238E27FC236}">
              <a16:creationId xmlns:a16="http://schemas.microsoft.com/office/drawing/2014/main" xmlns="" id="{00000000-0008-0000-0100-000028010000}"/>
            </a:ext>
          </a:extLst>
        </xdr:cNvPr>
        <xdr:cNvSpPr txBox="1"/>
      </xdr:nvSpPr>
      <xdr:spPr>
        <a:xfrm>
          <a:off x="1816744" y="13179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xmlns="" id="{00000000-0008-0000-0100-000029010000}"/>
            </a:ext>
          </a:extLst>
        </xdr:cNvPr>
        <xdr:cNvSpPr/>
      </xdr:nvSpPr>
      <xdr:spPr>
        <a:xfrm>
          <a:off x="6604000" y="11172825"/>
          <a:ext cx="47244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xmlns="" id="{00000000-0008-0000-0100-00002A010000}"/>
            </a:ext>
          </a:extLst>
        </xdr:cNvPr>
        <xdr:cNvSpPr/>
      </xdr:nvSpPr>
      <xdr:spPr>
        <a:xfrm>
          <a:off x="6731000" y="117951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xmlns="" id="{00000000-0008-0000-0100-00002B010000}"/>
            </a:ext>
          </a:extLst>
        </xdr:cNvPr>
        <xdr:cNvSpPr/>
      </xdr:nvSpPr>
      <xdr:spPr>
        <a:xfrm>
          <a:off x="6731000" y="119888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xmlns="" id="{00000000-0008-0000-0100-00002C010000}"/>
            </a:ext>
          </a:extLst>
        </xdr:cNvPr>
        <xdr:cNvSpPr/>
      </xdr:nvSpPr>
      <xdr:spPr>
        <a:xfrm>
          <a:off x="7747000" y="117951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xmlns="" id="{00000000-0008-0000-0100-00002D010000}"/>
            </a:ext>
          </a:extLst>
        </xdr:cNvPr>
        <xdr:cNvSpPr/>
      </xdr:nvSpPr>
      <xdr:spPr>
        <a:xfrm>
          <a:off x="7747000" y="119888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xmlns="" id="{00000000-0008-0000-0100-00002E010000}"/>
            </a:ext>
          </a:extLst>
        </xdr:cNvPr>
        <xdr:cNvSpPr/>
      </xdr:nvSpPr>
      <xdr:spPr>
        <a:xfrm>
          <a:off x="8890000" y="117951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xmlns="" id="{00000000-0008-0000-0100-00002F010000}"/>
            </a:ext>
          </a:extLst>
        </xdr:cNvPr>
        <xdr:cNvSpPr/>
      </xdr:nvSpPr>
      <xdr:spPr>
        <a:xfrm>
          <a:off x="8890000" y="119888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xmlns="" id="{00000000-0008-0000-0100-000030010000}"/>
            </a:ext>
          </a:extLst>
        </xdr:cNvPr>
        <xdr:cNvSpPr/>
      </xdr:nvSpPr>
      <xdr:spPr>
        <a:xfrm>
          <a:off x="6604000" y="12249150"/>
          <a:ext cx="47244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xmlns="" id="{00000000-0008-0000-0100-000031010000}"/>
            </a:ext>
          </a:extLst>
        </xdr:cNvPr>
        <xdr:cNvSpPr txBox="1"/>
      </xdr:nvSpPr>
      <xdr:spPr>
        <a:xfrm>
          <a:off x="6565900"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xmlns="" id="{00000000-0008-0000-0100-000032010000}"/>
            </a:ext>
          </a:extLst>
        </xdr:cNvPr>
        <xdr:cNvCxnSpPr/>
      </xdr:nvCxnSpPr>
      <xdr:spPr>
        <a:xfrm>
          <a:off x="6604000" y="144113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a:extLst>
            <a:ext uri="{FF2B5EF4-FFF2-40B4-BE49-F238E27FC236}">
              <a16:creationId xmlns:a16="http://schemas.microsoft.com/office/drawing/2014/main" xmlns="" id="{00000000-0008-0000-0100-000033010000}"/>
            </a:ext>
          </a:extLst>
        </xdr:cNvPr>
        <xdr:cNvCxnSpPr/>
      </xdr:nvCxnSpPr>
      <xdr:spPr>
        <a:xfrm>
          <a:off x="6604000" y="1409427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a:extLst>
            <a:ext uri="{FF2B5EF4-FFF2-40B4-BE49-F238E27FC236}">
              <a16:creationId xmlns:a16="http://schemas.microsoft.com/office/drawing/2014/main" xmlns="" id="{00000000-0008-0000-0100-000034010000}"/>
            </a:ext>
          </a:extLst>
        </xdr:cNvPr>
        <xdr:cNvSpPr txBox="1"/>
      </xdr:nvSpPr>
      <xdr:spPr>
        <a:xfrm>
          <a:off x="6136821" y="139615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a:extLst>
            <a:ext uri="{FF2B5EF4-FFF2-40B4-BE49-F238E27FC236}">
              <a16:creationId xmlns:a16="http://schemas.microsoft.com/office/drawing/2014/main" xmlns="" id="{00000000-0008-0000-0100-000035010000}"/>
            </a:ext>
          </a:extLst>
        </xdr:cNvPr>
        <xdr:cNvCxnSpPr/>
      </xdr:nvCxnSpPr>
      <xdr:spPr>
        <a:xfrm>
          <a:off x="6604000" y="137867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a:extLst>
            <a:ext uri="{FF2B5EF4-FFF2-40B4-BE49-F238E27FC236}">
              <a16:creationId xmlns:a16="http://schemas.microsoft.com/office/drawing/2014/main" xmlns="" id="{00000000-0008-0000-0100-000036010000}"/>
            </a:ext>
          </a:extLst>
        </xdr:cNvPr>
        <xdr:cNvSpPr txBox="1"/>
      </xdr:nvSpPr>
      <xdr:spPr>
        <a:xfrm>
          <a:off x="6136821" y="136540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a:extLst>
            <a:ext uri="{FF2B5EF4-FFF2-40B4-BE49-F238E27FC236}">
              <a16:creationId xmlns:a16="http://schemas.microsoft.com/office/drawing/2014/main" xmlns="" id="{00000000-0008-0000-0100-000037010000}"/>
            </a:ext>
          </a:extLst>
        </xdr:cNvPr>
        <xdr:cNvCxnSpPr/>
      </xdr:nvCxnSpPr>
      <xdr:spPr>
        <a:xfrm>
          <a:off x="6604000" y="1347923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a:extLst>
            <a:ext uri="{FF2B5EF4-FFF2-40B4-BE49-F238E27FC236}">
              <a16:creationId xmlns:a16="http://schemas.microsoft.com/office/drawing/2014/main" xmlns="" id="{00000000-0008-0000-0100-000038010000}"/>
            </a:ext>
          </a:extLst>
        </xdr:cNvPr>
        <xdr:cNvSpPr txBox="1"/>
      </xdr:nvSpPr>
      <xdr:spPr>
        <a:xfrm>
          <a:off x="6136821" y="1334653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a:extLst>
            <a:ext uri="{FF2B5EF4-FFF2-40B4-BE49-F238E27FC236}">
              <a16:creationId xmlns:a16="http://schemas.microsoft.com/office/drawing/2014/main" xmlns="" id="{00000000-0008-0000-0100-000039010000}"/>
            </a:ext>
          </a:extLst>
        </xdr:cNvPr>
        <xdr:cNvCxnSpPr/>
      </xdr:nvCxnSpPr>
      <xdr:spPr>
        <a:xfrm>
          <a:off x="6604000" y="13171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a:extLst>
            <a:ext uri="{FF2B5EF4-FFF2-40B4-BE49-F238E27FC236}">
              <a16:creationId xmlns:a16="http://schemas.microsoft.com/office/drawing/2014/main" xmlns="" id="{00000000-0008-0000-0100-00003A010000}"/>
            </a:ext>
          </a:extLst>
        </xdr:cNvPr>
        <xdr:cNvSpPr txBox="1"/>
      </xdr:nvSpPr>
      <xdr:spPr>
        <a:xfrm>
          <a:off x="6136821" y="130390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a:extLst>
            <a:ext uri="{FF2B5EF4-FFF2-40B4-BE49-F238E27FC236}">
              <a16:creationId xmlns:a16="http://schemas.microsoft.com/office/drawing/2014/main" xmlns="" id="{00000000-0008-0000-0100-00003B010000}"/>
            </a:ext>
          </a:extLst>
        </xdr:cNvPr>
        <xdr:cNvCxnSpPr/>
      </xdr:nvCxnSpPr>
      <xdr:spPr>
        <a:xfrm>
          <a:off x="6604000" y="1286419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a:extLst>
            <a:ext uri="{FF2B5EF4-FFF2-40B4-BE49-F238E27FC236}">
              <a16:creationId xmlns:a16="http://schemas.microsoft.com/office/drawing/2014/main" xmlns="" id="{00000000-0008-0000-0100-00003C010000}"/>
            </a:ext>
          </a:extLst>
        </xdr:cNvPr>
        <xdr:cNvSpPr txBox="1"/>
      </xdr:nvSpPr>
      <xdr:spPr>
        <a:xfrm>
          <a:off x="6136821" y="127314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a:extLst>
            <a:ext uri="{FF2B5EF4-FFF2-40B4-BE49-F238E27FC236}">
              <a16:creationId xmlns:a16="http://schemas.microsoft.com/office/drawing/2014/main" xmlns="" id="{00000000-0008-0000-0100-00003D010000}"/>
            </a:ext>
          </a:extLst>
        </xdr:cNvPr>
        <xdr:cNvCxnSpPr/>
      </xdr:nvCxnSpPr>
      <xdr:spPr>
        <a:xfrm>
          <a:off x="6604000" y="125566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8" name="テキスト ボックス 317">
          <a:extLst>
            <a:ext uri="{FF2B5EF4-FFF2-40B4-BE49-F238E27FC236}">
              <a16:creationId xmlns:a16="http://schemas.microsoft.com/office/drawing/2014/main" xmlns="" id="{00000000-0008-0000-0100-00003E010000}"/>
            </a:ext>
          </a:extLst>
        </xdr:cNvPr>
        <xdr:cNvSpPr txBox="1"/>
      </xdr:nvSpPr>
      <xdr:spPr>
        <a:xfrm>
          <a:off x="6072701" y="1242397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a:extLst>
            <a:ext uri="{FF2B5EF4-FFF2-40B4-BE49-F238E27FC236}">
              <a16:creationId xmlns:a16="http://schemas.microsoft.com/office/drawing/2014/main" xmlns="" id="{00000000-0008-0000-0100-00003F010000}"/>
            </a:ext>
          </a:extLst>
        </xdr:cNvPr>
        <xdr:cNvCxnSpPr/>
      </xdr:nvCxnSpPr>
      <xdr:spPr>
        <a:xfrm>
          <a:off x="6604000" y="122491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0" name="テキスト ボックス 319">
          <a:extLst>
            <a:ext uri="{FF2B5EF4-FFF2-40B4-BE49-F238E27FC236}">
              <a16:creationId xmlns:a16="http://schemas.microsoft.com/office/drawing/2014/main" xmlns="" id="{00000000-0008-0000-0100-000040010000}"/>
            </a:ext>
          </a:extLst>
        </xdr:cNvPr>
        <xdr:cNvSpPr txBox="1"/>
      </xdr:nvSpPr>
      <xdr:spPr>
        <a:xfrm>
          <a:off x="6072701" y="121164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公営住宅】&#10;一人当たり面積グラフ枠">
          <a:extLst>
            <a:ext uri="{FF2B5EF4-FFF2-40B4-BE49-F238E27FC236}">
              <a16:creationId xmlns:a16="http://schemas.microsoft.com/office/drawing/2014/main" xmlns="" id="{00000000-0008-0000-0100-000041010000}"/>
            </a:ext>
          </a:extLst>
        </xdr:cNvPr>
        <xdr:cNvSpPr/>
      </xdr:nvSpPr>
      <xdr:spPr>
        <a:xfrm>
          <a:off x="6604000" y="12249150"/>
          <a:ext cx="47244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22" name="直線コネクタ 321">
          <a:extLst>
            <a:ext uri="{FF2B5EF4-FFF2-40B4-BE49-F238E27FC236}">
              <a16:creationId xmlns:a16="http://schemas.microsoft.com/office/drawing/2014/main" xmlns="" id="{00000000-0008-0000-0100-000042010000}"/>
            </a:ext>
          </a:extLst>
        </xdr:cNvPr>
        <xdr:cNvCxnSpPr/>
      </xdr:nvCxnSpPr>
      <xdr:spPr>
        <a:xfrm flipV="1">
          <a:off x="10476865" y="12593411"/>
          <a:ext cx="0" cy="150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23" name="【公営住宅】&#10;一人当たり面積最小値テキスト">
          <a:extLst>
            <a:ext uri="{FF2B5EF4-FFF2-40B4-BE49-F238E27FC236}">
              <a16:creationId xmlns:a16="http://schemas.microsoft.com/office/drawing/2014/main" xmlns="" id="{00000000-0008-0000-0100-000043010000}"/>
            </a:ext>
          </a:extLst>
        </xdr:cNvPr>
        <xdr:cNvSpPr txBox="1"/>
      </xdr:nvSpPr>
      <xdr:spPr>
        <a:xfrm>
          <a:off x="10515600" y="1409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24" name="直線コネクタ 323">
          <a:extLst>
            <a:ext uri="{FF2B5EF4-FFF2-40B4-BE49-F238E27FC236}">
              <a16:creationId xmlns:a16="http://schemas.microsoft.com/office/drawing/2014/main" xmlns="" id="{00000000-0008-0000-0100-000044010000}"/>
            </a:ext>
          </a:extLst>
        </xdr:cNvPr>
        <xdr:cNvCxnSpPr/>
      </xdr:nvCxnSpPr>
      <xdr:spPr>
        <a:xfrm>
          <a:off x="10388600" y="1410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25" name="【公営住宅】&#10;一人当たり面積最大値テキスト">
          <a:extLst>
            <a:ext uri="{FF2B5EF4-FFF2-40B4-BE49-F238E27FC236}">
              <a16:creationId xmlns:a16="http://schemas.microsoft.com/office/drawing/2014/main" xmlns="" id="{00000000-0008-0000-0100-000045010000}"/>
            </a:ext>
          </a:extLst>
        </xdr:cNvPr>
        <xdr:cNvSpPr txBox="1"/>
      </xdr:nvSpPr>
      <xdr:spPr>
        <a:xfrm>
          <a:off x="10515600" y="1237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26" name="直線コネクタ 325">
          <a:extLst>
            <a:ext uri="{FF2B5EF4-FFF2-40B4-BE49-F238E27FC236}">
              <a16:creationId xmlns:a16="http://schemas.microsoft.com/office/drawing/2014/main" xmlns="" id="{00000000-0008-0000-0100-000046010000}"/>
            </a:ext>
          </a:extLst>
        </xdr:cNvPr>
        <xdr:cNvCxnSpPr/>
      </xdr:nvCxnSpPr>
      <xdr:spPr>
        <a:xfrm>
          <a:off x="10388600" y="1259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35813</xdr:rowOff>
    </xdr:from>
    <xdr:ext cx="469744" cy="259045"/>
    <xdr:sp macro="" textlink="">
      <xdr:nvSpPr>
        <xdr:cNvPr id="327" name="【公営住宅】&#10;一人当たり面積平均値テキスト">
          <a:extLst>
            <a:ext uri="{FF2B5EF4-FFF2-40B4-BE49-F238E27FC236}">
              <a16:creationId xmlns:a16="http://schemas.microsoft.com/office/drawing/2014/main" xmlns="" id="{00000000-0008-0000-0100-000047010000}"/>
            </a:ext>
          </a:extLst>
        </xdr:cNvPr>
        <xdr:cNvSpPr txBox="1"/>
      </xdr:nvSpPr>
      <xdr:spPr>
        <a:xfrm>
          <a:off x="10515600" y="13808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28" name="フローチャート: 判断 327">
          <a:extLst>
            <a:ext uri="{FF2B5EF4-FFF2-40B4-BE49-F238E27FC236}">
              <a16:creationId xmlns:a16="http://schemas.microsoft.com/office/drawing/2014/main" xmlns="" id="{00000000-0008-0000-0100-000048010000}"/>
            </a:ext>
          </a:extLst>
        </xdr:cNvPr>
        <xdr:cNvSpPr/>
      </xdr:nvSpPr>
      <xdr:spPr>
        <a:xfrm>
          <a:off x="10426700" y="1394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29" name="フローチャート: 判断 328">
          <a:extLst>
            <a:ext uri="{FF2B5EF4-FFF2-40B4-BE49-F238E27FC236}">
              <a16:creationId xmlns:a16="http://schemas.microsoft.com/office/drawing/2014/main" xmlns="" id="{00000000-0008-0000-0100-000049010000}"/>
            </a:ext>
          </a:extLst>
        </xdr:cNvPr>
        <xdr:cNvSpPr/>
      </xdr:nvSpPr>
      <xdr:spPr>
        <a:xfrm>
          <a:off x="9588500" y="1396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30" name="フローチャート: 判断 329">
          <a:extLst>
            <a:ext uri="{FF2B5EF4-FFF2-40B4-BE49-F238E27FC236}">
              <a16:creationId xmlns:a16="http://schemas.microsoft.com/office/drawing/2014/main" xmlns="" id="{00000000-0008-0000-0100-00004A010000}"/>
            </a:ext>
          </a:extLst>
        </xdr:cNvPr>
        <xdr:cNvSpPr/>
      </xdr:nvSpPr>
      <xdr:spPr>
        <a:xfrm>
          <a:off x="8699500" y="139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31" name="フローチャート: 判断 330">
          <a:extLst>
            <a:ext uri="{FF2B5EF4-FFF2-40B4-BE49-F238E27FC236}">
              <a16:creationId xmlns:a16="http://schemas.microsoft.com/office/drawing/2014/main" xmlns="" id="{00000000-0008-0000-0100-00004B010000}"/>
            </a:ext>
          </a:extLst>
        </xdr:cNvPr>
        <xdr:cNvSpPr/>
      </xdr:nvSpPr>
      <xdr:spPr>
        <a:xfrm>
          <a:off x="7810500" y="139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xmlns="" id="{00000000-0008-0000-0100-00004C010000}"/>
            </a:ext>
          </a:extLst>
        </xdr:cNvPr>
        <xdr:cNvSpPr txBox="1"/>
      </xdr:nvSpPr>
      <xdr:spPr>
        <a:xfrm>
          <a:off x="102870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xmlns="" id="{00000000-0008-0000-0100-00004D010000}"/>
            </a:ext>
          </a:extLst>
        </xdr:cNvPr>
        <xdr:cNvSpPr txBox="1"/>
      </xdr:nvSpPr>
      <xdr:spPr>
        <a:xfrm>
          <a:off x="9448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xmlns="" id="{00000000-0008-0000-0100-00004E010000}"/>
            </a:ext>
          </a:extLst>
        </xdr:cNvPr>
        <xdr:cNvSpPr txBox="1"/>
      </xdr:nvSpPr>
      <xdr:spPr>
        <a:xfrm>
          <a:off x="8559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xmlns="" id="{00000000-0008-0000-0100-00004F010000}"/>
            </a:ext>
          </a:extLst>
        </xdr:cNvPr>
        <xdr:cNvSpPr txBox="1"/>
      </xdr:nvSpPr>
      <xdr:spPr>
        <a:xfrm>
          <a:off x="7670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xmlns="" id="{00000000-0008-0000-0100-000050010000}"/>
            </a:ext>
          </a:extLst>
        </xdr:cNvPr>
        <xdr:cNvSpPr txBox="1"/>
      </xdr:nvSpPr>
      <xdr:spPr>
        <a:xfrm>
          <a:off x="6781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23386</xdr:rowOff>
    </xdr:from>
    <xdr:to>
      <xdr:col>55</xdr:col>
      <xdr:colOff>50800</xdr:colOff>
      <xdr:row>86</xdr:row>
      <xdr:rowOff>124986</xdr:rowOff>
    </xdr:to>
    <xdr:sp macro="" textlink="">
      <xdr:nvSpPr>
        <xdr:cNvPr id="337" name="楕円 336">
          <a:extLst>
            <a:ext uri="{FF2B5EF4-FFF2-40B4-BE49-F238E27FC236}">
              <a16:creationId xmlns:a16="http://schemas.microsoft.com/office/drawing/2014/main" xmlns="" id="{00000000-0008-0000-0100-000051010000}"/>
            </a:ext>
          </a:extLst>
        </xdr:cNvPr>
        <xdr:cNvSpPr/>
      </xdr:nvSpPr>
      <xdr:spPr>
        <a:xfrm>
          <a:off x="10426700" y="1395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162813</xdr:rowOff>
    </xdr:from>
    <xdr:ext cx="469744" cy="259045"/>
    <xdr:sp macro="" textlink="">
      <xdr:nvSpPr>
        <xdr:cNvPr id="338" name="【公営住宅】&#10;一人当たり面積該当値テキスト">
          <a:extLst>
            <a:ext uri="{FF2B5EF4-FFF2-40B4-BE49-F238E27FC236}">
              <a16:creationId xmlns:a16="http://schemas.microsoft.com/office/drawing/2014/main" xmlns="" id="{00000000-0008-0000-0100-000052010000}"/>
            </a:ext>
          </a:extLst>
        </xdr:cNvPr>
        <xdr:cNvSpPr txBox="1"/>
      </xdr:nvSpPr>
      <xdr:spPr>
        <a:xfrm>
          <a:off x="10515600" y="1393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24693</xdr:rowOff>
    </xdr:from>
    <xdr:to>
      <xdr:col>50</xdr:col>
      <xdr:colOff>165100</xdr:colOff>
      <xdr:row>86</xdr:row>
      <xdr:rowOff>126293</xdr:rowOff>
    </xdr:to>
    <xdr:sp macro="" textlink="">
      <xdr:nvSpPr>
        <xdr:cNvPr id="339" name="楕円 338">
          <a:extLst>
            <a:ext uri="{FF2B5EF4-FFF2-40B4-BE49-F238E27FC236}">
              <a16:creationId xmlns:a16="http://schemas.microsoft.com/office/drawing/2014/main" xmlns="" id="{00000000-0008-0000-0100-000053010000}"/>
            </a:ext>
          </a:extLst>
        </xdr:cNvPr>
        <xdr:cNvSpPr/>
      </xdr:nvSpPr>
      <xdr:spPr>
        <a:xfrm>
          <a:off x="9588500" y="1395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74186</xdr:rowOff>
    </xdr:from>
    <xdr:to>
      <xdr:col>55</xdr:col>
      <xdr:colOff>0</xdr:colOff>
      <xdr:row>86</xdr:row>
      <xdr:rowOff>75493</xdr:rowOff>
    </xdr:to>
    <xdr:cxnSp macro="">
      <xdr:nvCxnSpPr>
        <xdr:cNvPr id="340" name="直線コネクタ 339">
          <a:extLst>
            <a:ext uri="{FF2B5EF4-FFF2-40B4-BE49-F238E27FC236}">
              <a16:creationId xmlns:a16="http://schemas.microsoft.com/office/drawing/2014/main" xmlns="" id="{00000000-0008-0000-0100-000054010000}"/>
            </a:ext>
          </a:extLst>
        </xdr:cNvPr>
        <xdr:cNvCxnSpPr/>
      </xdr:nvCxnSpPr>
      <xdr:spPr>
        <a:xfrm flipV="1">
          <a:off x="9639300" y="14009261"/>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26163</xdr:rowOff>
    </xdr:from>
    <xdr:to>
      <xdr:col>46</xdr:col>
      <xdr:colOff>38100</xdr:colOff>
      <xdr:row>86</xdr:row>
      <xdr:rowOff>127763</xdr:rowOff>
    </xdr:to>
    <xdr:sp macro="" textlink="">
      <xdr:nvSpPr>
        <xdr:cNvPr id="341" name="楕円 340">
          <a:extLst>
            <a:ext uri="{FF2B5EF4-FFF2-40B4-BE49-F238E27FC236}">
              <a16:creationId xmlns:a16="http://schemas.microsoft.com/office/drawing/2014/main" xmlns="" id="{00000000-0008-0000-0100-000055010000}"/>
            </a:ext>
          </a:extLst>
        </xdr:cNvPr>
        <xdr:cNvSpPr/>
      </xdr:nvSpPr>
      <xdr:spPr>
        <a:xfrm>
          <a:off x="8699500" y="1396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75493</xdr:rowOff>
    </xdr:from>
    <xdr:to>
      <xdr:col>50</xdr:col>
      <xdr:colOff>114300</xdr:colOff>
      <xdr:row>86</xdr:row>
      <xdr:rowOff>76963</xdr:rowOff>
    </xdr:to>
    <xdr:cxnSp macro="">
      <xdr:nvCxnSpPr>
        <xdr:cNvPr id="342" name="直線コネクタ 341">
          <a:extLst>
            <a:ext uri="{FF2B5EF4-FFF2-40B4-BE49-F238E27FC236}">
              <a16:creationId xmlns:a16="http://schemas.microsoft.com/office/drawing/2014/main" xmlns="" id="{00000000-0008-0000-0100-000056010000}"/>
            </a:ext>
          </a:extLst>
        </xdr:cNvPr>
        <xdr:cNvCxnSpPr/>
      </xdr:nvCxnSpPr>
      <xdr:spPr>
        <a:xfrm flipV="1">
          <a:off x="8750300" y="14010568"/>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27468</xdr:rowOff>
    </xdr:from>
    <xdr:to>
      <xdr:col>41</xdr:col>
      <xdr:colOff>101600</xdr:colOff>
      <xdr:row>86</xdr:row>
      <xdr:rowOff>129068</xdr:rowOff>
    </xdr:to>
    <xdr:sp macro="" textlink="">
      <xdr:nvSpPr>
        <xdr:cNvPr id="343" name="楕円 342">
          <a:extLst>
            <a:ext uri="{FF2B5EF4-FFF2-40B4-BE49-F238E27FC236}">
              <a16:creationId xmlns:a16="http://schemas.microsoft.com/office/drawing/2014/main" xmlns="" id="{00000000-0008-0000-0100-000057010000}"/>
            </a:ext>
          </a:extLst>
        </xdr:cNvPr>
        <xdr:cNvSpPr/>
      </xdr:nvSpPr>
      <xdr:spPr>
        <a:xfrm>
          <a:off x="7810500" y="1396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76963</xdr:rowOff>
    </xdr:from>
    <xdr:to>
      <xdr:col>45</xdr:col>
      <xdr:colOff>177800</xdr:colOff>
      <xdr:row>86</xdr:row>
      <xdr:rowOff>78268</xdr:rowOff>
    </xdr:to>
    <xdr:cxnSp macro="">
      <xdr:nvCxnSpPr>
        <xdr:cNvPr id="344" name="直線コネクタ 343">
          <a:extLst>
            <a:ext uri="{FF2B5EF4-FFF2-40B4-BE49-F238E27FC236}">
              <a16:creationId xmlns:a16="http://schemas.microsoft.com/office/drawing/2014/main" xmlns="" id="{00000000-0008-0000-0100-000058010000}"/>
            </a:ext>
          </a:extLst>
        </xdr:cNvPr>
        <xdr:cNvCxnSpPr/>
      </xdr:nvCxnSpPr>
      <xdr:spPr>
        <a:xfrm flipV="1">
          <a:off x="7861300" y="14012038"/>
          <a:ext cx="889000" cy="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122317</xdr:rowOff>
    </xdr:from>
    <xdr:ext cx="469744" cy="259045"/>
    <xdr:sp macro="" textlink="">
      <xdr:nvSpPr>
        <xdr:cNvPr id="345" name="n_1aveValue【公営住宅】&#10;一人当たり面積">
          <a:extLst>
            <a:ext uri="{FF2B5EF4-FFF2-40B4-BE49-F238E27FC236}">
              <a16:creationId xmlns:a16="http://schemas.microsoft.com/office/drawing/2014/main" xmlns="" id="{00000000-0008-0000-0100-000059010000}"/>
            </a:ext>
          </a:extLst>
        </xdr:cNvPr>
        <xdr:cNvSpPr txBox="1"/>
      </xdr:nvSpPr>
      <xdr:spPr>
        <a:xfrm>
          <a:off x="9391727" y="14057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135145</xdr:rowOff>
    </xdr:from>
    <xdr:ext cx="469744" cy="259045"/>
    <xdr:sp macro="" textlink="">
      <xdr:nvSpPr>
        <xdr:cNvPr id="346" name="n_2aveValue【公営住宅】&#10;一人当たり面積">
          <a:extLst>
            <a:ext uri="{FF2B5EF4-FFF2-40B4-BE49-F238E27FC236}">
              <a16:creationId xmlns:a16="http://schemas.microsoft.com/office/drawing/2014/main" xmlns="" id="{00000000-0008-0000-0100-00005A010000}"/>
            </a:ext>
          </a:extLst>
        </xdr:cNvPr>
        <xdr:cNvSpPr txBox="1"/>
      </xdr:nvSpPr>
      <xdr:spPr>
        <a:xfrm>
          <a:off x="8515427" y="1374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122645</xdr:rowOff>
    </xdr:from>
    <xdr:ext cx="469744" cy="259045"/>
    <xdr:sp macro="" textlink="">
      <xdr:nvSpPr>
        <xdr:cNvPr id="347" name="n_3aveValue【公営住宅】&#10;一人当たり面積">
          <a:extLst>
            <a:ext uri="{FF2B5EF4-FFF2-40B4-BE49-F238E27FC236}">
              <a16:creationId xmlns:a16="http://schemas.microsoft.com/office/drawing/2014/main" xmlns="" id="{00000000-0008-0000-0100-00005B010000}"/>
            </a:ext>
          </a:extLst>
        </xdr:cNvPr>
        <xdr:cNvSpPr txBox="1"/>
      </xdr:nvSpPr>
      <xdr:spPr>
        <a:xfrm>
          <a:off x="7626427" y="1405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142820</xdr:rowOff>
    </xdr:from>
    <xdr:ext cx="469744" cy="259045"/>
    <xdr:sp macro="" textlink="">
      <xdr:nvSpPr>
        <xdr:cNvPr id="348" name="n_1mainValue【公営住宅】&#10;一人当たり面積">
          <a:extLst>
            <a:ext uri="{FF2B5EF4-FFF2-40B4-BE49-F238E27FC236}">
              <a16:creationId xmlns:a16="http://schemas.microsoft.com/office/drawing/2014/main" xmlns="" id="{00000000-0008-0000-0100-00005C010000}"/>
            </a:ext>
          </a:extLst>
        </xdr:cNvPr>
        <xdr:cNvSpPr txBox="1"/>
      </xdr:nvSpPr>
      <xdr:spPr>
        <a:xfrm>
          <a:off x="9391727" y="1375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118890</xdr:rowOff>
    </xdr:from>
    <xdr:ext cx="469744" cy="259045"/>
    <xdr:sp macro="" textlink="">
      <xdr:nvSpPr>
        <xdr:cNvPr id="349" name="n_2mainValue【公営住宅】&#10;一人当たり面積">
          <a:extLst>
            <a:ext uri="{FF2B5EF4-FFF2-40B4-BE49-F238E27FC236}">
              <a16:creationId xmlns:a16="http://schemas.microsoft.com/office/drawing/2014/main" xmlns="" id="{00000000-0008-0000-0100-00005D010000}"/>
            </a:ext>
          </a:extLst>
        </xdr:cNvPr>
        <xdr:cNvSpPr txBox="1"/>
      </xdr:nvSpPr>
      <xdr:spPr>
        <a:xfrm>
          <a:off x="8515427" y="1405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145595</xdr:rowOff>
    </xdr:from>
    <xdr:ext cx="469744" cy="259045"/>
    <xdr:sp macro="" textlink="">
      <xdr:nvSpPr>
        <xdr:cNvPr id="350" name="n_3mainValue【公営住宅】&#10;一人当たり面積">
          <a:extLst>
            <a:ext uri="{FF2B5EF4-FFF2-40B4-BE49-F238E27FC236}">
              <a16:creationId xmlns:a16="http://schemas.microsoft.com/office/drawing/2014/main" xmlns="" id="{00000000-0008-0000-0100-00005E010000}"/>
            </a:ext>
          </a:extLst>
        </xdr:cNvPr>
        <xdr:cNvSpPr txBox="1"/>
      </xdr:nvSpPr>
      <xdr:spPr>
        <a:xfrm>
          <a:off x="7626427" y="1375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a:extLst>
            <a:ext uri="{FF2B5EF4-FFF2-40B4-BE49-F238E27FC236}">
              <a16:creationId xmlns:a16="http://schemas.microsoft.com/office/drawing/2014/main" xmlns="" id="{00000000-0008-0000-0100-00005F010000}"/>
            </a:ext>
          </a:extLst>
        </xdr:cNvPr>
        <xdr:cNvSpPr/>
      </xdr:nvSpPr>
      <xdr:spPr>
        <a:xfrm>
          <a:off x="762000" y="1476375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a:extLst>
            <a:ext uri="{FF2B5EF4-FFF2-40B4-BE49-F238E27FC236}">
              <a16:creationId xmlns:a16="http://schemas.microsoft.com/office/drawing/2014/main" xmlns="" id="{00000000-0008-0000-0100-000060010000}"/>
            </a:ext>
          </a:extLst>
        </xdr:cNvPr>
        <xdr:cNvSpPr/>
      </xdr:nvSpPr>
      <xdr:spPr>
        <a:xfrm>
          <a:off x="889000" y="154241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a:extLst>
            <a:ext uri="{FF2B5EF4-FFF2-40B4-BE49-F238E27FC236}">
              <a16:creationId xmlns:a16="http://schemas.microsoft.com/office/drawing/2014/main" xmlns="" id="{00000000-0008-0000-0100-000061010000}"/>
            </a:ext>
          </a:extLst>
        </xdr:cNvPr>
        <xdr:cNvSpPr/>
      </xdr:nvSpPr>
      <xdr:spPr>
        <a:xfrm>
          <a:off x="889000" y="156273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a:extLst>
            <a:ext uri="{FF2B5EF4-FFF2-40B4-BE49-F238E27FC236}">
              <a16:creationId xmlns:a16="http://schemas.microsoft.com/office/drawing/2014/main" xmlns="" id="{00000000-0008-0000-0100-000062010000}"/>
            </a:ext>
          </a:extLst>
        </xdr:cNvPr>
        <xdr:cNvSpPr/>
      </xdr:nvSpPr>
      <xdr:spPr>
        <a:xfrm>
          <a:off x="1905000" y="154241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a:extLst>
            <a:ext uri="{FF2B5EF4-FFF2-40B4-BE49-F238E27FC236}">
              <a16:creationId xmlns:a16="http://schemas.microsoft.com/office/drawing/2014/main" xmlns="" id="{00000000-0008-0000-0100-000063010000}"/>
            </a:ext>
          </a:extLst>
        </xdr:cNvPr>
        <xdr:cNvSpPr/>
      </xdr:nvSpPr>
      <xdr:spPr>
        <a:xfrm>
          <a:off x="1905000" y="156273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a:extLst>
            <a:ext uri="{FF2B5EF4-FFF2-40B4-BE49-F238E27FC236}">
              <a16:creationId xmlns:a16="http://schemas.microsoft.com/office/drawing/2014/main" xmlns="" id="{00000000-0008-0000-0100-000064010000}"/>
            </a:ext>
          </a:extLst>
        </xdr:cNvPr>
        <xdr:cNvSpPr/>
      </xdr:nvSpPr>
      <xdr:spPr>
        <a:xfrm>
          <a:off x="3048000" y="154241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a:extLst>
            <a:ext uri="{FF2B5EF4-FFF2-40B4-BE49-F238E27FC236}">
              <a16:creationId xmlns:a16="http://schemas.microsoft.com/office/drawing/2014/main" xmlns="" id="{00000000-0008-0000-0100-000065010000}"/>
            </a:ext>
          </a:extLst>
        </xdr:cNvPr>
        <xdr:cNvSpPr/>
      </xdr:nvSpPr>
      <xdr:spPr>
        <a:xfrm>
          <a:off x="3048000" y="156273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a:extLst>
            <a:ext uri="{FF2B5EF4-FFF2-40B4-BE49-F238E27FC236}">
              <a16:creationId xmlns:a16="http://schemas.microsoft.com/office/drawing/2014/main" xmlns="" id="{00000000-0008-0000-0100-000066010000}"/>
            </a:ext>
          </a:extLst>
        </xdr:cNvPr>
        <xdr:cNvSpPr/>
      </xdr:nvSpPr>
      <xdr:spPr>
        <a:xfrm>
          <a:off x="762000" y="1590675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a:extLst>
            <a:ext uri="{FF2B5EF4-FFF2-40B4-BE49-F238E27FC236}">
              <a16:creationId xmlns:a16="http://schemas.microsoft.com/office/drawing/2014/main" xmlns="" id="{00000000-0008-0000-0100-000067010000}"/>
            </a:ext>
          </a:extLst>
        </xdr:cNvPr>
        <xdr:cNvSpPr/>
      </xdr:nvSpPr>
      <xdr:spPr>
        <a:xfrm>
          <a:off x="6604000" y="1476375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a:extLst>
            <a:ext uri="{FF2B5EF4-FFF2-40B4-BE49-F238E27FC236}">
              <a16:creationId xmlns:a16="http://schemas.microsoft.com/office/drawing/2014/main" xmlns="" id="{00000000-0008-0000-0100-000068010000}"/>
            </a:ext>
          </a:extLst>
        </xdr:cNvPr>
        <xdr:cNvSpPr/>
      </xdr:nvSpPr>
      <xdr:spPr>
        <a:xfrm>
          <a:off x="6731000" y="154241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a:extLst>
            <a:ext uri="{FF2B5EF4-FFF2-40B4-BE49-F238E27FC236}">
              <a16:creationId xmlns:a16="http://schemas.microsoft.com/office/drawing/2014/main" xmlns="" id="{00000000-0008-0000-0100-000069010000}"/>
            </a:ext>
          </a:extLst>
        </xdr:cNvPr>
        <xdr:cNvSpPr/>
      </xdr:nvSpPr>
      <xdr:spPr>
        <a:xfrm>
          <a:off x="6731000" y="156273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a:extLst>
            <a:ext uri="{FF2B5EF4-FFF2-40B4-BE49-F238E27FC236}">
              <a16:creationId xmlns:a16="http://schemas.microsoft.com/office/drawing/2014/main" xmlns="" id="{00000000-0008-0000-0100-00006A010000}"/>
            </a:ext>
          </a:extLst>
        </xdr:cNvPr>
        <xdr:cNvSpPr/>
      </xdr:nvSpPr>
      <xdr:spPr>
        <a:xfrm>
          <a:off x="7747000" y="154241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a:extLst>
            <a:ext uri="{FF2B5EF4-FFF2-40B4-BE49-F238E27FC236}">
              <a16:creationId xmlns:a16="http://schemas.microsoft.com/office/drawing/2014/main" xmlns="" id="{00000000-0008-0000-0100-00006B010000}"/>
            </a:ext>
          </a:extLst>
        </xdr:cNvPr>
        <xdr:cNvSpPr/>
      </xdr:nvSpPr>
      <xdr:spPr>
        <a:xfrm>
          <a:off x="7747000" y="156273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a:extLst>
            <a:ext uri="{FF2B5EF4-FFF2-40B4-BE49-F238E27FC236}">
              <a16:creationId xmlns:a16="http://schemas.microsoft.com/office/drawing/2014/main" xmlns="" id="{00000000-0008-0000-0100-00006C010000}"/>
            </a:ext>
          </a:extLst>
        </xdr:cNvPr>
        <xdr:cNvSpPr/>
      </xdr:nvSpPr>
      <xdr:spPr>
        <a:xfrm>
          <a:off x="8890000" y="154241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a:extLst>
            <a:ext uri="{FF2B5EF4-FFF2-40B4-BE49-F238E27FC236}">
              <a16:creationId xmlns:a16="http://schemas.microsoft.com/office/drawing/2014/main" xmlns="" id="{00000000-0008-0000-0100-00006D010000}"/>
            </a:ext>
          </a:extLst>
        </xdr:cNvPr>
        <xdr:cNvSpPr/>
      </xdr:nvSpPr>
      <xdr:spPr>
        <a:xfrm>
          <a:off x="8890000" y="156273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a:extLst>
            <a:ext uri="{FF2B5EF4-FFF2-40B4-BE49-F238E27FC236}">
              <a16:creationId xmlns:a16="http://schemas.microsoft.com/office/drawing/2014/main" xmlns="" id="{00000000-0008-0000-0100-00006E010000}"/>
            </a:ext>
          </a:extLst>
        </xdr:cNvPr>
        <xdr:cNvSpPr/>
      </xdr:nvSpPr>
      <xdr:spPr>
        <a:xfrm>
          <a:off x="6604000" y="1590675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a:extLst>
            <a:ext uri="{FF2B5EF4-FFF2-40B4-BE49-F238E27FC236}">
              <a16:creationId xmlns:a16="http://schemas.microsoft.com/office/drawing/2014/main" xmlns="" id="{00000000-0008-0000-0100-00006F010000}"/>
            </a:ext>
          </a:extLst>
        </xdr:cNvPr>
        <xdr:cNvSpPr/>
      </xdr:nvSpPr>
      <xdr:spPr>
        <a:xfrm>
          <a:off x="12446000" y="3971925"/>
          <a:ext cx="47244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a:extLst>
            <a:ext uri="{FF2B5EF4-FFF2-40B4-BE49-F238E27FC236}">
              <a16:creationId xmlns:a16="http://schemas.microsoft.com/office/drawing/2014/main" xmlns="" id="{00000000-0008-0000-0100-000070010000}"/>
            </a:ext>
          </a:extLst>
        </xdr:cNvPr>
        <xdr:cNvSpPr/>
      </xdr:nvSpPr>
      <xdr:spPr>
        <a:xfrm>
          <a:off x="12573000" y="45942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a:extLst>
            <a:ext uri="{FF2B5EF4-FFF2-40B4-BE49-F238E27FC236}">
              <a16:creationId xmlns:a16="http://schemas.microsoft.com/office/drawing/2014/main" xmlns="" id="{00000000-0008-0000-0100-000071010000}"/>
            </a:ext>
          </a:extLst>
        </xdr:cNvPr>
        <xdr:cNvSpPr/>
      </xdr:nvSpPr>
      <xdr:spPr>
        <a:xfrm>
          <a:off x="12573000" y="47879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a:extLst>
            <a:ext uri="{FF2B5EF4-FFF2-40B4-BE49-F238E27FC236}">
              <a16:creationId xmlns:a16="http://schemas.microsoft.com/office/drawing/2014/main" xmlns="" id="{00000000-0008-0000-0100-000072010000}"/>
            </a:ext>
          </a:extLst>
        </xdr:cNvPr>
        <xdr:cNvSpPr/>
      </xdr:nvSpPr>
      <xdr:spPr>
        <a:xfrm>
          <a:off x="13589000" y="45942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a:extLst>
            <a:ext uri="{FF2B5EF4-FFF2-40B4-BE49-F238E27FC236}">
              <a16:creationId xmlns:a16="http://schemas.microsoft.com/office/drawing/2014/main" xmlns="" id="{00000000-0008-0000-0100-000073010000}"/>
            </a:ext>
          </a:extLst>
        </xdr:cNvPr>
        <xdr:cNvSpPr/>
      </xdr:nvSpPr>
      <xdr:spPr>
        <a:xfrm>
          <a:off x="13589000" y="47879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a:extLst>
            <a:ext uri="{FF2B5EF4-FFF2-40B4-BE49-F238E27FC236}">
              <a16:creationId xmlns:a16="http://schemas.microsoft.com/office/drawing/2014/main" xmlns="" id="{00000000-0008-0000-0100-000074010000}"/>
            </a:ext>
          </a:extLst>
        </xdr:cNvPr>
        <xdr:cNvSpPr/>
      </xdr:nvSpPr>
      <xdr:spPr>
        <a:xfrm>
          <a:off x="14732000" y="45942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a:extLst>
            <a:ext uri="{FF2B5EF4-FFF2-40B4-BE49-F238E27FC236}">
              <a16:creationId xmlns:a16="http://schemas.microsoft.com/office/drawing/2014/main" xmlns="" id="{00000000-0008-0000-0100-000075010000}"/>
            </a:ext>
          </a:extLst>
        </xdr:cNvPr>
        <xdr:cNvSpPr/>
      </xdr:nvSpPr>
      <xdr:spPr>
        <a:xfrm>
          <a:off x="14732000" y="47879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a:extLst>
            <a:ext uri="{FF2B5EF4-FFF2-40B4-BE49-F238E27FC236}">
              <a16:creationId xmlns:a16="http://schemas.microsoft.com/office/drawing/2014/main" xmlns="" id="{00000000-0008-0000-0100-000076010000}"/>
            </a:ext>
          </a:extLst>
        </xdr:cNvPr>
        <xdr:cNvSpPr/>
      </xdr:nvSpPr>
      <xdr:spPr>
        <a:xfrm>
          <a:off x="12446000" y="5048250"/>
          <a:ext cx="47244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a:extLst>
            <a:ext uri="{FF2B5EF4-FFF2-40B4-BE49-F238E27FC236}">
              <a16:creationId xmlns:a16="http://schemas.microsoft.com/office/drawing/2014/main" xmlns="" id="{00000000-0008-0000-0100-000077010000}"/>
            </a:ext>
          </a:extLst>
        </xdr:cNvPr>
        <xdr:cNvSpPr txBox="1"/>
      </xdr:nvSpPr>
      <xdr:spPr>
        <a:xfrm>
          <a:off x="12407900"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a:extLst>
            <a:ext uri="{FF2B5EF4-FFF2-40B4-BE49-F238E27FC236}">
              <a16:creationId xmlns:a16="http://schemas.microsoft.com/office/drawing/2014/main" xmlns="" id="{00000000-0008-0000-0100-000078010000}"/>
            </a:ext>
          </a:extLst>
        </xdr:cNvPr>
        <xdr:cNvCxnSpPr/>
      </xdr:nvCxnSpPr>
      <xdr:spPr>
        <a:xfrm>
          <a:off x="12446000" y="72104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7" name="直線コネクタ 376">
          <a:extLst>
            <a:ext uri="{FF2B5EF4-FFF2-40B4-BE49-F238E27FC236}">
              <a16:creationId xmlns:a16="http://schemas.microsoft.com/office/drawing/2014/main" xmlns="" id="{00000000-0008-0000-0100-000079010000}"/>
            </a:ext>
          </a:extLst>
        </xdr:cNvPr>
        <xdr:cNvCxnSpPr/>
      </xdr:nvCxnSpPr>
      <xdr:spPr>
        <a:xfrm>
          <a:off x="12446000" y="690290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8" name="テキスト ボックス 377">
          <a:extLst>
            <a:ext uri="{FF2B5EF4-FFF2-40B4-BE49-F238E27FC236}">
              <a16:creationId xmlns:a16="http://schemas.microsoft.com/office/drawing/2014/main" xmlns="" id="{00000000-0008-0000-0100-00007A010000}"/>
            </a:ext>
          </a:extLst>
        </xdr:cNvPr>
        <xdr:cNvSpPr txBox="1"/>
      </xdr:nvSpPr>
      <xdr:spPr>
        <a:xfrm>
          <a:off x="12107061" y="6770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9" name="直線コネクタ 378">
          <a:extLst>
            <a:ext uri="{FF2B5EF4-FFF2-40B4-BE49-F238E27FC236}">
              <a16:creationId xmlns:a16="http://schemas.microsoft.com/office/drawing/2014/main" xmlns="" id="{00000000-0008-0000-0100-00007B010000}"/>
            </a:ext>
          </a:extLst>
        </xdr:cNvPr>
        <xdr:cNvCxnSpPr/>
      </xdr:nvCxnSpPr>
      <xdr:spPr>
        <a:xfrm>
          <a:off x="12446000" y="659538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0" name="テキスト ボックス 379">
          <a:extLst>
            <a:ext uri="{FF2B5EF4-FFF2-40B4-BE49-F238E27FC236}">
              <a16:creationId xmlns:a16="http://schemas.microsoft.com/office/drawing/2014/main" xmlns="" id="{00000000-0008-0000-0100-00007C010000}"/>
            </a:ext>
          </a:extLst>
        </xdr:cNvPr>
        <xdr:cNvSpPr txBox="1"/>
      </xdr:nvSpPr>
      <xdr:spPr>
        <a:xfrm>
          <a:off x="12042941" y="64626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1" name="直線コネクタ 380">
          <a:extLst>
            <a:ext uri="{FF2B5EF4-FFF2-40B4-BE49-F238E27FC236}">
              <a16:creationId xmlns:a16="http://schemas.microsoft.com/office/drawing/2014/main" xmlns="" id="{00000000-0008-0000-0100-00007D010000}"/>
            </a:ext>
          </a:extLst>
        </xdr:cNvPr>
        <xdr:cNvCxnSpPr/>
      </xdr:nvCxnSpPr>
      <xdr:spPr>
        <a:xfrm>
          <a:off x="12446000" y="62878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2" name="テキスト ボックス 381">
          <a:extLst>
            <a:ext uri="{FF2B5EF4-FFF2-40B4-BE49-F238E27FC236}">
              <a16:creationId xmlns:a16="http://schemas.microsoft.com/office/drawing/2014/main" xmlns="" id="{00000000-0008-0000-0100-00007E010000}"/>
            </a:ext>
          </a:extLst>
        </xdr:cNvPr>
        <xdr:cNvSpPr txBox="1"/>
      </xdr:nvSpPr>
      <xdr:spPr>
        <a:xfrm>
          <a:off x="12042941"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3" name="直線コネクタ 382">
          <a:extLst>
            <a:ext uri="{FF2B5EF4-FFF2-40B4-BE49-F238E27FC236}">
              <a16:creationId xmlns:a16="http://schemas.microsoft.com/office/drawing/2014/main" xmlns="" id="{00000000-0008-0000-0100-00007F010000}"/>
            </a:ext>
          </a:extLst>
        </xdr:cNvPr>
        <xdr:cNvCxnSpPr/>
      </xdr:nvCxnSpPr>
      <xdr:spPr>
        <a:xfrm>
          <a:off x="12446000" y="598033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4" name="テキスト ボックス 383">
          <a:extLst>
            <a:ext uri="{FF2B5EF4-FFF2-40B4-BE49-F238E27FC236}">
              <a16:creationId xmlns:a16="http://schemas.microsoft.com/office/drawing/2014/main" xmlns="" id="{00000000-0008-0000-0100-000080010000}"/>
            </a:ext>
          </a:extLst>
        </xdr:cNvPr>
        <xdr:cNvSpPr txBox="1"/>
      </xdr:nvSpPr>
      <xdr:spPr>
        <a:xfrm>
          <a:off x="12042941"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5" name="直線コネクタ 384">
          <a:extLst>
            <a:ext uri="{FF2B5EF4-FFF2-40B4-BE49-F238E27FC236}">
              <a16:creationId xmlns:a16="http://schemas.microsoft.com/office/drawing/2014/main" xmlns="" id="{00000000-0008-0000-0100-000081010000}"/>
            </a:ext>
          </a:extLst>
        </xdr:cNvPr>
        <xdr:cNvCxnSpPr/>
      </xdr:nvCxnSpPr>
      <xdr:spPr>
        <a:xfrm>
          <a:off x="12446000" y="567281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6" name="テキスト ボックス 385">
          <a:extLst>
            <a:ext uri="{FF2B5EF4-FFF2-40B4-BE49-F238E27FC236}">
              <a16:creationId xmlns:a16="http://schemas.microsoft.com/office/drawing/2014/main" xmlns="" id="{00000000-0008-0000-0100-000082010000}"/>
            </a:ext>
          </a:extLst>
        </xdr:cNvPr>
        <xdr:cNvSpPr txBox="1"/>
      </xdr:nvSpPr>
      <xdr:spPr>
        <a:xfrm>
          <a:off x="12042941" y="55305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7" name="直線コネクタ 386">
          <a:extLst>
            <a:ext uri="{FF2B5EF4-FFF2-40B4-BE49-F238E27FC236}">
              <a16:creationId xmlns:a16="http://schemas.microsoft.com/office/drawing/2014/main" xmlns="" id="{00000000-0008-0000-0100-000083010000}"/>
            </a:ext>
          </a:extLst>
        </xdr:cNvPr>
        <xdr:cNvCxnSpPr/>
      </xdr:nvCxnSpPr>
      <xdr:spPr>
        <a:xfrm>
          <a:off x="12446000" y="53557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8" name="テキスト ボックス 387">
          <a:extLst>
            <a:ext uri="{FF2B5EF4-FFF2-40B4-BE49-F238E27FC236}">
              <a16:creationId xmlns:a16="http://schemas.microsoft.com/office/drawing/2014/main" xmlns="" id="{00000000-0008-0000-0100-000084010000}"/>
            </a:ext>
          </a:extLst>
        </xdr:cNvPr>
        <xdr:cNvSpPr txBox="1"/>
      </xdr:nvSpPr>
      <xdr:spPr>
        <a:xfrm>
          <a:off x="11978821" y="52230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a:extLst>
            <a:ext uri="{FF2B5EF4-FFF2-40B4-BE49-F238E27FC236}">
              <a16:creationId xmlns:a16="http://schemas.microsoft.com/office/drawing/2014/main" xmlns="" id="{00000000-0008-0000-0100-000085010000}"/>
            </a:ext>
          </a:extLst>
        </xdr:cNvPr>
        <xdr:cNvCxnSpPr/>
      </xdr:nvCxnSpPr>
      <xdr:spPr>
        <a:xfrm>
          <a:off x="12446000" y="5048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0" name="テキスト ボックス 389">
          <a:extLst>
            <a:ext uri="{FF2B5EF4-FFF2-40B4-BE49-F238E27FC236}">
              <a16:creationId xmlns:a16="http://schemas.microsoft.com/office/drawing/2014/main" xmlns="" id="{00000000-0008-0000-0100-000086010000}"/>
            </a:ext>
          </a:extLst>
        </xdr:cNvPr>
        <xdr:cNvSpPr txBox="1"/>
      </xdr:nvSpPr>
      <xdr:spPr>
        <a:xfrm>
          <a:off x="11978821" y="4915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認定こども園・幼稚園・保育所】&#10;有形固定資産減価償却率グラフ枠">
          <a:extLst>
            <a:ext uri="{FF2B5EF4-FFF2-40B4-BE49-F238E27FC236}">
              <a16:creationId xmlns:a16="http://schemas.microsoft.com/office/drawing/2014/main" xmlns="" id="{00000000-0008-0000-0100-000087010000}"/>
            </a:ext>
          </a:extLst>
        </xdr:cNvPr>
        <xdr:cNvSpPr/>
      </xdr:nvSpPr>
      <xdr:spPr>
        <a:xfrm>
          <a:off x="12446000" y="5048250"/>
          <a:ext cx="47244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92" name="直線コネクタ 391">
          <a:extLst>
            <a:ext uri="{FF2B5EF4-FFF2-40B4-BE49-F238E27FC236}">
              <a16:creationId xmlns:a16="http://schemas.microsoft.com/office/drawing/2014/main" xmlns="" id="{00000000-0008-0000-0100-000088010000}"/>
            </a:ext>
          </a:extLst>
        </xdr:cNvPr>
        <xdr:cNvCxnSpPr/>
      </xdr:nvCxnSpPr>
      <xdr:spPr>
        <a:xfrm flipV="1">
          <a:off x="16318864" y="5355772"/>
          <a:ext cx="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93" name="【認定こども園・幼稚園・保育所】&#10;有形固定資産減価償却率最小値テキスト">
          <a:extLst>
            <a:ext uri="{FF2B5EF4-FFF2-40B4-BE49-F238E27FC236}">
              <a16:creationId xmlns:a16="http://schemas.microsoft.com/office/drawing/2014/main" xmlns="" id="{00000000-0008-0000-0100-000089010000}"/>
            </a:ext>
          </a:extLst>
        </xdr:cNvPr>
        <xdr:cNvSpPr txBox="1"/>
      </xdr:nvSpPr>
      <xdr:spPr>
        <a:xfrm>
          <a:off x="16357600" y="6733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94" name="直線コネクタ 393">
          <a:extLst>
            <a:ext uri="{FF2B5EF4-FFF2-40B4-BE49-F238E27FC236}">
              <a16:creationId xmlns:a16="http://schemas.microsoft.com/office/drawing/2014/main" xmlns="" id="{00000000-0008-0000-0100-00008A010000}"/>
            </a:ext>
          </a:extLst>
        </xdr:cNvPr>
        <xdr:cNvCxnSpPr/>
      </xdr:nvCxnSpPr>
      <xdr:spPr>
        <a:xfrm>
          <a:off x="16230600" y="672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5" name="【認定こども園・幼稚園・保育所】&#10;有形固定資産減価償却率最大値テキスト">
          <a:extLst>
            <a:ext uri="{FF2B5EF4-FFF2-40B4-BE49-F238E27FC236}">
              <a16:creationId xmlns:a16="http://schemas.microsoft.com/office/drawing/2014/main" xmlns="" id="{00000000-0008-0000-0100-00008B010000}"/>
            </a:ext>
          </a:extLst>
        </xdr:cNvPr>
        <xdr:cNvSpPr txBox="1"/>
      </xdr:nvSpPr>
      <xdr:spPr>
        <a:xfrm>
          <a:off x="16357600" y="515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6" name="直線コネクタ 395">
          <a:extLst>
            <a:ext uri="{FF2B5EF4-FFF2-40B4-BE49-F238E27FC236}">
              <a16:creationId xmlns:a16="http://schemas.microsoft.com/office/drawing/2014/main" xmlns="" id="{00000000-0008-0000-0100-00008C010000}"/>
            </a:ext>
          </a:extLst>
        </xdr:cNvPr>
        <xdr:cNvCxnSpPr/>
      </xdr:nvCxnSpPr>
      <xdr:spPr>
        <a:xfrm>
          <a:off x="16230600" y="535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18885</xdr:rowOff>
    </xdr:from>
    <xdr:ext cx="405111" cy="259045"/>
    <xdr:sp macro="" textlink="">
      <xdr:nvSpPr>
        <xdr:cNvPr id="397" name="【認定こども園・幼稚園・保育所】&#10;有形固定資産減価償却率平均値テキスト">
          <a:extLst>
            <a:ext uri="{FF2B5EF4-FFF2-40B4-BE49-F238E27FC236}">
              <a16:creationId xmlns:a16="http://schemas.microsoft.com/office/drawing/2014/main" xmlns="" id="{00000000-0008-0000-0100-00008D010000}"/>
            </a:ext>
          </a:extLst>
        </xdr:cNvPr>
        <xdr:cNvSpPr txBox="1"/>
      </xdr:nvSpPr>
      <xdr:spPr>
        <a:xfrm>
          <a:off x="16357600" y="585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98" name="フローチャート: 判断 397">
          <a:extLst>
            <a:ext uri="{FF2B5EF4-FFF2-40B4-BE49-F238E27FC236}">
              <a16:creationId xmlns:a16="http://schemas.microsoft.com/office/drawing/2014/main" xmlns="" id="{00000000-0008-0000-0100-00008E010000}"/>
            </a:ext>
          </a:extLst>
        </xdr:cNvPr>
        <xdr:cNvSpPr/>
      </xdr:nvSpPr>
      <xdr:spPr>
        <a:xfrm>
          <a:off x="16268700" y="599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99" name="フローチャート: 判断 398">
          <a:extLst>
            <a:ext uri="{FF2B5EF4-FFF2-40B4-BE49-F238E27FC236}">
              <a16:creationId xmlns:a16="http://schemas.microsoft.com/office/drawing/2014/main" xmlns="" id="{00000000-0008-0000-0100-00008F010000}"/>
            </a:ext>
          </a:extLst>
        </xdr:cNvPr>
        <xdr:cNvSpPr/>
      </xdr:nvSpPr>
      <xdr:spPr>
        <a:xfrm>
          <a:off x="15430500" y="60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400" name="フローチャート: 判断 399">
          <a:extLst>
            <a:ext uri="{FF2B5EF4-FFF2-40B4-BE49-F238E27FC236}">
              <a16:creationId xmlns:a16="http://schemas.microsoft.com/office/drawing/2014/main" xmlns="" id="{00000000-0008-0000-0100-000090010000}"/>
            </a:ext>
          </a:extLst>
        </xdr:cNvPr>
        <xdr:cNvSpPr/>
      </xdr:nvSpPr>
      <xdr:spPr>
        <a:xfrm>
          <a:off x="14541500" y="598668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01" name="フローチャート: 判断 400">
          <a:extLst>
            <a:ext uri="{FF2B5EF4-FFF2-40B4-BE49-F238E27FC236}">
              <a16:creationId xmlns:a16="http://schemas.microsoft.com/office/drawing/2014/main" xmlns="" id="{00000000-0008-0000-0100-000091010000}"/>
            </a:ext>
          </a:extLst>
        </xdr:cNvPr>
        <xdr:cNvSpPr/>
      </xdr:nvSpPr>
      <xdr:spPr>
        <a:xfrm>
          <a:off x="13652500" y="599811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xmlns="" id="{00000000-0008-0000-0100-000092010000}"/>
            </a:ext>
          </a:extLst>
        </xdr:cNvPr>
        <xdr:cNvSpPr txBox="1"/>
      </xdr:nvSpPr>
      <xdr:spPr>
        <a:xfrm>
          <a:off x="161290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xmlns="" id="{00000000-0008-0000-0100-000093010000}"/>
            </a:ext>
          </a:extLst>
        </xdr:cNvPr>
        <xdr:cNvSpPr txBox="1"/>
      </xdr:nvSpPr>
      <xdr:spPr>
        <a:xfrm>
          <a:off x="15290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xmlns="" id="{00000000-0008-0000-0100-000094010000}"/>
            </a:ext>
          </a:extLst>
        </xdr:cNvPr>
        <xdr:cNvSpPr txBox="1"/>
      </xdr:nvSpPr>
      <xdr:spPr>
        <a:xfrm>
          <a:off x="14401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xmlns="" id="{00000000-0008-0000-0100-000095010000}"/>
            </a:ext>
          </a:extLst>
        </xdr:cNvPr>
        <xdr:cNvSpPr txBox="1"/>
      </xdr:nvSpPr>
      <xdr:spPr>
        <a:xfrm>
          <a:off x="13512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xmlns="" id="{00000000-0008-0000-0100-000096010000}"/>
            </a:ext>
          </a:extLst>
        </xdr:cNvPr>
        <xdr:cNvSpPr txBox="1"/>
      </xdr:nvSpPr>
      <xdr:spPr>
        <a:xfrm>
          <a:off x="12623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407" name="楕円 406">
          <a:extLst>
            <a:ext uri="{FF2B5EF4-FFF2-40B4-BE49-F238E27FC236}">
              <a16:creationId xmlns:a16="http://schemas.microsoft.com/office/drawing/2014/main" xmlns="" id="{00000000-0008-0000-0100-000097010000}"/>
            </a:ext>
          </a:extLst>
        </xdr:cNvPr>
        <xdr:cNvSpPr/>
      </xdr:nvSpPr>
      <xdr:spPr>
        <a:xfrm>
          <a:off x="162687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38117</xdr:rowOff>
    </xdr:from>
    <xdr:ext cx="405111" cy="259045"/>
    <xdr:sp macro="" textlink="">
      <xdr:nvSpPr>
        <xdr:cNvPr id="408" name="【認定こども園・幼稚園・保育所】&#10;有形固定資産減価償却率該当値テキスト">
          <a:extLst>
            <a:ext uri="{FF2B5EF4-FFF2-40B4-BE49-F238E27FC236}">
              <a16:creationId xmlns:a16="http://schemas.microsoft.com/office/drawing/2014/main" xmlns="" id="{00000000-0008-0000-0100-000098010000}"/>
            </a:ext>
          </a:extLst>
        </xdr:cNvPr>
        <xdr:cNvSpPr txBox="1"/>
      </xdr:nvSpPr>
      <xdr:spPr>
        <a:xfrm>
          <a:off x="16357600" y="6038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20501</xdr:rowOff>
    </xdr:from>
    <xdr:to>
      <xdr:col>81</xdr:col>
      <xdr:colOff>101600</xdr:colOff>
      <xdr:row>37</xdr:row>
      <xdr:rowOff>122101</xdr:rowOff>
    </xdr:to>
    <xdr:sp macro="" textlink="">
      <xdr:nvSpPr>
        <xdr:cNvPr id="409" name="楕円 408">
          <a:extLst>
            <a:ext uri="{FF2B5EF4-FFF2-40B4-BE49-F238E27FC236}">
              <a16:creationId xmlns:a16="http://schemas.microsoft.com/office/drawing/2014/main" xmlns="" id="{00000000-0008-0000-0100-000099010000}"/>
            </a:ext>
          </a:extLst>
        </xdr:cNvPr>
        <xdr:cNvSpPr/>
      </xdr:nvSpPr>
      <xdr:spPr>
        <a:xfrm>
          <a:off x="15430500" y="60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71301</xdr:rowOff>
    </xdr:from>
    <xdr:to>
      <xdr:col>85</xdr:col>
      <xdr:colOff>127000</xdr:colOff>
      <xdr:row>37</xdr:row>
      <xdr:rowOff>110490</xdr:rowOff>
    </xdr:to>
    <xdr:cxnSp macro="">
      <xdr:nvCxnSpPr>
        <xdr:cNvPr id="410" name="直線コネクタ 409">
          <a:extLst>
            <a:ext uri="{FF2B5EF4-FFF2-40B4-BE49-F238E27FC236}">
              <a16:creationId xmlns:a16="http://schemas.microsoft.com/office/drawing/2014/main" xmlns="" id="{00000000-0008-0000-0100-00009A010000}"/>
            </a:ext>
          </a:extLst>
        </xdr:cNvPr>
        <xdr:cNvCxnSpPr/>
      </xdr:nvCxnSpPr>
      <xdr:spPr>
        <a:xfrm>
          <a:off x="15481300" y="607205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93980</xdr:rowOff>
    </xdr:from>
    <xdr:to>
      <xdr:col>76</xdr:col>
      <xdr:colOff>165100</xdr:colOff>
      <xdr:row>37</xdr:row>
      <xdr:rowOff>24130</xdr:rowOff>
    </xdr:to>
    <xdr:sp macro="" textlink="">
      <xdr:nvSpPr>
        <xdr:cNvPr id="411" name="楕円 410">
          <a:extLst>
            <a:ext uri="{FF2B5EF4-FFF2-40B4-BE49-F238E27FC236}">
              <a16:creationId xmlns:a16="http://schemas.microsoft.com/office/drawing/2014/main" xmlns="" id="{00000000-0008-0000-0100-00009B010000}"/>
            </a:ext>
          </a:extLst>
        </xdr:cNvPr>
        <xdr:cNvSpPr/>
      </xdr:nvSpPr>
      <xdr:spPr>
        <a:xfrm>
          <a:off x="14541500" y="593280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144780</xdr:rowOff>
    </xdr:from>
    <xdr:to>
      <xdr:col>81</xdr:col>
      <xdr:colOff>50800</xdr:colOff>
      <xdr:row>37</xdr:row>
      <xdr:rowOff>71301</xdr:rowOff>
    </xdr:to>
    <xdr:cxnSp macro="">
      <xdr:nvCxnSpPr>
        <xdr:cNvPr id="412" name="直線コネクタ 411">
          <a:extLst>
            <a:ext uri="{FF2B5EF4-FFF2-40B4-BE49-F238E27FC236}">
              <a16:creationId xmlns:a16="http://schemas.microsoft.com/office/drawing/2014/main" xmlns="" id="{00000000-0008-0000-0100-00009C010000}"/>
            </a:ext>
          </a:extLst>
        </xdr:cNvPr>
        <xdr:cNvCxnSpPr/>
      </xdr:nvCxnSpPr>
      <xdr:spPr>
        <a:xfrm>
          <a:off x="14592300" y="5983605"/>
          <a:ext cx="889000" cy="8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13" name="楕円 412">
          <a:extLst>
            <a:ext uri="{FF2B5EF4-FFF2-40B4-BE49-F238E27FC236}">
              <a16:creationId xmlns:a16="http://schemas.microsoft.com/office/drawing/2014/main" xmlns="" id="{00000000-0008-0000-0100-00009D010000}"/>
            </a:ext>
          </a:extLst>
        </xdr:cNvPr>
        <xdr:cNvSpPr/>
      </xdr:nvSpPr>
      <xdr:spPr>
        <a:xfrm>
          <a:off x="13652500" y="5965462"/>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144780</xdr:rowOff>
    </xdr:from>
    <xdr:to>
      <xdr:col>76</xdr:col>
      <xdr:colOff>114300</xdr:colOff>
      <xdr:row>37</xdr:row>
      <xdr:rowOff>5987</xdr:rowOff>
    </xdr:to>
    <xdr:cxnSp macro="">
      <xdr:nvCxnSpPr>
        <xdr:cNvPr id="414" name="直線コネクタ 413">
          <a:extLst>
            <a:ext uri="{FF2B5EF4-FFF2-40B4-BE49-F238E27FC236}">
              <a16:creationId xmlns:a16="http://schemas.microsoft.com/office/drawing/2014/main" xmlns="" id="{00000000-0008-0000-0100-00009E010000}"/>
            </a:ext>
          </a:extLst>
        </xdr:cNvPr>
        <xdr:cNvCxnSpPr/>
      </xdr:nvCxnSpPr>
      <xdr:spPr>
        <a:xfrm flipV="1">
          <a:off x="13703300" y="5983605"/>
          <a:ext cx="889000" cy="2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128831</xdr:rowOff>
    </xdr:from>
    <xdr:ext cx="405111" cy="259045"/>
    <xdr:sp macro="" textlink="">
      <xdr:nvSpPr>
        <xdr:cNvPr id="415" name="n_1aveValue【認定こども園・幼稚園・保育所】&#10;有形固定資産減価償却率">
          <a:extLst>
            <a:ext uri="{FF2B5EF4-FFF2-40B4-BE49-F238E27FC236}">
              <a16:creationId xmlns:a16="http://schemas.microsoft.com/office/drawing/2014/main" xmlns="" id="{00000000-0008-0000-0100-00009F010000}"/>
            </a:ext>
          </a:extLst>
        </xdr:cNvPr>
        <xdr:cNvSpPr txBox="1"/>
      </xdr:nvSpPr>
      <xdr:spPr>
        <a:xfrm>
          <a:off x="15266044" y="580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69141</xdr:rowOff>
    </xdr:from>
    <xdr:ext cx="405111" cy="259045"/>
    <xdr:sp macro="" textlink="">
      <xdr:nvSpPr>
        <xdr:cNvPr id="416" name="n_2aveValue【認定こども園・幼稚園・保育所】&#10;有形固定資産減価償却率">
          <a:extLst>
            <a:ext uri="{FF2B5EF4-FFF2-40B4-BE49-F238E27FC236}">
              <a16:creationId xmlns:a16="http://schemas.microsoft.com/office/drawing/2014/main" xmlns="" id="{00000000-0008-0000-0100-0000A0010000}"/>
            </a:ext>
          </a:extLst>
        </xdr:cNvPr>
        <xdr:cNvSpPr txBox="1"/>
      </xdr:nvSpPr>
      <xdr:spPr>
        <a:xfrm>
          <a:off x="14389744" y="606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417" name="n_3aveValue【認定こども園・幼稚園・保育所】&#10;有形固定資産減価償却率">
          <a:extLst>
            <a:ext uri="{FF2B5EF4-FFF2-40B4-BE49-F238E27FC236}">
              <a16:creationId xmlns:a16="http://schemas.microsoft.com/office/drawing/2014/main" xmlns="" id="{00000000-0008-0000-0100-0000A1010000}"/>
            </a:ext>
          </a:extLst>
        </xdr:cNvPr>
        <xdr:cNvSpPr txBox="1"/>
      </xdr:nvSpPr>
      <xdr:spPr>
        <a:xfrm>
          <a:off x="13500744" y="6081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113228</xdr:rowOff>
    </xdr:from>
    <xdr:ext cx="405111" cy="259045"/>
    <xdr:sp macro="" textlink="">
      <xdr:nvSpPr>
        <xdr:cNvPr id="418" name="n_1mainValue【認定こども園・幼稚園・保育所】&#10;有形固定資産減価償却率">
          <a:extLst>
            <a:ext uri="{FF2B5EF4-FFF2-40B4-BE49-F238E27FC236}">
              <a16:creationId xmlns:a16="http://schemas.microsoft.com/office/drawing/2014/main" xmlns="" id="{00000000-0008-0000-0100-0000A2010000}"/>
            </a:ext>
          </a:extLst>
        </xdr:cNvPr>
        <xdr:cNvSpPr txBox="1"/>
      </xdr:nvSpPr>
      <xdr:spPr>
        <a:xfrm>
          <a:off x="15266044" y="6113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40657</xdr:rowOff>
    </xdr:from>
    <xdr:ext cx="405111" cy="259045"/>
    <xdr:sp macro="" textlink="">
      <xdr:nvSpPr>
        <xdr:cNvPr id="419" name="n_2mainValue【認定こども園・幼稚園・保育所】&#10;有形固定資産減価償却率">
          <a:extLst>
            <a:ext uri="{FF2B5EF4-FFF2-40B4-BE49-F238E27FC236}">
              <a16:creationId xmlns:a16="http://schemas.microsoft.com/office/drawing/2014/main" xmlns="" id="{00000000-0008-0000-0100-0000A3010000}"/>
            </a:ext>
          </a:extLst>
        </xdr:cNvPr>
        <xdr:cNvSpPr txBox="1"/>
      </xdr:nvSpPr>
      <xdr:spPr>
        <a:xfrm>
          <a:off x="14389744" y="57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420" name="n_3mainValue【認定こども園・幼稚園・保育所】&#10;有形固定資産減価償却率">
          <a:extLst>
            <a:ext uri="{FF2B5EF4-FFF2-40B4-BE49-F238E27FC236}">
              <a16:creationId xmlns:a16="http://schemas.microsoft.com/office/drawing/2014/main" xmlns="" id="{00000000-0008-0000-0100-0000A4010000}"/>
            </a:ext>
          </a:extLst>
        </xdr:cNvPr>
        <xdr:cNvSpPr txBox="1"/>
      </xdr:nvSpPr>
      <xdr:spPr>
        <a:xfrm>
          <a:off x="13500744" y="575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a:extLst>
            <a:ext uri="{FF2B5EF4-FFF2-40B4-BE49-F238E27FC236}">
              <a16:creationId xmlns:a16="http://schemas.microsoft.com/office/drawing/2014/main" xmlns="" id="{00000000-0008-0000-0100-0000A5010000}"/>
            </a:ext>
          </a:extLst>
        </xdr:cNvPr>
        <xdr:cNvSpPr/>
      </xdr:nvSpPr>
      <xdr:spPr>
        <a:xfrm>
          <a:off x="18288000" y="3971925"/>
          <a:ext cx="47244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a:extLst>
            <a:ext uri="{FF2B5EF4-FFF2-40B4-BE49-F238E27FC236}">
              <a16:creationId xmlns:a16="http://schemas.microsoft.com/office/drawing/2014/main" xmlns="" id="{00000000-0008-0000-0100-0000A6010000}"/>
            </a:ext>
          </a:extLst>
        </xdr:cNvPr>
        <xdr:cNvSpPr/>
      </xdr:nvSpPr>
      <xdr:spPr>
        <a:xfrm>
          <a:off x="18415000" y="45942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a:extLst>
            <a:ext uri="{FF2B5EF4-FFF2-40B4-BE49-F238E27FC236}">
              <a16:creationId xmlns:a16="http://schemas.microsoft.com/office/drawing/2014/main" xmlns="" id="{00000000-0008-0000-0100-0000A7010000}"/>
            </a:ext>
          </a:extLst>
        </xdr:cNvPr>
        <xdr:cNvSpPr/>
      </xdr:nvSpPr>
      <xdr:spPr>
        <a:xfrm>
          <a:off x="18415000" y="47879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a:extLst>
            <a:ext uri="{FF2B5EF4-FFF2-40B4-BE49-F238E27FC236}">
              <a16:creationId xmlns:a16="http://schemas.microsoft.com/office/drawing/2014/main" xmlns="" id="{00000000-0008-0000-0100-0000A8010000}"/>
            </a:ext>
          </a:extLst>
        </xdr:cNvPr>
        <xdr:cNvSpPr/>
      </xdr:nvSpPr>
      <xdr:spPr>
        <a:xfrm>
          <a:off x="19431000" y="45942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a:extLst>
            <a:ext uri="{FF2B5EF4-FFF2-40B4-BE49-F238E27FC236}">
              <a16:creationId xmlns:a16="http://schemas.microsoft.com/office/drawing/2014/main" xmlns="" id="{00000000-0008-0000-0100-0000A9010000}"/>
            </a:ext>
          </a:extLst>
        </xdr:cNvPr>
        <xdr:cNvSpPr/>
      </xdr:nvSpPr>
      <xdr:spPr>
        <a:xfrm>
          <a:off x="19431000" y="47879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a:extLst>
            <a:ext uri="{FF2B5EF4-FFF2-40B4-BE49-F238E27FC236}">
              <a16:creationId xmlns:a16="http://schemas.microsoft.com/office/drawing/2014/main" xmlns="" id="{00000000-0008-0000-0100-0000AA010000}"/>
            </a:ext>
          </a:extLst>
        </xdr:cNvPr>
        <xdr:cNvSpPr/>
      </xdr:nvSpPr>
      <xdr:spPr>
        <a:xfrm>
          <a:off x="20574000" y="45942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a:extLst>
            <a:ext uri="{FF2B5EF4-FFF2-40B4-BE49-F238E27FC236}">
              <a16:creationId xmlns:a16="http://schemas.microsoft.com/office/drawing/2014/main" xmlns="" id="{00000000-0008-0000-0100-0000AB010000}"/>
            </a:ext>
          </a:extLst>
        </xdr:cNvPr>
        <xdr:cNvSpPr/>
      </xdr:nvSpPr>
      <xdr:spPr>
        <a:xfrm>
          <a:off x="20574000" y="47879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a:extLst>
            <a:ext uri="{FF2B5EF4-FFF2-40B4-BE49-F238E27FC236}">
              <a16:creationId xmlns:a16="http://schemas.microsoft.com/office/drawing/2014/main" xmlns="" id="{00000000-0008-0000-0100-0000AC010000}"/>
            </a:ext>
          </a:extLst>
        </xdr:cNvPr>
        <xdr:cNvSpPr/>
      </xdr:nvSpPr>
      <xdr:spPr>
        <a:xfrm>
          <a:off x="18288000" y="5048250"/>
          <a:ext cx="47244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a:extLst>
            <a:ext uri="{FF2B5EF4-FFF2-40B4-BE49-F238E27FC236}">
              <a16:creationId xmlns:a16="http://schemas.microsoft.com/office/drawing/2014/main" xmlns="" id="{00000000-0008-0000-0100-0000AD010000}"/>
            </a:ext>
          </a:extLst>
        </xdr:cNvPr>
        <xdr:cNvSpPr txBox="1"/>
      </xdr:nvSpPr>
      <xdr:spPr>
        <a:xfrm>
          <a:off x="18249900"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a:extLst>
            <a:ext uri="{FF2B5EF4-FFF2-40B4-BE49-F238E27FC236}">
              <a16:creationId xmlns:a16="http://schemas.microsoft.com/office/drawing/2014/main" xmlns="" id="{00000000-0008-0000-0100-0000AE010000}"/>
            </a:ext>
          </a:extLst>
        </xdr:cNvPr>
        <xdr:cNvCxnSpPr/>
      </xdr:nvCxnSpPr>
      <xdr:spPr>
        <a:xfrm>
          <a:off x="18288000" y="72104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1" name="直線コネクタ 430">
          <a:extLst>
            <a:ext uri="{FF2B5EF4-FFF2-40B4-BE49-F238E27FC236}">
              <a16:creationId xmlns:a16="http://schemas.microsoft.com/office/drawing/2014/main" xmlns="" id="{00000000-0008-0000-0100-0000AF010000}"/>
            </a:ext>
          </a:extLst>
        </xdr:cNvPr>
        <xdr:cNvCxnSpPr/>
      </xdr:nvCxnSpPr>
      <xdr:spPr>
        <a:xfrm>
          <a:off x="18288000" y="68484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2" name="テキスト ボックス 431">
          <a:extLst>
            <a:ext uri="{FF2B5EF4-FFF2-40B4-BE49-F238E27FC236}">
              <a16:creationId xmlns:a16="http://schemas.microsoft.com/office/drawing/2014/main" xmlns="" id="{00000000-0008-0000-0100-0000B0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3" name="直線コネクタ 432">
          <a:extLst>
            <a:ext uri="{FF2B5EF4-FFF2-40B4-BE49-F238E27FC236}">
              <a16:creationId xmlns:a16="http://schemas.microsoft.com/office/drawing/2014/main" xmlns="" id="{00000000-0008-0000-0100-0000B1010000}"/>
            </a:ext>
          </a:extLst>
        </xdr:cNvPr>
        <xdr:cNvCxnSpPr/>
      </xdr:nvCxnSpPr>
      <xdr:spPr>
        <a:xfrm>
          <a:off x="18288000" y="64865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4" name="テキスト ボックス 433">
          <a:extLst>
            <a:ext uri="{FF2B5EF4-FFF2-40B4-BE49-F238E27FC236}">
              <a16:creationId xmlns:a16="http://schemas.microsoft.com/office/drawing/2014/main" xmlns="" id="{00000000-0008-0000-0100-0000B2010000}"/>
            </a:ext>
          </a:extLst>
        </xdr:cNvPr>
        <xdr:cNvSpPr txBox="1"/>
      </xdr:nvSpPr>
      <xdr:spPr>
        <a:xfrm>
          <a:off x="17820821" y="635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5" name="直線コネクタ 434">
          <a:extLst>
            <a:ext uri="{FF2B5EF4-FFF2-40B4-BE49-F238E27FC236}">
              <a16:creationId xmlns:a16="http://schemas.microsoft.com/office/drawing/2014/main" xmlns="" id="{00000000-0008-0000-0100-0000B3010000}"/>
            </a:ext>
          </a:extLst>
        </xdr:cNvPr>
        <xdr:cNvCxnSpPr/>
      </xdr:nvCxnSpPr>
      <xdr:spPr>
        <a:xfrm>
          <a:off x="18288000" y="6134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6" name="テキスト ボックス 435">
          <a:extLst>
            <a:ext uri="{FF2B5EF4-FFF2-40B4-BE49-F238E27FC236}">
              <a16:creationId xmlns:a16="http://schemas.microsoft.com/office/drawing/2014/main" xmlns="" id="{00000000-0008-0000-0100-0000B4010000}"/>
            </a:ext>
          </a:extLst>
        </xdr:cNvPr>
        <xdr:cNvSpPr txBox="1"/>
      </xdr:nvSpPr>
      <xdr:spPr>
        <a:xfrm>
          <a:off x="17820821" y="6001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7" name="直線コネクタ 436">
          <a:extLst>
            <a:ext uri="{FF2B5EF4-FFF2-40B4-BE49-F238E27FC236}">
              <a16:creationId xmlns:a16="http://schemas.microsoft.com/office/drawing/2014/main" xmlns="" id="{00000000-0008-0000-0100-0000B5010000}"/>
            </a:ext>
          </a:extLst>
        </xdr:cNvPr>
        <xdr:cNvCxnSpPr/>
      </xdr:nvCxnSpPr>
      <xdr:spPr>
        <a:xfrm>
          <a:off x="18288000" y="57721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8" name="テキスト ボックス 437">
          <a:extLst>
            <a:ext uri="{FF2B5EF4-FFF2-40B4-BE49-F238E27FC236}">
              <a16:creationId xmlns:a16="http://schemas.microsoft.com/office/drawing/2014/main" xmlns="" id="{00000000-0008-0000-0100-0000B6010000}"/>
            </a:ext>
          </a:extLst>
        </xdr:cNvPr>
        <xdr:cNvSpPr txBox="1"/>
      </xdr:nvSpPr>
      <xdr:spPr>
        <a:xfrm>
          <a:off x="17820821" y="5639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9" name="直線コネクタ 438">
          <a:extLst>
            <a:ext uri="{FF2B5EF4-FFF2-40B4-BE49-F238E27FC236}">
              <a16:creationId xmlns:a16="http://schemas.microsoft.com/office/drawing/2014/main" xmlns="" id="{00000000-0008-0000-0100-0000B7010000}"/>
            </a:ext>
          </a:extLst>
        </xdr:cNvPr>
        <xdr:cNvCxnSpPr/>
      </xdr:nvCxnSpPr>
      <xdr:spPr>
        <a:xfrm>
          <a:off x="18288000" y="541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0" name="テキスト ボックス 439">
          <a:extLst>
            <a:ext uri="{FF2B5EF4-FFF2-40B4-BE49-F238E27FC236}">
              <a16:creationId xmlns:a16="http://schemas.microsoft.com/office/drawing/2014/main" xmlns="" id="{00000000-0008-0000-0100-0000B8010000}"/>
            </a:ext>
          </a:extLst>
        </xdr:cNvPr>
        <xdr:cNvSpPr txBox="1"/>
      </xdr:nvSpPr>
      <xdr:spPr>
        <a:xfrm>
          <a:off x="17820821" y="5277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a:extLst>
            <a:ext uri="{FF2B5EF4-FFF2-40B4-BE49-F238E27FC236}">
              <a16:creationId xmlns:a16="http://schemas.microsoft.com/office/drawing/2014/main" xmlns="" id="{00000000-0008-0000-0100-0000B9010000}"/>
            </a:ext>
          </a:extLst>
        </xdr:cNvPr>
        <xdr:cNvCxnSpPr/>
      </xdr:nvCxnSpPr>
      <xdr:spPr>
        <a:xfrm>
          <a:off x="18288000" y="5048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a:extLst>
            <a:ext uri="{FF2B5EF4-FFF2-40B4-BE49-F238E27FC236}">
              <a16:creationId xmlns:a16="http://schemas.microsoft.com/office/drawing/2014/main" xmlns="" id="{00000000-0008-0000-0100-0000BA010000}"/>
            </a:ext>
          </a:extLst>
        </xdr:cNvPr>
        <xdr:cNvSpPr txBox="1"/>
      </xdr:nvSpPr>
      <xdr:spPr>
        <a:xfrm>
          <a:off x="17820821" y="4915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a:extLst>
            <a:ext uri="{FF2B5EF4-FFF2-40B4-BE49-F238E27FC236}">
              <a16:creationId xmlns:a16="http://schemas.microsoft.com/office/drawing/2014/main" xmlns="" id="{00000000-0008-0000-0100-0000BB010000}"/>
            </a:ext>
          </a:extLst>
        </xdr:cNvPr>
        <xdr:cNvSpPr/>
      </xdr:nvSpPr>
      <xdr:spPr>
        <a:xfrm>
          <a:off x="18288000" y="5048250"/>
          <a:ext cx="47244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444" name="直線コネクタ 443">
          <a:extLst>
            <a:ext uri="{FF2B5EF4-FFF2-40B4-BE49-F238E27FC236}">
              <a16:creationId xmlns:a16="http://schemas.microsoft.com/office/drawing/2014/main" xmlns="" id="{00000000-0008-0000-0100-0000BC010000}"/>
            </a:ext>
          </a:extLst>
        </xdr:cNvPr>
        <xdr:cNvCxnSpPr/>
      </xdr:nvCxnSpPr>
      <xdr:spPr>
        <a:xfrm flipV="1">
          <a:off x="22160864" y="5482590"/>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5" name="【認定こども園・幼稚園・保育所】&#10;一人当たり面積最小値テキスト">
          <a:extLst>
            <a:ext uri="{FF2B5EF4-FFF2-40B4-BE49-F238E27FC236}">
              <a16:creationId xmlns:a16="http://schemas.microsoft.com/office/drawing/2014/main" xmlns="" id="{00000000-0008-0000-0100-0000BD010000}"/>
            </a:ext>
          </a:extLst>
        </xdr:cNvPr>
        <xdr:cNvSpPr txBox="1"/>
      </xdr:nvSpPr>
      <xdr:spPr>
        <a:xfrm>
          <a:off x="22199600" y="682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6" name="直線コネクタ 445">
          <a:extLst>
            <a:ext uri="{FF2B5EF4-FFF2-40B4-BE49-F238E27FC236}">
              <a16:creationId xmlns:a16="http://schemas.microsoft.com/office/drawing/2014/main" xmlns="" id="{00000000-0008-0000-0100-0000BE010000}"/>
            </a:ext>
          </a:extLst>
        </xdr:cNvPr>
        <xdr:cNvCxnSpPr/>
      </xdr:nvCxnSpPr>
      <xdr:spPr>
        <a:xfrm>
          <a:off x="22072600" y="681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447" name="【認定こども園・幼稚園・保育所】&#10;一人当たり面積最大値テキスト">
          <a:extLst>
            <a:ext uri="{FF2B5EF4-FFF2-40B4-BE49-F238E27FC236}">
              <a16:creationId xmlns:a16="http://schemas.microsoft.com/office/drawing/2014/main" xmlns="" id="{00000000-0008-0000-0100-0000BF010000}"/>
            </a:ext>
          </a:extLst>
        </xdr:cNvPr>
        <xdr:cNvSpPr txBox="1"/>
      </xdr:nvSpPr>
      <xdr:spPr>
        <a:xfrm>
          <a:off x="22199600" y="526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448" name="直線コネクタ 447">
          <a:extLst>
            <a:ext uri="{FF2B5EF4-FFF2-40B4-BE49-F238E27FC236}">
              <a16:creationId xmlns:a16="http://schemas.microsoft.com/office/drawing/2014/main" xmlns="" id="{00000000-0008-0000-0100-0000C0010000}"/>
            </a:ext>
          </a:extLst>
        </xdr:cNvPr>
        <xdr:cNvCxnSpPr/>
      </xdr:nvCxnSpPr>
      <xdr:spPr>
        <a:xfrm>
          <a:off x="22072600" y="548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xdr:rowOff>
    </xdr:from>
    <xdr:ext cx="469744" cy="259045"/>
    <xdr:sp macro="" textlink="">
      <xdr:nvSpPr>
        <xdr:cNvPr id="449" name="【認定こども園・幼稚園・保育所】&#10;一人当たり面積平均値テキスト">
          <a:extLst>
            <a:ext uri="{FF2B5EF4-FFF2-40B4-BE49-F238E27FC236}">
              <a16:creationId xmlns:a16="http://schemas.microsoft.com/office/drawing/2014/main" xmlns="" id="{00000000-0008-0000-0100-0000C1010000}"/>
            </a:ext>
          </a:extLst>
        </xdr:cNvPr>
        <xdr:cNvSpPr txBox="1"/>
      </xdr:nvSpPr>
      <xdr:spPr>
        <a:xfrm>
          <a:off x="22199600" y="6324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50" name="フローチャート: 判断 449">
          <a:extLst>
            <a:ext uri="{FF2B5EF4-FFF2-40B4-BE49-F238E27FC236}">
              <a16:creationId xmlns:a16="http://schemas.microsoft.com/office/drawing/2014/main" xmlns="" id="{00000000-0008-0000-0100-0000C2010000}"/>
            </a:ext>
          </a:extLst>
        </xdr:cNvPr>
        <xdr:cNvSpPr/>
      </xdr:nvSpPr>
      <xdr:spPr>
        <a:xfrm>
          <a:off x="22110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51" name="フローチャート: 判断 450">
          <a:extLst>
            <a:ext uri="{FF2B5EF4-FFF2-40B4-BE49-F238E27FC236}">
              <a16:creationId xmlns:a16="http://schemas.microsoft.com/office/drawing/2014/main" xmlns="" id="{00000000-0008-0000-0100-0000C3010000}"/>
            </a:ext>
          </a:extLst>
        </xdr:cNvPr>
        <xdr:cNvSpPr/>
      </xdr:nvSpPr>
      <xdr:spPr>
        <a:xfrm>
          <a:off x="21272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52" name="フローチャート: 判断 451">
          <a:extLst>
            <a:ext uri="{FF2B5EF4-FFF2-40B4-BE49-F238E27FC236}">
              <a16:creationId xmlns:a16="http://schemas.microsoft.com/office/drawing/2014/main" xmlns="" id="{00000000-0008-0000-0100-0000C4010000}"/>
            </a:ext>
          </a:extLst>
        </xdr:cNvPr>
        <xdr:cNvSpPr/>
      </xdr:nvSpPr>
      <xdr:spPr>
        <a:xfrm>
          <a:off x="20383500" y="628332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53" name="フローチャート: 判断 452">
          <a:extLst>
            <a:ext uri="{FF2B5EF4-FFF2-40B4-BE49-F238E27FC236}">
              <a16:creationId xmlns:a16="http://schemas.microsoft.com/office/drawing/2014/main" xmlns="" id="{00000000-0008-0000-0100-0000C5010000}"/>
            </a:ext>
          </a:extLst>
        </xdr:cNvPr>
        <xdr:cNvSpPr/>
      </xdr:nvSpPr>
      <xdr:spPr>
        <a:xfrm>
          <a:off x="19494500" y="63023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xmlns="" id="{00000000-0008-0000-0100-0000C6010000}"/>
            </a:ext>
          </a:extLst>
        </xdr:cNvPr>
        <xdr:cNvSpPr txBox="1"/>
      </xdr:nvSpPr>
      <xdr:spPr>
        <a:xfrm>
          <a:off x="219710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xmlns="" id="{00000000-0008-0000-0100-0000C7010000}"/>
            </a:ext>
          </a:extLst>
        </xdr:cNvPr>
        <xdr:cNvSpPr txBox="1"/>
      </xdr:nvSpPr>
      <xdr:spPr>
        <a:xfrm>
          <a:off x="21132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xmlns="" id="{00000000-0008-0000-0100-0000C8010000}"/>
            </a:ext>
          </a:extLst>
        </xdr:cNvPr>
        <xdr:cNvSpPr txBox="1"/>
      </xdr:nvSpPr>
      <xdr:spPr>
        <a:xfrm>
          <a:off x="20243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xmlns="" id="{00000000-0008-0000-0100-0000C9010000}"/>
            </a:ext>
          </a:extLst>
        </xdr:cNvPr>
        <xdr:cNvSpPr txBox="1"/>
      </xdr:nvSpPr>
      <xdr:spPr>
        <a:xfrm>
          <a:off x="19354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xmlns="" id="{00000000-0008-0000-0100-0000CA010000}"/>
            </a:ext>
          </a:extLst>
        </xdr:cNvPr>
        <xdr:cNvSpPr txBox="1"/>
      </xdr:nvSpPr>
      <xdr:spPr>
        <a:xfrm>
          <a:off x="18465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158750</xdr:rowOff>
    </xdr:from>
    <xdr:to>
      <xdr:col>116</xdr:col>
      <xdr:colOff>114300</xdr:colOff>
      <xdr:row>37</xdr:row>
      <xdr:rowOff>88900</xdr:rowOff>
    </xdr:to>
    <xdr:sp macro="" textlink="">
      <xdr:nvSpPr>
        <xdr:cNvPr id="459" name="楕円 458">
          <a:extLst>
            <a:ext uri="{FF2B5EF4-FFF2-40B4-BE49-F238E27FC236}">
              <a16:creationId xmlns:a16="http://schemas.microsoft.com/office/drawing/2014/main" xmlns="" id="{00000000-0008-0000-0100-0000CB010000}"/>
            </a:ext>
          </a:extLst>
        </xdr:cNvPr>
        <xdr:cNvSpPr/>
      </xdr:nvSpPr>
      <xdr:spPr>
        <a:xfrm>
          <a:off x="22110700" y="59975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10177</xdr:rowOff>
    </xdr:from>
    <xdr:ext cx="469744" cy="259045"/>
    <xdr:sp macro="" textlink="">
      <xdr:nvSpPr>
        <xdr:cNvPr id="460" name="【認定こども園・幼稚園・保育所】&#10;一人当たり面積該当値テキスト">
          <a:extLst>
            <a:ext uri="{FF2B5EF4-FFF2-40B4-BE49-F238E27FC236}">
              <a16:creationId xmlns:a16="http://schemas.microsoft.com/office/drawing/2014/main" xmlns="" id="{00000000-0008-0000-0100-0000CC010000}"/>
            </a:ext>
          </a:extLst>
        </xdr:cNvPr>
        <xdr:cNvSpPr txBox="1"/>
      </xdr:nvSpPr>
      <xdr:spPr>
        <a:xfrm>
          <a:off x="22199600" y="584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93980</xdr:rowOff>
    </xdr:from>
    <xdr:to>
      <xdr:col>112</xdr:col>
      <xdr:colOff>38100</xdr:colOff>
      <xdr:row>37</xdr:row>
      <xdr:rowOff>24130</xdr:rowOff>
    </xdr:to>
    <xdr:sp macro="" textlink="">
      <xdr:nvSpPr>
        <xdr:cNvPr id="461" name="楕円 460">
          <a:extLst>
            <a:ext uri="{FF2B5EF4-FFF2-40B4-BE49-F238E27FC236}">
              <a16:creationId xmlns:a16="http://schemas.microsoft.com/office/drawing/2014/main" xmlns="" id="{00000000-0008-0000-0100-0000CD010000}"/>
            </a:ext>
          </a:extLst>
        </xdr:cNvPr>
        <xdr:cNvSpPr/>
      </xdr:nvSpPr>
      <xdr:spPr>
        <a:xfrm>
          <a:off x="21272500" y="593280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144780</xdr:rowOff>
    </xdr:from>
    <xdr:to>
      <xdr:col>116</xdr:col>
      <xdr:colOff>63500</xdr:colOff>
      <xdr:row>37</xdr:row>
      <xdr:rowOff>38100</xdr:rowOff>
    </xdr:to>
    <xdr:cxnSp macro="">
      <xdr:nvCxnSpPr>
        <xdr:cNvPr id="462" name="直線コネクタ 461">
          <a:extLst>
            <a:ext uri="{FF2B5EF4-FFF2-40B4-BE49-F238E27FC236}">
              <a16:creationId xmlns:a16="http://schemas.microsoft.com/office/drawing/2014/main" xmlns="" id="{00000000-0008-0000-0100-0000CE010000}"/>
            </a:ext>
          </a:extLst>
        </xdr:cNvPr>
        <xdr:cNvCxnSpPr/>
      </xdr:nvCxnSpPr>
      <xdr:spPr>
        <a:xfrm>
          <a:off x="21323300" y="598360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74930</xdr:rowOff>
    </xdr:from>
    <xdr:to>
      <xdr:col>107</xdr:col>
      <xdr:colOff>101600</xdr:colOff>
      <xdr:row>37</xdr:row>
      <xdr:rowOff>5080</xdr:rowOff>
    </xdr:to>
    <xdr:sp macro="" textlink="">
      <xdr:nvSpPr>
        <xdr:cNvPr id="463" name="楕円 462">
          <a:extLst>
            <a:ext uri="{FF2B5EF4-FFF2-40B4-BE49-F238E27FC236}">
              <a16:creationId xmlns:a16="http://schemas.microsoft.com/office/drawing/2014/main" xmlns="" id="{00000000-0008-0000-0100-0000CF010000}"/>
            </a:ext>
          </a:extLst>
        </xdr:cNvPr>
        <xdr:cNvSpPr/>
      </xdr:nvSpPr>
      <xdr:spPr>
        <a:xfrm>
          <a:off x="20383500" y="591375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125730</xdr:rowOff>
    </xdr:from>
    <xdr:to>
      <xdr:col>111</xdr:col>
      <xdr:colOff>177800</xdr:colOff>
      <xdr:row>36</xdr:row>
      <xdr:rowOff>144780</xdr:rowOff>
    </xdr:to>
    <xdr:cxnSp macro="">
      <xdr:nvCxnSpPr>
        <xdr:cNvPr id="464" name="直線コネクタ 463">
          <a:extLst>
            <a:ext uri="{FF2B5EF4-FFF2-40B4-BE49-F238E27FC236}">
              <a16:creationId xmlns:a16="http://schemas.microsoft.com/office/drawing/2014/main" xmlns="" id="{00000000-0008-0000-0100-0000D0010000}"/>
            </a:ext>
          </a:extLst>
        </xdr:cNvPr>
        <xdr:cNvCxnSpPr/>
      </xdr:nvCxnSpPr>
      <xdr:spPr>
        <a:xfrm>
          <a:off x="20434300" y="59645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90170</xdr:rowOff>
    </xdr:from>
    <xdr:to>
      <xdr:col>102</xdr:col>
      <xdr:colOff>165100</xdr:colOff>
      <xdr:row>37</xdr:row>
      <xdr:rowOff>20320</xdr:rowOff>
    </xdr:to>
    <xdr:sp macro="" textlink="">
      <xdr:nvSpPr>
        <xdr:cNvPr id="465" name="楕円 464">
          <a:extLst>
            <a:ext uri="{FF2B5EF4-FFF2-40B4-BE49-F238E27FC236}">
              <a16:creationId xmlns:a16="http://schemas.microsoft.com/office/drawing/2014/main" xmlns="" id="{00000000-0008-0000-0100-0000D1010000}"/>
            </a:ext>
          </a:extLst>
        </xdr:cNvPr>
        <xdr:cNvSpPr/>
      </xdr:nvSpPr>
      <xdr:spPr>
        <a:xfrm>
          <a:off x="19494500" y="592899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125730</xdr:rowOff>
    </xdr:from>
    <xdr:to>
      <xdr:col>107</xdr:col>
      <xdr:colOff>50800</xdr:colOff>
      <xdr:row>36</xdr:row>
      <xdr:rowOff>140970</xdr:rowOff>
    </xdr:to>
    <xdr:cxnSp macro="">
      <xdr:nvCxnSpPr>
        <xdr:cNvPr id="466" name="直線コネクタ 465">
          <a:extLst>
            <a:ext uri="{FF2B5EF4-FFF2-40B4-BE49-F238E27FC236}">
              <a16:creationId xmlns:a16="http://schemas.microsoft.com/office/drawing/2014/main" xmlns="" id="{00000000-0008-0000-0100-0000D2010000}"/>
            </a:ext>
          </a:extLst>
        </xdr:cNvPr>
        <xdr:cNvCxnSpPr/>
      </xdr:nvCxnSpPr>
      <xdr:spPr>
        <a:xfrm flipV="1">
          <a:off x="19545300" y="59645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110507</xdr:rowOff>
    </xdr:from>
    <xdr:ext cx="469744" cy="259045"/>
    <xdr:sp macro="" textlink="">
      <xdr:nvSpPr>
        <xdr:cNvPr id="467" name="n_1aveValue【認定こども園・幼稚園・保育所】&#10;一人当たり面積">
          <a:extLst>
            <a:ext uri="{FF2B5EF4-FFF2-40B4-BE49-F238E27FC236}">
              <a16:creationId xmlns:a16="http://schemas.microsoft.com/office/drawing/2014/main" xmlns="" id="{00000000-0008-0000-0100-0000D3010000}"/>
            </a:ext>
          </a:extLst>
        </xdr:cNvPr>
        <xdr:cNvSpPr txBox="1"/>
      </xdr:nvSpPr>
      <xdr:spPr>
        <a:xfrm>
          <a:off x="21075727" y="643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41927</xdr:rowOff>
    </xdr:from>
    <xdr:ext cx="469744" cy="259045"/>
    <xdr:sp macro="" textlink="">
      <xdr:nvSpPr>
        <xdr:cNvPr id="468" name="n_2aveValue【認定こども園・幼稚園・保育所】&#10;一人当たり面積">
          <a:extLst>
            <a:ext uri="{FF2B5EF4-FFF2-40B4-BE49-F238E27FC236}">
              <a16:creationId xmlns:a16="http://schemas.microsoft.com/office/drawing/2014/main" xmlns="" id="{00000000-0008-0000-0100-0000D4010000}"/>
            </a:ext>
          </a:extLst>
        </xdr:cNvPr>
        <xdr:cNvSpPr txBox="1"/>
      </xdr:nvSpPr>
      <xdr:spPr>
        <a:xfrm>
          <a:off x="201994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60977</xdr:rowOff>
    </xdr:from>
    <xdr:ext cx="469744" cy="259045"/>
    <xdr:sp macro="" textlink="">
      <xdr:nvSpPr>
        <xdr:cNvPr id="469" name="n_3aveValue【認定こども園・幼稚園・保育所】&#10;一人当たり面積">
          <a:extLst>
            <a:ext uri="{FF2B5EF4-FFF2-40B4-BE49-F238E27FC236}">
              <a16:creationId xmlns:a16="http://schemas.microsoft.com/office/drawing/2014/main" xmlns="" id="{00000000-0008-0000-0100-0000D5010000}"/>
            </a:ext>
          </a:extLst>
        </xdr:cNvPr>
        <xdr:cNvSpPr txBox="1"/>
      </xdr:nvSpPr>
      <xdr:spPr>
        <a:xfrm>
          <a:off x="19310427" y="638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40657</xdr:rowOff>
    </xdr:from>
    <xdr:ext cx="469744" cy="259045"/>
    <xdr:sp macro="" textlink="">
      <xdr:nvSpPr>
        <xdr:cNvPr id="470" name="n_1mainValue【認定こども園・幼稚園・保育所】&#10;一人当たり面積">
          <a:extLst>
            <a:ext uri="{FF2B5EF4-FFF2-40B4-BE49-F238E27FC236}">
              <a16:creationId xmlns:a16="http://schemas.microsoft.com/office/drawing/2014/main" xmlns="" id="{00000000-0008-0000-0100-0000D6010000}"/>
            </a:ext>
          </a:extLst>
        </xdr:cNvPr>
        <xdr:cNvSpPr txBox="1"/>
      </xdr:nvSpPr>
      <xdr:spPr>
        <a:xfrm>
          <a:off x="21075727" y="57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21607</xdr:rowOff>
    </xdr:from>
    <xdr:ext cx="469744" cy="259045"/>
    <xdr:sp macro="" textlink="">
      <xdr:nvSpPr>
        <xdr:cNvPr id="471" name="n_2mainValue【認定こども園・幼稚園・保育所】&#10;一人当たり面積">
          <a:extLst>
            <a:ext uri="{FF2B5EF4-FFF2-40B4-BE49-F238E27FC236}">
              <a16:creationId xmlns:a16="http://schemas.microsoft.com/office/drawing/2014/main" xmlns="" id="{00000000-0008-0000-0100-0000D7010000}"/>
            </a:ext>
          </a:extLst>
        </xdr:cNvPr>
        <xdr:cNvSpPr txBox="1"/>
      </xdr:nvSpPr>
      <xdr:spPr>
        <a:xfrm>
          <a:off x="20199427" y="56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36847</xdr:rowOff>
    </xdr:from>
    <xdr:ext cx="469744" cy="259045"/>
    <xdr:sp macro="" textlink="">
      <xdr:nvSpPr>
        <xdr:cNvPr id="472" name="n_3mainValue【認定こども園・幼稚園・保育所】&#10;一人当たり面積">
          <a:extLst>
            <a:ext uri="{FF2B5EF4-FFF2-40B4-BE49-F238E27FC236}">
              <a16:creationId xmlns:a16="http://schemas.microsoft.com/office/drawing/2014/main" xmlns="" id="{00000000-0008-0000-0100-0000D8010000}"/>
            </a:ext>
          </a:extLst>
        </xdr:cNvPr>
        <xdr:cNvSpPr txBox="1"/>
      </xdr:nvSpPr>
      <xdr:spPr>
        <a:xfrm>
          <a:off x="19310427" y="57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a:extLst>
            <a:ext uri="{FF2B5EF4-FFF2-40B4-BE49-F238E27FC236}">
              <a16:creationId xmlns:a16="http://schemas.microsoft.com/office/drawing/2014/main" xmlns="" id="{00000000-0008-0000-0100-0000D9010000}"/>
            </a:ext>
          </a:extLst>
        </xdr:cNvPr>
        <xdr:cNvSpPr/>
      </xdr:nvSpPr>
      <xdr:spPr>
        <a:xfrm>
          <a:off x="12446000" y="7572375"/>
          <a:ext cx="47244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a:extLst>
            <a:ext uri="{FF2B5EF4-FFF2-40B4-BE49-F238E27FC236}">
              <a16:creationId xmlns:a16="http://schemas.microsoft.com/office/drawing/2014/main" xmlns="" id="{00000000-0008-0000-0100-0000DA010000}"/>
            </a:ext>
          </a:extLst>
        </xdr:cNvPr>
        <xdr:cNvSpPr/>
      </xdr:nvSpPr>
      <xdr:spPr>
        <a:xfrm>
          <a:off x="12573000" y="81946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a:extLst>
            <a:ext uri="{FF2B5EF4-FFF2-40B4-BE49-F238E27FC236}">
              <a16:creationId xmlns:a16="http://schemas.microsoft.com/office/drawing/2014/main" xmlns="" id="{00000000-0008-0000-0100-0000DB010000}"/>
            </a:ext>
          </a:extLst>
        </xdr:cNvPr>
        <xdr:cNvSpPr/>
      </xdr:nvSpPr>
      <xdr:spPr>
        <a:xfrm>
          <a:off x="12573000" y="838835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a:extLst>
            <a:ext uri="{FF2B5EF4-FFF2-40B4-BE49-F238E27FC236}">
              <a16:creationId xmlns:a16="http://schemas.microsoft.com/office/drawing/2014/main" xmlns="" id="{00000000-0008-0000-0100-0000DC010000}"/>
            </a:ext>
          </a:extLst>
        </xdr:cNvPr>
        <xdr:cNvSpPr/>
      </xdr:nvSpPr>
      <xdr:spPr>
        <a:xfrm>
          <a:off x="13589000" y="81946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a:extLst>
            <a:ext uri="{FF2B5EF4-FFF2-40B4-BE49-F238E27FC236}">
              <a16:creationId xmlns:a16="http://schemas.microsoft.com/office/drawing/2014/main" xmlns="" id="{00000000-0008-0000-0100-0000DD010000}"/>
            </a:ext>
          </a:extLst>
        </xdr:cNvPr>
        <xdr:cNvSpPr/>
      </xdr:nvSpPr>
      <xdr:spPr>
        <a:xfrm>
          <a:off x="13589000" y="838835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a:extLst>
            <a:ext uri="{FF2B5EF4-FFF2-40B4-BE49-F238E27FC236}">
              <a16:creationId xmlns:a16="http://schemas.microsoft.com/office/drawing/2014/main" xmlns="" id="{00000000-0008-0000-0100-0000DE010000}"/>
            </a:ext>
          </a:extLst>
        </xdr:cNvPr>
        <xdr:cNvSpPr/>
      </xdr:nvSpPr>
      <xdr:spPr>
        <a:xfrm>
          <a:off x="14732000" y="81946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a:extLst>
            <a:ext uri="{FF2B5EF4-FFF2-40B4-BE49-F238E27FC236}">
              <a16:creationId xmlns:a16="http://schemas.microsoft.com/office/drawing/2014/main" xmlns="" id="{00000000-0008-0000-0100-0000DF010000}"/>
            </a:ext>
          </a:extLst>
        </xdr:cNvPr>
        <xdr:cNvSpPr/>
      </xdr:nvSpPr>
      <xdr:spPr>
        <a:xfrm>
          <a:off x="14732000" y="838835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a:extLst>
            <a:ext uri="{FF2B5EF4-FFF2-40B4-BE49-F238E27FC236}">
              <a16:creationId xmlns:a16="http://schemas.microsoft.com/office/drawing/2014/main" xmlns="" id="{00000000-0008-0000-0100-0000E0010000}"/>
            </a:ext>
          </a:extLst>
        </xdr:cNvPr>
        <xdr:cNvSpPr/>
      </xdr:nvSpPr>
      <xdr:spPr>
        <a:xfrm>
          <a:off x="12446000" y="8648700"/>
          <a:ext cx="47244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a:extLst>
            <a:ext uri="{FF2B5EF4-FFF2-40B4-BE49-F238E27FC236}">
              <a16:creationId xmlns:a16="http://schemas.microsoft.com/office/drawing/2014/main" xmlns="" id="{00000000-0008-0000-0100-0000E1010000}"/>
            </a:ext>
          </a:extLst>
        </xdr:cNvPr>
        <xdr:cNvSpPr txBox="1"/>
      </xdr:nvSpPr>
      <xdr:spPr>
        <a:xfrm>
          <a:off x="12407900"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a:extLst>
            <a:ext uri="{FF2B5EF4-FFF2-40B4-BE49-F238E27FC236}">
              <a16:creationId xmlns:a16="http://schemas.microsoft.com/office/drawing/2014/main" xmlns="" id="{00000000-0008-0000-0100-0000E2010000}"/>
            </a:ext>
          </a:extLst>
        </xdr:cNvPr>
        <xdr:cNvCxnSpPr/>
      </xdr:nvCxnSpPr>
      <xdr:spPr>
        <a:xfrm>
          <a:off x="12446000" y="10810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3" name="テキスト ボックス 482">
          <a:extLst>
            <a:ext uri="{FF2B5EF4-FFF2-40B4-BE49-F238E27FC236}">
              <a16:creationId xmlns:a16="http://schemas.microsoft.com/office/drawing/2014/main" xmlns="" id="{00000000-0008-0000-0100-0000E3010000}"/>
            </a:ext>
          </a:extLst>
        </xdr:cNvPr>
        <xdr:cNvSpPr txBox="1"/>
      </xdr:nvSpPr>
      <xdr:spPr>
        <a:xfrm>
          <a:off x="12107061" y="106781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4" name="直線コネクタ 483">
          <a:extLst>
            <a:ext uri="{FF2B5EF4-FFF2-40B4-BE49-F238E27FC236}">
              <a16:creationId xmlns:a16="http://schemas.microsoft.com/office/drawing/2014/main" xmlns="" id="{00000000-0008-0000-0100-0000E4010000}"/>
            </a:ext>
          </a:extLst>
        </xdr:cNvPr>
        <xdr:cNvCxnSpPr/>
      </xdr:nvCxnSpPr>
      <xdr:spPr>
        <a:xfrm>
          <a:off x="12446000" y="10448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5" name="テキスト ボックス 484">
          <a:extLst>
            <a:ext uri="{FF2B5EF4-FFF2-40B4-BE49-F238E27FC236}">
              <a16:creationId xmlns:a16="http://schemas.microsoft.com/office/drawing/2014/main" xmlns="" id="{00000000-0008-0000-0100-0000E5010000}"/>
            </a:ext>
          </a:extLst>
        </xdr:cNvPr>
        <xdr:cNvSpPr txBox="1"/>
      </xdr:nvSpPr>
      <xdr:spPr>
        <a:xfrm>
          <a:off x="12042941" y="1031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6" name="直線コネクタ 485">
          <a:extLst>
            <a:ext uri="{FF2B5EF4-FFF2-40B4-BE49-F238E27FC236}">
              <a16:creationId xmlns:a16="http://schemas.microsoft.com/office/drawing/2014/main" xmlns="" id="{00000000-0008-0000-0100-0000E6010000}"/>
            </a:ext>
          </a:extLst>
        </xdr:cNvPr>
        <xdr:cNvCxnSpPr/>
      </xdr:nvCxnSpPr>
      <xdr:spPr>
        <a:xfrm>
          <a:off x="12446000" y="10086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7" name="テキスト ボックス 486">
          <a:extLst>
            <a:ext uri="{FF2B5EF4-FFF2-40B4-BE49-F238E27FC236}">
              <a16:creationId xmlns:a16="http://schemas.microsoft.com/office/drawing/2014/main" xmlns="" id="{00000000-0008-0000-0100-0000E7010000}"/>
            </a:ext>
          </a:extLst>
        </xdr:cNvPr>
        <xdr:cNvSpPr txBox="1"/>
      </xdr:nvSpPr>
      <xdr:spPr>
        <a:xfrm>
          <a:off x="12042941" y="995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8" name="直線コネクタ 487">
          <a:extLst>
            <a:ext uri="{FF2B5EF4-FFF2-40B4-BE49-F238E27FC236}">
              <a16:creationId xmlns:a16="http://schemas.microsoft.com/office/drawing/2014/main" xmlns="" id="{00000000-0008-0000-0100-0000E8010000}"/>
            </a:ext>
          </a:extLst>
        </xdr:cNvPr>
        <xdr:cNvCxnSpPr/>
      </xdr:nvCxnSpPr>
      <xdr:spPr>
        <a:xfrm>
          <a:off x="12446000" y="9725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9" name="テキスト ボックス 488">
          <a:extLst>
            <a:ext uri="{FF2B5EF4-FFF2-40B4-BE49-F238E27FC236}">
              <a16:creationId xmlns:a16="http://schemas.microsoft.com/office/drawing/2014/main" xmlns="" id="{00000000-0008-0000-0100-0000E9010000}"/>
            </a:ext>
          </a:extLst>
        </xdr:cNvPr>
        <xdr:cNvSpPr txBox="1"/>
      </xdr:nvSpPr>
      <xdr:spPr>
        <a:xfrm>
          <a:off x="12042941" y="9592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0" name="直線コネクタ 489">
          <a:extLst>
            <a:ext uri="{FF2B5EF4-FFF2-40B4-BE49-F238E27FC236}">
              <a16:creationId xmlns:a16="http://schemas.microsoft.com/office/drawing/2014/main" xmlns="" id="{00000000-0008-0000-0100-0000EA010000}"/>
            </a:ext>
          </a:extLst>
        </xdr:cNvPr>
        <xdr:cNvCxnSpPr/>
      </xdr:nvCxnSpPr>
      <xdr:spPr>
        <a:xfrm>
          <a:off x="12446000" y="9372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1" name="テキスト ボックス 490">
          <a:extLst>
            <a:ext uri="{FF2B5EF4-FFF2-40B4-BE49-F238E27FC236}">
              <a16:creationId xmlns:a16="http://schemas.microsoft.com/office/drawing/2014/main" xmlns="" id="{00000000-0008-0000-0100-0000EB010000}"/>
            </a:ext>
          </a:extLst>
        </xdr:cNvPr>
        <xdr:cNvSpPr txBox="1"/>
      </xdr:nvSpPr>
      <xdr:spPr>
        <a:xfrm>
          <a:off x="12042941" y="9239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2" name="直線コネクタ 491">
          <a:extLst>
            <a:ext uri="{FF2B5EF4-FFF2-40B4-BE49-F238E27FC236}">
              <a16:creationId xmlns:a16="http://schemas.microsoft.com/office/drawing/2014/main" xmlns="" id="{00000000-0008-0000-0100-0000EC010000}"/>
            </a:ext>
          </a:extLst>
        </xdr:cNvPr>
        <xdr:cNvCxnSpPr/>
      </xdr:nvCxnSpPr>
      <xdr:spPr>
        <a:xfrm>
          <a:off x="12446000" y="90106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3" name="テキスト ボックス 492">
          <a:extLst>
            <a:ext uri="{FF2B5EF4-FFF2-40B4-BE49-F238E27FC236}">
              <a16:creationId xmlns:a16="http://schemas.microsoft.com/office/drawing/2014/main" xmlns="" id="{00000000-0008-0000-0100-0000ED010000}"/>
            </a:ext>
          </a:extLst>
        </xdr:cNvPr>
        <xdr:cNvSpPr txBox="1"/>
      </xdr:nvSpPr>
      <xdr:spPr>
        <a:xfrm>
          <a:off x="11978821" y="8877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a:extLst>
            <a:ext uri="{FF2B5EF4-FFF2-40B4-BE49-F238E27FC236}">
              <a16:creationId xmlns:a16="http://schemas.microsoft.com/office/drawing/2014/main" xmlns="" id="{00000000-0008-0000-0100-0000EE010000}"/>
            </a:ext>
          </a:extLst>
        </xdr:cNvPr>
        <xdr:cNvCxnSpPr/>
      </xdr:nvCxnSpPr>
      <xdr:spPr>
        <a:xfrm>
          <a:off x="12446000" y="86487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a:extLst>
            <a:ext uri="{FF2B5EF4-FFF2-40B4-BE49-F238E27FC236}">
              <a16:creationId xmlns:a16="http://schemas.microsoft.com/office/drawing/2014/main" xmlns="" id="{00000000-0008-0000-0100-0000EF010000}"/>
            </a:ext>
          </a:extLst>
        </xdr:cNvPr>
        <xdr:cNvSpPr txBox="1"/>
      </xdr:nvSpPr>
      <xdr:spPr>
        <a:xfrm>
          <a:off x="11978821"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学校施設】&#10;有形固定資産減価償却率グラフ枠">
          <a:extLst>
            <a:ext uri="{FF2B5EF4-FFF2-40B4-BE49-F238E27FC236}">
              <a16:creationId xmlns:a16="http://schemas.microsoft.com/office/drawing/2014/main" xmlns="" id="{00000000-0008-0000-0100-0000F0010000}"/>
            </a:ext>
          </a:extLst>
        </xdr:cNvPr>
        <xdr:cNvSpPr/>
      </xdr:nvSpPr>
      <xdr:spPr>
        <a:xfrm>
          <a:off x="12446000" y="8648700"/>
          <a:ext cx="47244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97" name="直線コネクタ 496">
          <a:extLst>
            <a:ext uri="{FF2B5EF4-FFF2-40B4-BE49-F238E27FC236}">
              <a16:creationId xmlns:a16="http://schemas.microsoft.com/office/drawing/2014/main" xmlns="" id="{00000000-0008-0000-0100-0000F1010000}"/>
            </a:ext>
          </a:extLst>
        </xdr:cNvPr>
        <xdr:cNvCxnSpPr/>
      </xdr:nvCxnSpPr>
      <xdr:spPr>
        <a:xfrm flipV="1">
          <a:off x="16318864" y="9168765"/>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98" name="【学校施設】&#10;有形固定資産減価償却率最小値テキスト">
          <a:extLst>
            <a:ext uri="{FF2B5EF4-FFF2-40B4-BE49-F238E27FC236}">
              <a16:creationId xmlns:a16="http://schemas.microsoft.com/office/drawing/2014/main" xmlns="" id="{00000000-0008-0000-0100-0000F2010000}"/>
            </a:ext>
          </a:extLst>
        </xdr:cNvPr>
        <xdr:cNvSpPr txBox="1"/>
      </xdr:nvSpPr>
      <xdr:spPr>
        <a:xfrm>
          <a:off x="16357600"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99" name="直線コネクタ 498">
          <a:extLst>
            <a:ext uri="{FF2B5EF4-FFF2-40B4-BE49-F238E27FC236}">
              <a16:creationId xmlns:a16="http://schemas.microsoft.com/office/drawing/2014/main" xmlns="" id="{00000000-0008-0000-0100-0000F3010000}"/>
            </a:ext>
          </a:extLst>
        </xdr:cNvPr>
        <xdr:cNvCxnSpPr/>
      </xdr:nvCxnSpPr>
      <xdr:spPr>
        <a:xfrm>
          <a:off x="16230600" y="10334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00" name="【学校施設】&#10;有形固定資産減価償却率最大値テキスト">
          <a:extLst>
            <a:ext uri="{FF2B5EF4-FFF2-40B4-BE49-F238E27FC236}">
              <a16:creationId xmlns:a16="http://schemas.microsoft.com/office/drawing/2014/main" xmlns="" id="{00000000-0008-0000-0100-0000F4010000}"/>
            </a:ext>
          </a:extLst>
        </xdr:cNvPr>
        <xdr:cNvSpPr txBox="1"/>
      </xdr:nvSpPr>
      <xdr:spPr>
        <a:xfrm>
          <a:off x="16357600" y="8953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01" name="直線コネクタ 500">
          <a:extLst>
            <a:ext uri="{FF2B5EF4-FFF2-40B4-BE49-F238E27FC236}">
              <a16:creationId xmlns:a16="http://schemas.microsoft.com/office/drawing/2014/main" xmlns="" id="{00000000-0008-0000-0100-0000F5010000}"/>
            </a:ext>
          </a:extLst>
        </xdr:cNvPr>
        <xdr:cNvCxnSpPr/>
      </xdr:nvCxnSpPr>
      <xdr:spPr>
        <a:xfrm>
          <a:off x="16230600" y="9168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93997</xdr:rowOff>
    </xdr:from>
    <xdr:ext cx="405111" cy="259045"/>
    <xdr:sp macro="" textlink="">
      <xdr:nvSpPr>
        <xdr:cNvPr id="502" name="【学校施設】&#10;有形固定資産減価償却率平均値テキスト">
          <a:extLst>
            <a:ext uri="{FF2B5EF4-FFF2-40B4-BE49-F238E27FC236}">
              <a16:creationId xmlns:a16="http://schemas.microsoft.com/office/drawing/2014/main" xmlns="" id="{00000000-0008-0000-0100-0000F6010000}"/>
            </a:ext>
          </a:extLst>
        </xdr:cNvPr>
        <xdr:cNvSpPr txBox="1"/>
      </xdr:nvSpPr>
      <xdr:spPr>
        <a:xfrm>
          <a:off x="16357600" y="949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503" name="フローチャート: 判断 502">
          <a:extLst>
            <a:ext uri="{FF2B5EF4-FFF2-40B4-BE49-F238E27FC236}">
              <a16:creationId xmlns:a16="http://schemas.microsoft.com/office/drawing/2014/main" xmlns="" id="{00000000-0008-0000-0100-0000F7010000}"/>
            </a:ext>
          </a:extLst>
        </xdr:cNvPr>
        <xdr:cNvSpPr/>
      </xdr:nvSpPr>
      <xdr:spPr>
        <a:xfrm>
          <a:off x="16268700" y="963422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504" name="フローチャート: 判断 503">
          <a:extLst>
            <a:ext uri="{FF2B5EF4-FFF2-40B4-BE49-F238E27FC236}">
              <a16:creationId xmlns:a16="http://schemas.microsoft.com/office/drawing/2014/main" xmlns="" id="{00000000-0008-0000-0100-0000F8010000}"/>
            </a:ext>
          </a:extLst>
        </xdr:cNvPr>
        <xdr:cNvSpPr/>
      </xdr:nvSpPr>
      <xdr:spPr>
        <a:xfrm>
          <a:off x="15430500" y="96551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505" name="フローチャート: 判断 504">
          <a:extLst>
            <a:ext uri="{FF2B5EF4-FFF2-40B4-BE49-F238E27FC236}">
              <a16:creationId xmlns:a16="http://schemas.microsoft.com/office/drawing/2014/main" xmlns="" id="{00000000-0008-0000-0100-0000F9010000}"/>
            </a:ext>
          </a:extLst>
        </xdr:cNvPr>
        <xdr:cNvSpPr/>
      </xdr:nvSpPr>
      <xdr:spPr>
        <a:xfrm>
          <a:off x="14541500" y="965898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506" name="フローチャート: 判断 505">
          <a:extLst>
            <a:ext uri="{FF2B5EF4-FFF2-40B4-BE49-F238E27FC236}">
              <a16:creationId xmlns:a16="http://schemas.microsoft.com/office/drawing/2014/main" xmlns="" id="{00000000-0008-0000-0100-0000FA010000}"/>
            </a:ext>
          </a:extLst>
        </xdr:cNvPr>
        <xdr:cNvSpPr/>
      </xdr:nvSpPr>
      <xdr:spPr>
        <a:xfrm>
          <a:off x="13652500" y="966660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xmlns="" id="{00000000-0008-0000-0100-0000FB010000}"/>
            </a:ext>
          </a:extLst>
        </xdr:cNvPr>
        <xdr:cNvSpPr txBox="1"/>
      </xdr:nvSpPr>
      <xdr:spPr>
        <a:xfrm>
          <a:off x="161290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xmlns="" id="{00000000-0008-0000-0100-0000FC010000}"/>
            </a:ext>
          </a:extLst>
        </xdr:cNvPr>
        <xdr:cNvSpPr txBox="1"/>
      </xdr:nvSpPr>
      <xdr:spPr>
        <a:xfrm>
          <a:off x="15290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xmlns="" id="{00000000-0008-0000-0100-0000FD010000}"/>
            </a:ext>
          </a:extLst>
        </xdr:cNvPr>
        <xdr:cNvSpPr txBox="1"/>
      </xdr:nvSpPr>
      <xdr:spPr>
        <a:xfrm>
          <a:off x="14401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xmlns="" id="{00000000-0008-0000-0100-0000FE010000}"/>
            </a:ext>
          </a:extLst>
        </xdr:cNvPr>
        <xdr:cNvSpPr txBox="1"/>
      </xdr:nvSpPr>
      <xdr:spPr>
        <a:xfrm>
          <a:off x="13512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xmlns="" id="{00000000-0008-0000-0100-0000FF010000}"/>
            </a:ext>
          </a:extLst>
        </xdr:cNvPr>
        <xdr:cNvSpPr txBox="1"/>
      </xdr:nvSpPr>
      <xdr:spPr>
        <a:xfrm>
          <a:off x="12623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80645</xdr:rowOff>
    </xdr:from>
    <xdr:to>
      <xdr:col>85</xdr:col>
      <xdr:colOff>177800</xdr:colOff>
      <xdr:row>60</xdr:row>
      <xdr:rowOff>10795</xdr:rowOff>
    </xdr:to>
    <xdr:sp macro="" textlink="">
      <xdr:nvSpPr>
        <xdr:cNvPr id="512" name="楕円 511">
          <a:extLst>
            <a:ext uri="{FF2B5EF4-FFF2-40B4-BE49-F238E27FC236}">
              <a16:creationId xmlns:a16="http://schemas.microsoft.com/office/drawing/2014/main" xmlns="" id="{00000000-0008-0000-0100-000000020000}"/>
            </a:ext>
          </a:extLst>
        </xdr:cNvPr>
        <xdr:cNvSpPr/>
      </xdr:nvSpPr>
      <xdr:spPr>
        <a:xfrm>
          <a:off x="16268700" y="964374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59072</xdr:rowOff>
    </xdr:from>
    <xdr:ext cx="405111" cy="259045"/>
    <xdr:sp macro="" textlink="">
      <xdr:nvSpPr>
        <xdr:cNvPr id="513" name="【学校施設】&#10;有形固定資産減価償却率該当値テキスト">
          <a:extLst>
            <a:ext uri="{FF2B5EF4-FFF2-40B4-BE49-F238E27FC236}">
              <a16:creationId xmlns:a16="http://schemas.microsoft.com/office/drawing/2014/main" xmlns="" id="{00000000-0008-0000-0100-000001020000}"/>
            </a:ext>
          </a:extLst>
        </xdr:cNvPr>
        <xdr:cNvSpPr txBox="1"/>
      </xdr:nvSpPr>
      <xdr:spPr>
        <a:xfrm>
          <a:off x="16357600" y="962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116840</xdr:rowOff>
    </xdr:from>
    <xdr:to>
      <xdr:col>81</xdr:col>
      <xdr:colOff>101600</xdr:colOff>
      <xdr:row>60</xdr:row>
      <xdr:rowOff>46990</xdr:rowOff>
    </xdr:to>
    <xdr:sp macro="" textlink="">
      <xdr:nvSpPr>
        <xdr:cNvPr id="514" name="楕円 513">
          <a:extLst>
            <a:ext uri="{FF2B5EF4-FFF2-40B4-BE49-F238E27FC236}">
              <a16:creationId xmlns:a16="http://schemas.microsoft.com/office/drawing/2014/main" xmlns="" id="{00000000-0008-0000-0100-000002020000}"/>
            </a:ext>
          </a:extLst>
        </xdr:cNvPr>
        <xdr:cNvSpPr/>
      </xdr:nvSpPr>
      <xdr:spPr>
        <a:xfrm>
          <a:off x="15430500" y="967994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131445</xdr:rowOff>
    </xdr:from>
    <xdr:to>
      <xdr:col>85</xdr:col>
      <xdr:colOff>127000</xdr:colOff>
      <xdr:row>59</xdr:row>
      <xdr:rowOff>167640</xdr:rowOff>
    </xdr:to>
    <xdr:cxnSp macro="">
      <xdr:nvCxnSpPr>
        <xdr:cNvPr id="515" name="直線コネクタ 514">
          <a:extLst>
            <a:ext uri="{FF2B5EF4-FFF2-40B4-BE49-F238E27FC236}">
              <a16:creationId xmlns:a16="http://schemas.microsoft.com/office/drawing/2014/main" xmlns="" id="{00000000-0008-0000-0100-000003020000}"/>
            </a:ext>
          </a:extLst>
        </xdr:cNvPr>
        <xdr:cNvCxnSpPr/>
      </xdr:nvCxnSpPr>
      <xdr:spPr>
        <a:xfrm flipV="1">
          <a:off x="15481300" y="969454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61595</xdr:rowOff>
    </xdr:from>
    <xdr:to>
      <xdr:col>76</xdr:col>
      <xdr:colOff>165100</xdr:colOff>
      <xdr:row>58</xdr:row>
      <xdr:rowOff>163195</xdr:rowOff>
    </xdr:to>
    <xdr:sp macro="" textlink="">
      <xdr:nvSpPr>
        <xdr:cNvPr id="516" name="楕円 515">
          <a:extLst>
            <a:ext uri="{FF2B5EF4-FFF2-40B4-BE49-F238E27FC236}">
              <a16:creationId xmlns:a16="http://schemas.microsoft.com/office/drawing/2014/main" xmlns="" id="{00000000-0008-0000-0100-000004020000}"/>
            </a:ext>
          </a:extLst>
        </xdr:cNvPr>
        <xdr:cNvSpPr/>
      </xdr:nvSpPr>
      <xdr:spPr>
        <a:xfrm>
          <a:off x="14541500" y="946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112395</xdr:rowOff>
    </xdr:from>
    <xdr:to>
      <xdr:col>81</xdr:col>
      <xdr:colOff>50800</xdr:colOff>
      <xdr:row>59</xdr:row>
      <xdr:rowOff>167640</xdr:rowOff>
    </xdr:to>
    <xdr:cxnSp macro="">
      <xdr:nvCxnSpPr>
        <xdr:cNvPr id="517" name="直線コネクタ 516">
          <a:extLst>
            <a:ext uri="{FF2B5EF4-FFF2-40B4-BE49-F238E27FC236}">
              <a16:creationId xmlns:a16="http://schemas.microsoft.com/office/drawing/2014/main" xmlns="" id="{00000000-0008-0000-0100-000005020000}"/>
            </a:ext>
          </a:extLst>
        </xdr:cNvPr>
        <xdr:cNvCxnSpPr/>
      </xdr:nvCxnSpPr>
      <xdr:spPr>
        <a:xfrm>
          <a:off x="14592300" y="9513570"/>
          <a:ext cx="889000" cy="2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97790</xdr:rowOff>
    </xdr:from>
    <xdr:to>
      <xdr:col>72</xdr:col>
      <xdr:colOff>38100</xdr:colOff>
      <xdr:row>59</xdr:row>
      <xdr:rowOff>27940</xdr:rowOff>
    </xdr:to>
    <xdr:sp macro="" textlink="">
      <xdr:nvSpPr>
        <xdr:cNvPr id="518" name="楕円 517">
          <a:extLst>
            <a:ext uri="{FF2B5EF4-FFF2-40B4-BE49-F238E27FC236}">
              <a16:creationId xmlns:a16="http://schemas.microsoft.com/office/drawing/2014/main" xmlns="" id="{00000000-0008-0000-0100-000006020000}"/>
            </a:ext>
          </a:extLst>
        </xdr:cNvPr>
        <xdr:cNvSpPr/>
      </xdr:nvSpPr>
      <xdr:spPr>
        <a:xfrm>
          <a:off x="13652500" y="949896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112395</xdr:rowOff>
    </xdr:from>
    <xdr:to>
      <xdr:col>76</xdr:col>
      <xdr:colOff>114300</xdr:colOff>
      <xdr:row>58</xdr:row>
      <xdr:rowOff>148590</xdr:rowOff>
    </xdr:to>
    <xdr:cxnSp macro="">
      <xdr:nvCxnSpPr>
        <xdr:cNvPr id="519" name="直線コネクタ 518">
          <a:extLst>
            <a:ext uri="{FF2B5EF4-FFF2-40B4-BE49-F238E27FC236}">
              <a16:creationId xmlns:a16="http://schemas.microsoft.com/office/drawing/2014/main" xmlns="" id="{00000000-0008-0000-0100-000007020000}"/>
            </a:ext>
          </a:extLst>
        </xdr:cNvPr>
        <xdr:cNvCxnSpPr/>
      </xdr:nvCxnSpPr>
      <xdr:spPr>
        <a:xfrm flipV="1">
          <a:off x="13703300" y="95135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38752</xdr:rowOff>
    </xdr:from>
    <xdr:ext cx="405111" cy="259045"/>
    <xdr:sp macro="" textlink="">
      <xdr:nvSpPr>
        <xdr:cNvPr id="520" name="n_1aveValue【学校施設】&#10;有形固定資産減価償却率">
          <a:extLst>
            <a:ext uri="{FF2B5EF4-FFF2-40B4-BE49-F238E27FC236}">
              <a16:creationId xmlns:a16="http://schemas.microsoft.com/office/drawing/2014/main" xmlns="" id="{00000000-0008-0000-0100-000008020000}"/>
            </a:ext>
          </a:extLst>
        </xdr:cNvPr>
        <xdr:cNvSpPr txBox="1"/>
      </xdr:nvSpPr>
      <xdr:spPr>
        <a:xfrm>
          <a:off x="152660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17162</xdr:rowOff>
    </xdr:from>
    <xdr:ext cx="405111" cy="259045"/>
    <xdr:sp macro="" textlink="">
      <xdr:nvSpPr>
        <xdr:cNvPr id="521" name="n_2aveValue【学校施設】&#10;有形固定資産減価償却率">
          <a:extLst>
            <a:ext uri="{FF2B5EF4-FFF2-40B4-BE49-F238E27FC236}">
              <a16:creationId xmlns:a16="http://schemas.microsoft.com/office/drawing/2014/main" xmlns="" id="{00000000-0008-0000-0100-000009020000}"/>
            </a:ext>
          </a:extLst>
        </xdr:cNvPr>
        <xdr:cNvSpPr txBox="1"/>
      </xdr:nvSpPr>
      <xdr:spPr>
        <a:xfrm>
          <a:off x="14389744" y="9742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24782</xdr:rowOff>
    </xdr:from>
    <xdr:ext cx="405111" cy="259045"/>
    <xdr:sp macro="" textlink="">
      <xdr:nvSpPr>
        <xdr:cNvPr id="522" name="n_3aveValue【学校施設】&#10;有形固定資産減価償却率">
          <a:extLst>
            <a:ext uri="{FF2B5EF4-FFF2-40B4-BE49-F238E27FC236}">
              <a16:creationId xmlns:a16="http://schemas.microsoft.com/office/drawing/2014/main" xmlns="" id="{00000000-0008-0000-0100-00000A020000}"/>
            </a:ext>
          </a:extLst>
        </xdr:cNvPr>
        <xdr:cNvSpPr txBox="1"/>
      </xdr:nvSpPr>
      <xdr:spPr>
        <a:xfrm>
          <a:off x="13500744" y="974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38117</xdr:rowOff>
    </xdr:from>
    <xdr:ext cx="405111" cy="259045"/>
    <xdr:sp macro="" textlink="">
      <xdr:nvSpPr>
        <xdr:cNvPr id="523" name="n_1mainValue【学校施設】&#10;有形固定資産減価償却率">
          <a:extLst>
            <a:ext uri="{FF2B5EF4-FFF2-40B4-BE49-F238E27FC236}">
              <a16:creationId xmlns:a16="http://schemas.microsoft.com/office/drawing/2014/main" xmlns="" id="{00000000-0008-0000-0100-00000B020000}"/>
            </a:ext>
          </a:extLst>
        </xdr:cNvPr>
        <xdr:cNvSpPr txBox="1"/>
      </xdr:nvSpPr>
      <xdr:spPr>
        <a:xfrm>
          <a:off x="15266044" y="9763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8272</xdr:rowOff>
    </xdr:from>
    <xdr:ext cx="405111" cy="259045"/>
    <xdr:sp macro="" textlink="">
      <xdr:nvSpPr>
        <xdr:cNvPr id="524" name="n_2mainValue【学校施設】&#10;有形固定資産減価償却率">
          <a:extLst>
            <a:ext uri="{FF2B5EF4-FFF2-40B4-BE49-F238E27FC236}">
              <a16:creationId xmlns:a16="http://schemas.microsoft.com/office/drawing/2014/main" xmlns="" id="{00000000-0008-0000-0100-00000C020000}"/>
            </a:ext>
          </a:extLst>
        </xdr:cNvPr>
        <xdr:cNvSpPr txBox="1"/>
      </xdr:nvSpPr>
      <xdr:spPr>
        <a:xfrm>
          <a:off x="14389744" y="924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44467</xdr:rowOff>
    </xdr:from>
    <xdr:ext cx="405111" cy="259045"/>
    <xdr:sp macro="" textlink="">
      <xdr:nvSpPr>
        <xdr:cNvPr id="525" name="n_3mainValue【学校施設】&#10;有形固定資産減価償却率">
          <a:extLst>
            <a:ext uri="{FF2B5EF4-FFF2-40B4-BE49-F238E27FC236}">
              <a16:creationId xmlns:a16="http://schemas.microsoft.com/office/drawing/2014/main" xmlns="" id="{00000000-0008-0000-0100-00000D020000}"/>
            </a:ext>
          </a:extLst>
        </xdr:cNvPr>
        <xdr:cNvSpPr txBox="1"/>
      </xdr:nvSpPr>
      <xdr:spPr>
        <a:xfrm>
          <a:off x="13500744" y="928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a:extLst>
            <a:ext uri="{FF2B5EF4-FFF2-40B4-BE49-F238E27FC236}">
              <a16:creationId xmlns:a16="http://schemas.microsoft.com/office/drawing/2014/main" xmlns="" id="{00000000-0008-0000-0100-00000E020000}"/>
            </a:ext>
          </a:extLst>
        </xdr:cNvPr>
        <xdr:cNvSpPr/>
      </xdr:nvSpPr>
      <xdr:spPr>
        <a:xfrm>
          <a:off x="18288000" y="7572375"/>
          <a:ext cx="47244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a:extLst>
            <a:ext uri="{FF2B5EF4-FFF2-40B4-BE49-F238E27FC236}">
              <a16:creationId xmlns:a16="http://schemas.microsoft.com/office/drawing/2014/main" xmlns="" id="{00000000-0008-0000-0100-00000F020000}"/>
            </a:ext>
          </a:extLst>
        </xdr:cNvPr>
        <xdr:cNvSpPr/>
      </xdr:nvSpPr>
      <xdr:spPr>
        <a:xfrm>
          <a:off x="18415000" y="81946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a:extLst>
            <a:ext uri="{FF2B5EF4-FFF2-40B4-BE49-F238E27FC236}">
              <a16:creationId xmlns:a16="http://schemas.microsoft.com/office/drawing/2014/main" xmlns="" id="{00000000-0008-0000-0100-000010020000}"/>
            </a:ext>
          </a:extLst>
        </xdr:cNvPr>
        <xdr:cNvSpPr/>
      </xdr:nvSpPr>
      <xdr:spPr>
        <a:xfrm>
          <a:off x="18415000" y="838835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a:extLst>
            <a:ext uri="{FF2B5EF4-FFF2-40B4-BE49-F238E27FC236}">
              <a16:creationId xmlns:a16="http://schemas.microsoft.com/office/drawing/2014/main" xmlns="" id="{00000000-0008-0000-0100-000011020000}"/>
            </a:ext>
          </a:extLst>
        </xdr:cNvPr>
        <xdr:cNvSpPr/>
      </xdr:nvSpPr>
      <xdr:spPr>
        <a:xfrm>
          <a:off x="19431000" y="81946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a:extLst>
            <a:ext uri="{FF2B5EF4-FFF2-40B4-BE49-F238E27FC236}">
              <a16:creationId xmlns:a16="http://schemas.microsoft.com/office/drawing/2014/main" xmlns="" id="{00000000-0008-0000-0100-000012020000}"/>
            </a:ext>
          </a:extLst>
        </xdr:cNvPr>
        <xdr:cNvSpPr/>
      </xdr:nvSpPr>
      <xdr:spPr>
        <a:xfrm>
          <a:off x="19431000" y="838835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a:extLst>
            <a:ext uri="{FF2B5EF4-FFF2-40B4-BE49-F238E27FC236}">
              <a16:creationId xmlns:a16="http://schemas.microsoft.com/office/drawing/2014/main" xmlns="" id="{00000000-0008-0000-0100-000013020000}"/>
            </a:ext>
          </a:extLst>
        </xdr:cNvPr>
        <xdr:cNvSpPr/>
      </xdr:nvSpPr>
      <xdr:spPr>
        <a:xfrm>
          <a:off x="20574000" y="81946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a:extLst>
            <a:ext uri="{FF2B5EF4-FFF2-40B4-BE49-F238E27FC236}">
              <a16:creationId xmlns:a16="http://schemas.microsoft.com/office/drawing/2014/main" xmlns="" id="{00000000-0008-0000-0100-000014020000}"/>
            </a:ext>
          </a:extLst>
        </xdr:cNvPr>
        <xdr:cNvSpPr/>
      </xdr:nvSpPr>
      <xdr:spPr>
        <a:xfrm>
          <a:off x="20574000" y="838835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a:extLst>
            <a:ext uri="{FF2B5EF4-FFF2-40B4-BE49-F238E27FC236}">
              <a16:creationId xmlns:a16="http://schemas.microsoft.com/office/drawing/2014/main" xmlns="" id="{00000000-0008-0000-0100-000015020000}"/>
            </a:ext>
          </a:extLst>
        </xdr:cNvPr>
        <xdr:cNvSpPr/>
      </xdr:nvSpPr>
      <xdr:spPr>
        <a:xfrm>
          <a:off x="18288000" y="8648700"/>
          <a:ext cx="47244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a:extLst>
            <a:ext uri="{FF2B5EF4-FFF2-40B4-BE49-F238E27FC236}">
              <a16:creationId xmlns:a16="http://schemas.microsoft.com/office/drawing/2014/main" xmlns="" id="{00000000-0008-0000-0100-000016020000}"/>
            </a:ext>
          </a:extLst>
        </xdr:cNvPr>
        <xdr:cNvSpPr txBox="1"/>
      </xdr:nvSpPr>
      <xdr:spPr>
        <a:xfrm>
          <a:off x="18249900"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a:extLst>
            <a:ext uri="{FF2B5EF4-FFF2-40B4-BE49-F238E27FC236}">
              <a16:creationId xmlns:a16="http://schemas.microsoft.com/office/drawing/2014/main" xmlns="" id="{00000000-0008-0000-0100-000017020000}"/>
            </a:ext>
          </a:extLst>
        </xdr:cNvPr>
        <xdr:cNvCxnSpPr/>
      </xdr:nvCxnSpPr>
      <xdr:spPr>
        <a:xfrm>
          <a:off x="18288000" y="10810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6" name="テキスト ボックス 535">
          <a:extLst>
            <a:ext uri="{FF2B5EF4-FFF2-40B4-BE49-F238E27FC236}">
              <a16:creationId xmlns:a16="http://schemas.microsoft.com/office/drawing/2014/main" xmlns="" id="{00000000-0008-0000-0100-000018020000}"/>
            </a:ext>
          </a:extLst>
        </xdr:cNvPr>
        <xdr:cNvSpPr txBox="1"/>
      </xdr:nvSpPr>
      <xdr:spPr>
        <a:xfrm>
          <a:off x="17820821"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7" name="直線コネクタ 536">
          <a:extLst>
            <a:ext uri="{FF2B5EF4-FFF2-40B4-BE49-F238E27FC236}">
              <a16:creationId xmlns:a16="http://schemas.microsoft.com/office/drawing/2014/main" xmlns="" id="{00000000-0008-0000-0100-000019020000}"/>
            </a:ext>
          </a:extLst>
        </xdr:cNvPr>
        <xdr:cNvCxnSpPr/>
      </xdr:nvCxnSpPr>
      <xdr:spPr>
        <a:xfrm>
          <a:off x="18288000" y="103727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8" name="テキスト ボックス 537">
          <a:extLst>
            <a:ext uri="{FF2B5EF4-FFF2-40B4-BE49-F238E27FC236}">
              <a16:creationId xmlns:a16="http://schemas.microsoft.com/office/drawing/2014/main" xmlns="" id="{00000000-0008-0000-0100-00001A020000}"/>
            </a:ext>
          </a:extLst>
        </xdr:cNvPr>
        <xdr:cNvSpPr txBox="1"/>
      </xdr:nvSpPr>
      <xdr:spPr>
        <a:xfrm>
          <a:off x="17820821" y="1024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9" name="直線コネクタ 538">
          <a:extLst>
            <a:ext uri="{FF2B5EF4-FFF2-40B4-BE49-F238E27FC236}">
              <a16:creationId xmlns:a16="http://schemas.microsoft.com/office/drawing/2014/main" xmlns="" id="{00000000-0008-0000-0100-00001B020000}"/>
            </a:ext>
          </a:extLst>
        </xdr:cNvPr>
        <xdr:cNvCxnSpPr/>
      </xdr:nvCxnSpPr>
      <xdr:spPr>
        <a:xfrm>
          <a:off x="18288000" y="9944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0" name="テキスト ボックス 539">
          <a:extLst>
            <a:ext uri="{FF2B5EF4-FFF2-40B4-BE49-F238E27FC236}">
              <a16:creationId xmlns:a16="http://schemas.microsoft.com/office/drawing/2014/main" xmlns="" id="{00000000-0008-0000-0100-00001C020000}"/>
            </a:ext>
          </a:extLst>
        </xdr:cNvPr>
        <xdr:cNvSpPr txBox="1"/>
      </xdr:nvSpPr>
      <xdr:spPr>
        <a:xfrm>
          <a:off x="17820821" y="9811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1" name="直線コネクタ 540">
          <a:extLst>
            <a:ext uri="{FF2B5EF4-FFF2-40B4-BE49-F238E27FC236}">
              <a16:creationId xmlns:a16="http://schemas.microsoft.com/office/drawing/2014/main" xmlns="" id="{00000000-0008-0000-0100-00001D020000}"/>
            </a:ext>
          </a:extLst>
        </xdr:cNvPr>
        <xdr:cNvCxnSpPr/>
      </xdr:nvCxnSpPr>
      <xdr:spPr>
        <a:xfrm>
          <a:off x="18288000" y="95154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2" name="テキスト ボックス 541">
          <a:extLst>
            <a:ext uri="{FF2B5EF4-FFF2-40B4-BE49-F238E27FC236}">
              <a16:creationId xmlns:a16="http://schemas.microsoft.com/office/drawing/2014/main" xmlns="" id="{00000000-0008-0000-0100-00001E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3" name="直線コネクタ 542">
          <a:extLst>
            <a:ext uri="{FF2B5EF4-FFF2-40B4-BE49-F238E27FC236}">
              <a16:creationId xmlns:a16="http://schemas.microsoft.com/office/drawing/2014/main" xmlns="" id="{00000000-0008-0000-0100-00001F020000}"/>
            </a:ext>
          </a:extLst>
        </xdr:cNvPr>
        <xdr:cNvCxnSpPr/>
      </xdr:nvCxnSpPr>
      <xdr:spPr>
        <a:xfrm>
          <a:off x="18288000" y="90773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4" name="テキスト ボックス 543">
          <a:extLst>
            <a:ext uri="{FF2B5EF4-FFF2-40B4-BE49-F238E27FC236}">
              <a16:creationId xmlns:a16="http://schemas.microsoft.com/office/drawing/2014/main" xmlns="" id="{00000000-0008-0000-0100-000020020000}"/>
            </a:ext>
          </a:extLst>
        </xdr:cNvPr>
        <xdr:cNvSpPr txBox="1"/>
      </xdr:nvSpPr>
      <xdr:spPr>
        <a:xfrm>
          <a:off x="17820821" y="8944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a:extLst>
            <a:ext uri="{FF2B5EF4-FFF2-40B4-BE49-F238E27FC236}">
              <a16:creationId xmlns:a16="http://schemas.microsoft.com/office/drawing/2014/main" xmlns="" id="{00000000-0008-0000-0100-000021020000}"/>
            </a:ext>
          </a:extLst>
        </xdr:cNvPr>
        <xdr:cNvCxnSpPr/>
      </xdr:nvCxnSpPr>
      <xdr:spPr>
        <a:xfrm>
          <a:off x="18288000" y="86487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a:extLst>
            <a:ext uri="{FF2B5EF4-FFF2-40B4-BE49-F238E27FC236}">
              <a16:creationId xmlns:a16="http://schemas.microsoft.com/office/drawing/2014/main" xmlns="" id="{00000000-0008-0000-0100-000022020000}"/>
            </a:ext>
          </a:extLst>
        </xdr:cNvPr>
        <xdr:cNvSpPr txBox="1"/>
      </xdr:nvSpPr>
      <xdr:spPr>
        <a:xfrm>
          <a:off x="17820821"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a:extLst>
            <a:ext uri="{FF2B5EF4-FFF2-40B4-BE49-F238E27FC236}">
              <a16:creationId xmlns:a16="http://schemas.microsoft.com/office/drawing/2014/main" xmlns="" id="{00000000-0008-0000-0100-000023020000}"/>
            </a:ext>
          </a:extLst>
        </xdr:cNvPr>
        <xdr:cNvSpPr/>
      </xdr:nvSpPr>
      <xdr:spPr>
        <a:xfrm>
          <a:off x="18288000" y="8648700"/>
          <a:ext cx="47244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548" name="直線コネクタ 547">
          <a:extLst>
            <a:ext uri="{FF2B5EF4-FFF2-40B4-BE49-F238E27FC236}">
              <a16:creationId xmlns:a16="http://schemas.microsoft.com/office/drawing/2014/main" xmlns="" id="{00000000-0008-0000-0100-000024020000}"/>
            </a:ext>
          </a:extLst>
        </xdr:cNvPr>
        <xdr:cNvCxnSpPr/>
      </xdr:nvCxnSpPr>
      <xdr:spPr>
        <a:xfrm flipV="1">
          <a:off x="22160864" y="9215857"/>
          <a:ext cx="0" cy="118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549" name="【学校施設】&#10;一人当たり面積最小値テキスト">
          <a:extLst>
            <a:ext uri="{FF2B5EF4-FFF2-40B4-BE49-F238E27FC236}">
              <a16:creationId xmlns:a16="http://schemas.microsoft.com/office/drawing/2014/main" xmlns="" id="{00000000-0008-0000-0100-000025020000}"/>
            </a:ext>
          </a:extLst>
        </xdr:cNvPr>
        <xdr:cNvSpPr txBox="1"/>
      </xdr:nvSpPr>
      <xdr:spPr>
        <a:xfrm>
          <a:off x="22199600" y="1040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550" name="直線コネクタ 549">
          <a:extLst>
            <a:ext uri="{FF2B5EF4-FFF2-40B4-BE49-F238E27FC236}">
              <a16:creationId xmlns:a16="http://schemas.microsoft.com/office/drawing/2014/main" xmlns="" id="{00000000-0008-0000-0100-000026020000}"/>
            </a:ext>
          </a:extLst>
        </xdr:cNvPr>
        <xdr:cNvCxnSpPr/>
      </xdr:nvCxnSpPr>
      <xdr:spPr>
        <a:xfrm>
          <a:off x="22072600" y="104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551" name="【学校施設】&#10;一人当たり面積最大値テキスト">
          <a:extLst>
            <a:ext uri="{FF2B5EF4-FFF2-40B4-BE49-F238E27FC236}">
              <a16:creationId xmlns:a16="http://schemas.microsoft.com/office/drawing/2014/main" xmlns="" id="{00000000-0008-0000-0100-000027020000}"/>
            </a:ext>
          </a:extLst>
        </xdr:cNvPr>
        <xdr:cNvSpPr txBox="1"/>
      </xdr:nvSpPr>
      <xdr:spPr>
        <a:xfrm>
          <a:off x="22199600" y="900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552" name="直線コネクタ 551">
          <a:extLst>
            <a:ext uri="{FF2B5EF4-FFF2-40B4-BE49-F238E27FC236}">
              <a16:creationId xmlns:a16="http://schemas.microsoft.com/office/drawing/2014/main" xmlns="" id="{00000000-0008-0000-0100-000028020000}"/>
            </a:ext>
          </a:extLst>
        </xdr:cNvPr>
        <xdr:cNvCxnSpPr/>
      </xdr:nvCxnSpPr>
      <xdr:spPr>
        <a:xfrm>
          <a:off x="22072600" y="921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41470</xdr:rowOff>
    </xdr:from>
    <xdr:ext cx="469744" cy="259045"/>
    <xdr:sp macro="" textlink="">
      <xdr:nvSpPr>
        <xdr:cNvPr id="553" name="【学校施設】&#10;一人当たり面積平均値テキスト">
          <a:extLst>
            <a:ext uri="{FF2B5EF4-FFF2-40B4-BE49-F238E27FC236}">
              <a16:creationId xmlns:a16="http://schemas.microsoft.com/office/drawing/2014/main" xmlns="" id="{00000000-0008-0000-0100-000029020000}"/>
            </a:ext>
          </a:extLst>
        </xdr:cNvPr>
        <xdr:cNvSpPr txBox="1"/>
      </xdr:nvSpPr>
      <xdr:spPr>
        <a:xfrm>
          <a:off x="22199600" y="100903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554" name="フローチャート: 判断 553">
          <a:extLst>
            <a:ext uri="{FF2B5EF4-FFF2-40B4-BE49-F238E27FC236}">
              <a16:creationId xmlns:a16="http://schemas.microsoft.com/office/drawing/2014/main" xmlns="" id="{00000000-0008-0000-0100-00002A020000}"/>
            </a:ext>
          </a:extLst>
        </xdr:cNvPr>
        <xdr:cNvSpPr/>
      </xdr:nvSpPr>
      <xdr:spPr>
        <a:xfrm>
          <a:off x="22110700" y="10111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555" name="フローチャート: 判断 554">
          <a:extLst>
            <a:ext uri="{FF2B5EF4-FFF2-40B4-BE49-F238E27FC236}">
              <a16:creationId xmlns:a16="http://schemas.microsoft.com/office/drawing/2014/main" xmlns="" id="{00000000-0008-0000-0100-00002B020000}"/>
            </a:ext>
          </a:extLst>
        </xdr:cNvPr>
        <xdr:cNvSpPr/>
      </xdr:nvSpPr>
      <xdr:spPr>
        <a:xfrm>
          <a:off x="21272500" y="1012426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556" name="フローチャート: 判断 555">
          <a:extLst>
            <a:ext uri="{FF2B5EF4-FFF2-40B4-BE49-F238E27FC236}">
              <a16:creationId xmlns:a16="http://schemas.microsoft.com/office/drawing/2014/main" xmlns="" id="{00000000-0008-0000-0100-00002C020000}"/>
            </a:ext>
          </a:extLst>
        </xdr:cNvPr>
        <xdr:cNvSpPr/>
      </xdr:nvSpPr>
      <xdr:spPr>
        <a:xfrm>
          <a:off x="20383500" y="1012654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557" name="フローチャート: 判断 556">
          <a:extLst>
            <a:ext uri="{FF2B5EF4-FFF2-40B4-BE49-F238E27FC236}">
              <a16:creationId xmlns:a16="http://schemas.microsoft.com/office/drawing/2014/main" xmlns="" id="{00000000-0008-0000-0100-00002D020000}"/>
            </a:ext>
          </a:extLst>
        </xdr:cNvPr>
        <xdr:cNvSpPr/>
      </xdr:nvSpPr>
      <xdr:spPr>
        <a:xfrm>
          <a:off x="19494500" y="1013340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xmlns="" id="{00000000-0008-0000-0100-00002E020000}"/>
            </a:ext>
          </a:extLst>
        </xdr:cNvPr>
        <xdr:cNvSpPr txBox="1"/>
      </xdr:nvSpPr>
      <xdr:spPr>
        <a:xfrm>
          <a:off x="219710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xmlns="" id="{00000000-0008-0000-0100-00002F020000}"/>
            </a:ext>
          </a:extLst>
        </xdr:cNvPr>
        <xdr:cNvSpPr txBox="1"/>
      </xdr:nvSpPr>
      <xdr:spPr>
        <a:xfrm>
          <a:off x="21132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xmlns="" id="{00000000-0008-0000-0100-000030020000}"/>
            </a:ext>
          </a:extLst>
        </xdr:cNvPr>
        <xdr:cNvSpPr txBox="1"/>
      </xdr:nvSpPr>
      <xdr:spPr>
        <a:xfrm>
          <a:off x="20243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xmlns="" id="{00000000-0008-0000-0100-000031020000}"/>
            </a:ext>
          </a:extLst>
        </xdr:cNvPr>
        <xdr:cNvSpPr txBox="1"/>
      </xdr:nvSpPr>
      <xdr:spPr>
        <a:xfrm>
          <a:off x="19354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xmlns="" id="{00000000-0008-0000-0100-000032020000}"/>
            </a:ext>
          </a:extLst>
        </xdr:cNvPr>
        <xdr:cNvSpPr txBox="1"/>
      </xdr:nvSpPr>
      <xdr:spPr>
        <a:xfrm>
          <a:off x="18465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88646</xdr:rowOff>
    </xdr:from>
    <xdr:to>
      <xdr:col>116</xdr:col>
      <xdr:colOff>114300</xdr:colOff>
      <xdr:row>60</xdr:row>
      <xdr:rowOff>18796</xdr:rowOff>
    </xdr:to>
    <xdr:sp macro="" textlink="">
      <xdr:nvSpPr>
        <xdr:cNvPr id="563" name="楕円 562">
          <a:extLst>
            <a:ext uri="{FF2B5EF4-FFF2-40B4-BE49-F238E27FC236}">
              <a16:creationId xmlns:a16="http://schemas.microsoft.com/office/drawing/2014/main" xmlns="" id="{00000000-0008-0000-0100-000033020000}"/>
            </a:ext>
          </a:extLst>
        </xdr:cNvPr>
        <xdr:cNvSpPr/>
      </xdr:nvSpPr>
      <xdr:spPr>
        <a:xfrm>
          <a:off x="22110700" y="9651746"/>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111523</xdr:rowOff>
    </xdr:from>
    <xdr:ext cx="469744" cy="259045"/>
    <xdr:sp macro="" textlink="">
      <xdr:nvSpPr>
        <xdr:cNvPr id="564" name="【学校施設】&#10;一人当たり面積該当値テキスト">
          <a:extLst>
            <a:ext uri="{FF2B5EF4-FFF2-40B4-BE49-F238E27FC236}">
              <a16:creationId xmlns:a16="http://schemas.microsoft.com/office/drawing/2014/main" xmlns="" id="{00000000-0008-0000-0100-000034020000}"/>
            </a:ext>
          </a:extLst>
        </xdr:cNvPr>
        <xdr:cNvSpPr txBox="1"/>
      </xdr:nvSpPr>
      <xdr:spPr>
        <a:xfrm>
          <a:off x="22199600" y="951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104648</xdr:rowOff>
    </xdr:from>
    <xdr:to>
      <xdr:col>112</xdr:col>
      <xdr:colOff>38100</xdr:colOff>
      <xdr:row>60</xdr:row>
      <xdr:rowOff>34798</xdr:rowOff>
    </xdr:to>
    <xdr:sp macro="" textlink="">
      <xdr:nvSpPr>
        <xdr:cNvPr id="565" name="楕円 564">
          <a:extLst>
            <a:ext uri="{FF2B5EF4-FFF2-40B4-BE49-F238E27FC236}">
              <a16:creationId xmlns:a16="http://schemas.microsoft.com/office/drawing/2014/main" xmlns="" id="{00000000-0008-0000-0100-000035020000}"/>
            </a:ext>
          </a:extLst>
        </xdr:cNvPr>
        <xdr:cNvSpPr/>
      </xdr:nvSpPr>
      <xdr:spPr>
        <a:xfrm>
          <a:off x="21272500" y="966774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139446</xdr:rowOff>
    </xdr:from>
    <xdr:to>
      <xdr:col>116</xdr:col>
      <xdr:colOff>63500</xdr:colOff>
      <xdr:row>59</xdr:row>
      <xdr:rowOff>155448</xdr:rowOff>
    </xdr:to>
    <xdr:cxnSp macro="">
      <xdr:nvCxnSpPr>
        <xdr:cNvPr id="566" name="直線コネクタ 565">
          <a:extLst>
            <a:ext uri="{FF2B5EF4-FFF2-40B4-BE49-F238E27FC236}">
              <a16:creationId xmlns:a16="http://schemas.microsoft.com/office/drawing/2014/main" xmlns="" id="{00000000-0008-0000-0100-000036020000}"/>
            </a:ext>
          </a:extLst>
        </xdr:cNvPr>
        <xdr:cNvCxnSpPr/>
      </xdr:nvCxnSpPr>
      <xdr:spPr>
        <a:xfrm flipV="1">
          <a:off x="21323300" y="9702546"/>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106934</xdr:rowOff>
    </xdr:from>
    <xdr:to>
      <xdr:col>107</xdr:col>
      <xdr:colOff>101600</xdr:colOff>
      <xdr:row>60</xdr:row>
      <xdr:rowOff>37084</xdr:rowOff>
    </xdr:to>
    <xdr:sp macro="" textlink="">
      <xdr:nvSpPr>
        <xdr:cNvPr id="567" name="楕円 566">
          <a:extLst>
            <a:ext uri="{FF2B5EF4-FFF2-40B4-BE49-F238E27FC236}">
              <a16:creationId xmlns:a16="http://schemas.microsoft.com/office/drawing/2014/main" xmlns="" id="{00000000-0008-0000-0100-000037020000}"/>
            </a:ext>
          </a:extLst>
        </xdr:cNvPr>
        <xdr:cNvSpPr/>
      </xdr:nvSpPr>
      <xdr:spPr>
        <a:xfrm>
          <a:off x="20383500" y="967003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155448</xdr:rowOff>
    </xdr:from>
    <xdr:to>
      <xdr:col>111</xdr:col>
      <xdr:colOff>177800</xdr:colOff>
      <xdr:row>59</xdr:row>
      <xdr:rowOff>157734</xdr:rowOff>
    </xdr:to>
    <xdr:cxnSp macro="">
      <xdr:nvCxnSpPr>
        <xdr:cNvPr id="568" name="直線コネクタ 567">
          <a:extLst>
            <a:ext uri="{FF2B5EF4-FFF2-40B4-BE49-F238E27FC236}">
              <a16:creationId xmlns:a16="http://schemas.microsoft.com/office/drawing/2014/main" xmlns="" id="{00000000-0008-0000-0100-000038020000}"/>
            </a:ext>
          </a:extLst>
        </xdr:cNvPr>
        <xdr:cNvCxnSpPr/>
      </xdr:nvCxnSpPr>
      <xdr:spPr>
        <a:xfrm flipV="1">
          <a:off x="20434300" y="971854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124308</xdr:rowOff>
    </xdr:from>
    <xdr:to>
      <xdr:col>102</xdr:col>
      <xdr:colOff>165100</xdr:colOff>
      <xdr:row>60</xdr:row>
      <xdr:rowOff>54458</xdr:rowOff>
    </xdr:to>
    <xdr:sp macro="" textlink="">
      <xdr:nvSpPr>
        <xdr:cNvPr id="569" name="楕円 568">
          <a:extLst>
            <a:ext uri="{FF2B5EF4-FFF2-40B4-BE49-F238E27FC236}">
              <a16:creationId xmlns:a16="http://schemas.microsoft.com/office/drawing/2014/main" xmlns="" id="{00000000-0008-0000-0100-000039020000}"/>
            </a:ext>
          </a:extLst>
        </xdr:cNvPr>
        <xdr:cNvSpPr/>
      </xdr:nvSpPr>
      <xdr:spPr>
        <a:xfrm>
          <a:off x="19494500" y="968740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157734</xdr:rowOff>
    </xdr:from>
    <xdr:to>
      <xdr:col>107</xdr:col>
      <xdr:colOff>50800</xdr:colOff>
      <xdr:row>60</xdr:row>
      <xdr:rowOff>3658</xdr:rowOff>
    </xdr:to>
    <xdr:cxnSp macro="">
      <xdr:nvCxnSpPr>
        <xdr:cNvPr id="570" name="直線コネクタ 569">
          <a:extLst>
            <a:ext uri="{FF2B5EF4-FFF2-40B4-BE49-F238E27FC236}">
              <a16:creationId xmlns:a16="http://schemas.microsoft.com/office/drawing/2014/main" xmlns="" id="{00000000-0008-0000-0100-00003A020000}"/>
            </a:ext>
          </a:extLst>
        </xdr:cNvPr>
        <xdr:cNvCxnSpPr/>
      </xdr:nvCxnSpPr>
      <xdr:spPr>
        <a:xfrm flipV="1">
          <a:off x="19545300" y="9720834"/>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168114</xdr:rowOff>
    </xdr:from>
    <xdr:ext cx="469744" cy="259045"/>
    <xdr:sp macro="" textlink="">
      <xdr:nvSpPr>
        <xdr:cNvPr id="571" name="n_1aveValue【学校施設】&#10;一人当たり面積">
          <a:extLst>
            <a:ext uri="{FF2B5EF4-FFF2-40B4-BE49-F238E27FC236}">
              <a16:creationId xmlns:a16="http://schemas.microsoft.com/office/drawing/2014/main" xmlns="" id="{00000000-0008-0000-0100-00003B020000}"/>
            </a:ext>
          </a:extLst>
        </xdr:cNvPr>
        <xdr:cNvSpPr txBox="1"/>
      </xdr:nvSpPr>
      <xdr:spPr>
        <a:xfrm>
          <a:off x="21075727" y="102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170401</xdr:rowOff>
    </xdr:from>
    <xdr:ext cx="469744" cy="259045"/>
    <xdr:sp macro="" textlink="">
      <xdr:nvSpPr>
        <xdr:cNvPr id="572" name="n_2aveValue【学校施設】&#10;一人当たり面積">
          <a:extLst>
            <a:ext uri="{FF2B5EF4-FFF2-40B4-BE49-F238E27FC236}">
              <a16:creationId xmlns:a16="http://schemas.microsoft.com/office/drawing/2014/main" xmlns="" id="{00000000-0008-0000-0100-00003C020000}"/>
            </a:ext>
          </a:extLst>
        </xdr:cNvPr>
        <xdr:cNvSpPr txBox="1"/>
      </xdr:nvSpPr>
      <xdr:spPr>
        <a:xfrm>
          <a:off x="20199427" y="1020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5808</xdr:rowOff>
    </xdr:from>
    <xdr:ext cx="469744" cy="259045"/>
    <xdr:sp macro="" textlink="">
      <xdr:nvSpPr>
        <xdr:cNvPr id="573" name="n_3aveValue【学校施設】&#10;一人当たり面積">
          <a:extLst>
            <a:ext uri="{FF2B5EF4-FFF2-40B4-BE49-F238E27FC236}">
              <a16:creationId xmlns:a16="http://schemas.microsoft.com/office/drawing/2014/main" xmlns="" id="{00000000-0008-0000-0100-00003D020000}"/>
            </a:ext>
          </a:extLst>
        </xdr:cNvPr>
        <xdr:cNvSpPr txBox="1"/>
      </xdr:nvSpPr>
      <xdr:spPr>
        <a:xfrm>
          <a:off x="19310427" y="1021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51325</xdr:rowOff>
    </xdr:from>
    <xdr:ext cx="469744" cy="259045"/>
    <xdr:sp macro="" textlink="">
      <xdr:nvSpPr>
        <xdr:cNvPr id="574" name="n_1mainValue【学校施設】&#10;一人当たり面積">
          <a:extLst>
            <a:ext uri="{FF2B5EF4-FFF2-40B4-BE49-F238E27FC236}">
              <a16:creationId xmlns:a16="http://schemas.microsoft.com/office/drawing/2014/main" xmlns="" id="{00000000-0008-0000-0100-00003E020000}"/>
            </a:ext>
          </a:extLst>
        </xdr:cNvPr>
        <xdr:cNvSpPr txBox="1"/>
      </xdr:nvSpPr>
      <xdr:spPr>
        <a:xfrm>
          <a:off x="21075727" y="9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53611</xdr:rowOff>
    </xdr:from>
    <xdr:ext cx="469744" cy="259045"/>
    <xdr:sp macro="" textlink="">
      <xdr:nvSpPr>
        <xdr:cNvPr id="575" name="n_2mainValue【学校施設】&#10;一人当たり面積">
          <a:extLst>
            <a:ext uri="{FF2B5EF4-FFF2-40B4-BE49-F238E27FC236}">
              <a16:creationId xmlns:a16="http://schemas.microsoft.com/office/drawing/2014/main" xmlns="" id="{00000000-0008-0000-0100-00003F020000}"/>
            </a:ext>
          </a:extLst>
        </xdr:cNvPr>
        <xdr:cNvSpPr txBox="1"/>
      </xdr:nvSpPr>
      <xdr:spPr>
        <a:xfrm>
          <a:off x="20199427" y="9454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70985</xdr:rowOff>
    </xdr:from>
    <xdr:ext cx="469744" cy="259045"/>
    <xdr:sp macro="" textlink="">
      <xdr:nvSpPr>
        <xdr:cNvPr id="576" name="n_3mainValue【学校施設】&#10;一人当たり面積">
          <a:extLst>
            <a:ext uri="{FF2B5EF4-FFF2-40B4-BE49-F238E27FC236}">
              <a16:creationId xmlns:a16="http://schemas.microsoft.com/office/drawing/2014/main" xmlns="" id="{00000000-0008-0000-0100-000040020000}"/>
            </a:ext>
          </a:extLst>
        </xdr:cNvPr>
        <xdr:cNvSpPr txBox="1"/>
      </xdr:nvSpPr>
      <xdr:spPr>
        <a:xfrm>
          <a:off x="19310427" y="947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a:extLst>
            <a:ext uri="{FF2B5EF4-FFF2-40B4-BE49-F238E27FC236}">
              <a16:creationId xmlns:a16="http://schemas.microsoft.com/office/drawing/2014/main" xmlns="" id="{00000000-0008-0000-0100-000041020000}"/>
            </a:ext>
          </a:extLst>
        </xdr:cNvPr>
        <xdr:cNvSpPr/>
      </xdr:nvSpPr>
      <xdr:spPr>
        <a:xfrm>
          <a:off x="12446000" y="11172825"/>
          <a:ext cx="47244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a:extLst>
            <a:ext uri="{FF2B5EF4-FFF2-40B4-BE49-F238E27FC236}">
              <a16:creationId xmlns:a16="http://schemas.microsoft.com/office/drawing/2014/main" xmlns="" id="{00000000-0008-0000-0100-000042020000}"/>
            </a:ext>
          </a:extLst>
        </xdr:cNvPr>
        <xdr:cNvSpPr/>
      </xdr:nvSpPr>
      <xdr:spPr>
        <a:xfrm>
          <a:off x="12573000" y="117951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a:extLst>
            <a:ext uri="{FF2B5EF4-FFF2-40B4-BE49-F238E27FC236}">
              <a16:creationId xmlns:a16="http://schemas.microsoft.com/office/drawing/2014/main" xmlns="" id="{00000000-0008-0000-0100-000043020000}"/>
            </a:ext>
          </a:extLst>
        </xdr:cNvPr>
        <xdr:cNvSpPr/>
      </xdr:nvSpPr>
      <xdr:spPr>
        <a:xfrm>
          <a:off x="12573000" y="119888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a:extLst>
            <a:ext uri="{FF2B5EF4-FFF2-40B4-BE49-F238E27FC236}">
              <a16:creationId xmlns:a16="http://schemas.microsoft.com/office/drawing/2014/main" xmlns="" id="{00000000-0008-0000-0100-000044020000}"/>
            </a:ext>
          </a:extLst>
        </xdr:cNvPr>
        <xdr:cNvSpPr/>
      </xdr:nvSpPr>
      <xdr:spPr>
        <a:xfrm>
          <a:off x="13589000" y="117951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a:extLst>
            <a:ext uri="{FF2B5EF4-FFF2-40B4-BE49-F238E27FC236}">
              <a16:creationId xmlns:a16="http://schemas.microsoft.com/office/drawing/2014/main" xmlns="" id="{00000000-0008-0000-0100-000045020000}"/>
            </a:ext>
          </a:extLst>
        </xdr:cNvPr>
        <xdr:cNvSpPr/>
      </xdr:nvSpPr>
      <xdr:spPr>
        <a:xfrm>
          <a:off x="13589000" y="119888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a:extLst>
            <a:ext uri="{FF2B5EF4-FFF2-40B4-BE49-F238E27FC236}">
              <a16:creationId xmlns:a16="http://schemas.microsoft.com/office/drawing/2014/main" xmlns="" id="{00000000-0008-0000-0100-000046020000}"/>
            </a:ext>
          </a:extLst>
        </xdr:cNvPr>
        <xdr:cNvSpPr/>
      </xdr:nvSpPr>
      <xdr:spPr>
        <a:xfrm>
          <a:off x="14732000" y="117951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a:extLst>
            <a:ext uri="{FF2B5EF4-FFF2-40B4-BE49-F238E27FC236}">
              <a16:creationId xmlns:a16="http://schemas.microsoft.com/office/drawing/2014/main" xmlns="" id="{00000000-0008-0000-0100-000047020000}"/>
            </a:ext>
          </a:extLst>
        </xdr:cNvPr>
        <xdr:cNvSpPr/>
      </xdr:nvSpPr>
      <xdr:spPr>
        <a:xfrm>
          <a:off x="14732000" y="119888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a:extLst>
            <a:ext uri="{FF2B5EF4-FFF2-40B4-BE49-F238E27FC236}">
              <a16:creationId xmlns:a16="http://schemas.microsoft.com/office/drawing/2014/main" xmlns="" id="{00000000-0008-0000-0100-000048020000}"/>
            </a:ext>
          </a:extLst>
        </xdr:cNvPr>
        <xdr:cNvSpPr/>
      </xdr:nvSpPr>
      <xdr:spPr>
        <a:xfrm>
          <a:off x="12446000" y="12249150"/>
          <a:ext cx="47244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a:extLst>
            <a:ext uri="{FF2B5EF4-FFF2-40B4-BE49-F238E27FC236}">
              <a16:creationId xmlns:a16="http://schemas.microsoft.com/office/drawing/2014/main" xmlns="" id="{00000000-0008-0000-0100-000049020000}"/>
            </a:ext>
          </a:extLst>
        </xdr:cNvPr>
        <xdr:cNvSpPr txBox="1"/>
      </xdr:nvSpPr>
      <xdr:spPr>
        <a:xfrm>
          <a:off x="12407900"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a:extLst>
            <a:ext uri="{FF2B5EF4-FFF2-40B4-BE49-F238E27FC236}">
              <a16:creationId xmlns:a16="http://schemas.microsoft.com/office/drawing/2014/main" xmlns="" id="{00000000-0008-0000-0100-00004A020000}"/>
            </a:ext>
          </a:extLst>
        </xdr:cNvPr>
        <xdr:cNvCxnSpPr/>
      </xdr:nvCxnSpPr>
      <xdr:spPr>
        <a:xfrm>
          <a:off x="12446000" y="144113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7" name="直線コネクタ 586">
          <a:extLst>
            <a:ext uri="{FF2B5EF4-FFF2-40B4-BE49-F238E27FC236}">
              <a16:creationId xmlns:a16="http://schemas.microsoft.com/office/drawing/2014/main" xmlns="" id="{00000000-0008-0000-0100-00004B020000}"/>
            </a:ext>
          </a:extLst>
        </xdr:cNvPr>
        <xdr:cNvCxnSpPr/>
      </xdr:nvCxnSpPr>
      <xdr:spPr>
        <a:xfrm>
          <a:off x="12446000" y="1409427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8" name="テキスト ボックス 587">
          <a:extLst>
            <a:ext uri="{FF2B5EF4-FFF2-40B4-BE49-F238E27FC236}">
              <a16:creationId xmlns:a16="http://schemas.microsoft.com/office/drawing/2014/main" xmlns="" id="{00000000-0008-0000-0100-00004C020000}"/>
            </a:ext>
          </a:extLst>
        </xdr:cNvPr>
        <xdr:cNvSpPr txBox="1"/>
      </xdr:nvSpPr>
      <xdr:spPr>
        <a:xfrm>
          <a:off x="12107061" y="13961581"/>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9" name="直線コネクタ 588">
          <a:extLst>
            <a:ext uri="{FF2B5EF4-FFF2-40B4-BE49-F238E27FC236}">
              <a16:creationId xmlns:a16="http://schemas.microsoft.com/office/drawing/2014/main" xmlns="" id="{00000000-0008-0000-0100-00004D020000}"/>
            </a:ext>
          </a:extLst>
        </xdr:cNvPr>
        <xdr:cNvCxnSpPr/>
      </xdr:nvCxnSpPr>
      <xdr:spPr>
        <a:xfrm>
          <a:off x="12446000" y="137867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0" name="テキスト ボックス 589">
          <a:extLst>
            <a:ext uri="{FF2B5EF4-FFF2-40B4-BE49-F238E27FC236}">
              <a16:creationId xmlns:a16="http://schemas.microsoft.com/office/drawing/2014/main" xmlns="" id="{00000000-0008-0000-0100-00004E020000}"/>
            </a:ext>
          </a:extLst>
        </xdr:cNvPr>
        <xdr:cNvSpPr txBox="1"/>
      </xdr:nvSpPr>
      <xdr:spPr>
        <a:xfrm>
          <a:off x="12042941" y="136540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1" name="直線コネクタ 590">
          <a:extLst>
            <a:ext uri="{FF2B5EF4-FFF2-40B4-BE49-F238E27FC236}">
              <a16:creationId xmlns:a16="http://schemas.microsoft.com/office/drawing/2014/main" xmlns="" id="{00000000-0008-0000-0100-00004F020000}"/>
            </a:ext>
          </a:extLst>
        </xdr:cNvPr>
        <xdr:cNvCxnSpPr/>
      </xdr:nvCxnSpPr>
      <xdr:spPr>
        <a:xfrm>
          <a:off x="12446000" y="1347923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2" name="テキスト ボックス 591">
          <a:extLst>
            <a:ext uri="{FF2B5EF4-FFF2-40B4-BE49-F238E27FC236}">
              <a16:creationId xmlns:a16="http://schemas.microsoft.com/office/drawing/2014/main" xmlns="" id="{00000000-0008-0000-0100-000050020000}"/>
            </a:ext>
          </a:extLst>
        </xdr:cNvPr>
        <xdr:cNvSpPr txBox="1"/>
      </xdr:nvSpPr>
      <xdr:spPr>
        <a:xfrm>
          <a:off x="12042941" y="1334653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3" name="直線コネクタ 592">
          <a:extLst>
            <a:ext uri="{FF2B5EF4-FFF2-40B4-BE49-F238E27FC236}">
              <a16:creationId xmlns:a16="http://schemas.microsoft.com/office/drawing/2014/main" xmlns="" id="{00000000-0008-0000-0100-000051020000}"/>
            </a:ext>
          </a:extLst>
        </xdr:cNvPr>
        <xdr:cNvCxnSpPr/>
      </xdr:nvCxnSpPr>
      <xdr:spPr>
        <a:xfrm>
          <a:off x="12446000" y="13171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4" name="テキスト ボックス 593">
          <a:extLst>
            <a:ext uri="{FF2B5EF4-FFF2-40B4-BE49-F238E27FC236}">
              <a16:creationId xmlns:a16="http://schemas.microsoft.com/office/drawing/2014/main" xmlns="" id="{00000000-0008-0000-0100-000052020000}"/>
            </a:ext>
          </a:extLst>
        </xdr:cNvPr>
        <xdr:cNvSpPr txBox="1"/>
      </xdr:nvSpPr>
      <xdr:spPr>
        <a:xfrm>
          <a:off x="12042941" y="130390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5" name="直線コネクタ 594">
          <a:extLst>
            <a:ext uri="{FF2B5EF4-FFF2-40B4-BE49-F238E27FC236}">
              <a16:creationId xmlns:a16="http://schemas.microsoft.com/office/drawing/2014/main" xmlns="" id="{00000000-0008-0000-0100-000053020000}"/>
            </a:ext>
          </a:extLst>
        </xdr:cNvPr>
        <xdr:cNvCxnSpPr/>
      </xdr:nvCxnSpPr>
      <xdr:spPr>
        <a:xfrm>
          <a:off x="12446000" y="1286419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6" name="テキスト ボックス 595">
          <a:extLst>
            <a:ext uri="{FF2B5EF4-FFF2-40B4-BE49-F238E27FC236}">
              <a16:creationId xmlns:a16="http://schemas.microsoft.com/office/drawing/2014/main" xmlns="" id="{00000000-0008-0000-0100-000054020000}"/>
            </a:ext>
          </a:extLst>
        </xdr:cNvPr>
        <xdr:cNvSpPr txBox="1"/>
      </xdr:nvSpPr>
      <xdr:spPr>
        <a:xfrm>
          <a:off x="12042941" y="127314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7" name="直線コネクタ 596">
          <a:extLst>
            <a:ext uri="{FF2B5EF4-FFF2-40B4-BE49-F238E27FC236}">
              <a16:creationId xmlns:a16="http://schemas.microsoft.com/office/drawing/2014/main" xmlns="" id="{00000000-0008-0000-0100-000055020000}"/>
            </a:ext>
          </a:extLst>
        </xdr:cNvPr>
        <xdr:cNvCxnSpPr/>
      </xdr:nvCxnSpPr>
      <xdr:spPr>
        <a:xfrm>
          <a:off x="12446000" y="125566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8" name="テキスト ボックス 597">
          <a:extLst>
            <a:ext uri="{FF2B5EF4-FFF2-40B4-BE49-F238E27FC236}">
              <a16:creationId xmlns:a16="http://schemas.microsoft.com/office/drawing/2014/main" xmlns="" id="{00000000-0008-0000-0100-000056020000}"/>
            </a:ext>
          </a:extLst>
        </xdr:cNvPr>
        <xdr:cNvSpPr txBox="1"/>
      </xdr:nvSpPr>
      <xdr:spPr>
        <a:xfrm>
          <a:off x="11978821" y="124239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9" name="直線コネクタ 598">
          <a:extLst>
            <a:ext uri="{FF2B5EF4-FFF2-40B4-BE49-F238E27FC236}">
              <a16:creationId xmlns:a16="http://schemas.microsoft.com/office/drawing/2014/main" xmlns="" id="{00000000-0008-0000-0100-000057020000}"/>
            </a:ext>
          </a:extLst>
        </xdr:cNvPr>
        <xdr:cNvCxnSpPr/>
      </xdr:nvCxnSpPr>
      <xdr:spPr>
        <a:xfrm>
          <a:off x="12446000" y="122491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0" name="テキスト ボックス 599">
          <a:extLst>
            <a:ext uri="{FF2B5EF4-FFF2-40B4-BE49-F238E27FC236}">
              <a16:creationId xmlns:a16="http://schemas.microsoft.com/office/drawing/2014/main" xmlns="" id="{00000000-0008-0000-0100-000058020000}"/>
            </a:ext>
          </a:extLst>
        </xdr:cNvPr>
        <xdr:cNvSpPr txBox="1"/>
      </xdr:nvSpPr>
      <xdr:spPr>
        <a:xfrm>
          <a:off x="11978821"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1" name="【児童館】&#10;有形固定資産減価償却率グラフ枠">
          <a:extLst>
            <a:ext uri="{FF2B5EF4-FFF2-40B4-BE49-F238E27FC236}">
              <a16:creationId xmlns:a16="http://schemas.microsoft.com/office/drawing/2014/main" xmlns="" id="{00000000-0008-0000-0100-000059020000}"/>
            </a:ext>
          </a:extLst>
        </xdr:cNvPr>
        <xdr:cNvSpPr/>
      </xdr:nvSpPr>
      <xdr:spPr>
        <a:xfrm>
          <a:off x="12446000" y="12249150"/>
          <a:ext cx="47244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165463</xdr:rowOff>
    </xdr:to>
    <xdr:cxnSp macro="">
      <xdr:nvCxnSpPr>
        <xdr:cNvPr id="602" name="直線コネクタ 601">
          <a:extLst>
            <a:ext uri="{FF2B5EF4-FFF2-40B4-BE49-F238E27FC236}">
              <a16:creationId xmlns:a16="http://schemas.microsoft.com/office/drawing/2014/main" xmlns="" id="{00000000-0008-0000-0100-00005A020000}"/>
            </a:ext>
          </a:extLst>
        </xdr:cNvPr>
        <xdr:cNvCxnSpPr/>
      </xdr:nvCxnSpPr>
      <xdr:spPr>
        <a:xfrm flipV="1">
          <a:off x="16318864" y="12556671"/>
          <a:ext cx="0" cy="1543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169290</xdr:rowOff>
    </xdr:from>
    <xdr:ext cx="340478" cy="259045"/>
    <xdr:sp macro="" textlink="">
      <xdr:nvSpPr>
        <xdr:cNvPr id="603" name="【児童館】&#10;有形固定資産減価償却率最小値テキスト">
          <a:extLst>
            <a:ext uri="{FF2B5EF4-FFF2-40B4-BE49-F238E27FC236}">
              <a16:creationId xmlns:a16="http://schemas.microsoft.com/office/drawing/2014/main" xmlns="" id="{00000000-0008-0000-0100-00005B020000}"/>
            </a:ext>
          </a:extLst>
        </xdr:cNvPr>
        <xdr:cNvSpPr txBox="1"/>
      </xdr:nvSpPr>
      <xdr:spPr>
        <a:xfrm>
          <a:off x="16357600" y="140948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165463</xdr:rowOff>
    </xdr:from>
    <xdr:to>
      <xdr:col>86</xdr:col>
      <xdr:colOff>25400</xdr:colOff>
      <xdr:row>86</xdr:row>
      <xdr:rowOff>165463</xdr:rowOff>
    </xdr:to>
    <xdr:cxnSp macro="">
      <xdr:nvCxnSpPr>
        <xdr:cNvPr id="604" name="直線コネクタ 603">
          <a:extLst>
            <a:ext uri="{FF2B5EF4-FFF2-40B4-BE49-F238E27FC236}">
              <a16:creationId xmlns:a16="http://schemas.microsoft.com/office/drawing/2014/main" xmlns="" id="{00000000-0008-0000-0100-00005C020000}"/>
            </a:ext>
          </a:extLst>
        </xdr:cNvPr>
        <xdr:cNvCxnSpPr/>
      </xdr:nvCxnSpPr>
      <xdr:spPr>
        <a:xfrm>
          <a:off x="16230600" y="14100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5" name="【児童館】&#10;有形固定資産減価償却率最大値テキスト">
          <a:extLst>
            <a:ext uri="{FF2B5EF4-FFF2-40B4-BE49-F238E27FC236}">
              <a16:creationId xmlns:a16="http://schemas.microsoft.com/office/drawing/2014/main" xmlns="" id="{00000000-0008-0000-0100-00005D020000}"/>
            </a:ext>
          </a:extLst>
        </xdr:cNvPr>
        <xdr:cNvSpPr txBox="1"/>
      </xdr:nvSpPr>
      <xdr:spPr>
        <a:xfrm>
          <a:off x="16357600" y="1234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6" name="直線コネクタ 605">
          <a:extLst>
            <a:ext uri="{FF2B5EF4-FFF2-40B4-BE49-F238E27FC236}">
              <a16:creationId xmlns:a16="http://schemas.microsoft.com/office/drawing/2014/main" xmlns="" id="{00000000-0008-0000-0100-00005E020000}"/>
            </a:ext>
          </a:extLst>
        </xdr:cNvPr>
        <xdr:cNvCxnSpPr/>
      </xdr:nvCxnSpPr>
      <xdr:spPr>
        <a:xfrm>
          <a:off x="16230600" y="1255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46100</xdr:rowOff>
    </xdr:from>
    <xdr:ext cx="405111" cy="259045"/>
    <xdr:sp macro="" textlink="">
      <xdr:nvSpPr>
        <xdr:cNvPr id="607" name="【児童館】&#10;有形固定資産減価償却率平均値テキスト">
          <a:extLst>
            <a:ext uri="{FF2B5EF4-FFF2-40B4-BE49-F238E27FC236}">
              <a16:creationId xmlns:a16="http://schemas.microsoft.com/office/drawing/2014/main" xmlns="" id="{00000000-0008-0000-0100-00005F020000}"/>
            </a:ext>
          </a:extLst>
        </xdr:cNvPr>
        <xdr:cNvSpPr txBox="1"/>
      </xdr:nvSpPr>
      <xdr:spPr>
        <a:xfrm>
          <a:off x="16357600" y="13171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608" name="フローチャート: 判断 607">
          <a:extLst>
            <a:ext uri="{FF2B5EF4-FFF2-40B4-BE49-F238E27FC236}">
              <a16:creationId xmlns:a16="http://schemas.microsoft.com/office/drawing/2014/main" xmlns="" id="{00000000-0008-0000-0100-000060020000}"/>
            </a:ext>
          </a:extLst>
        </xdr:cNvPr>
        <xdr:cNvSpPr/>
      </xdr:nvSpPr>
      <xdr:spPr>
        <a:xfrm>
          <a:off x="16268700" y="1331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46082</xdr:rowOff>
    </xdr:from>
    <xdr:to>
      <xdr:col>81</xdr:col>
      <xdr:colOff>101600</xdr:colOff>
      <xdr:row>82</xdr:row>
      <xdr:rowOff>147682</xdr:rowOff>
    </xdr:to>
    <xdr:sp macro="" textlink="">
      <xdr:nvSpPr>
        <xdr:cNvPr id="609" name="フローチャート: 判断 608">
          <a:extLst>
            <a:ext uri="{FF2B5EF4-FFF2-40B4-BE49-F238E27FC236}">
              <a16:creationId xmlns:a16="http://schemas.microsoft.com/office/drawing/2014/main" xmlns="" id="{00000000-0008-0000-0100-000061020000}"/>
            </a:ext>
          </a:extLst>
        </xdr:cNvPr>
        <xdr:cNvSpPr/>
      </xdr:nvSpPr>
      <xdr:spPr>
        <a:xfrm>
          <a:off x="15430500" y="1333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610" name="フローチャート: 判断 609">
          <a:extLst>
            <a:ext uri="{FF2B5EF4-FFF2-40B4-BE49-F238E27FC236}">
              <a16:creationId xmlns:a16="http://schemas.microsoft.com/office/drawing/2014/main" xmlns="" id="{00000000-0008-0000-0100-000062020000}"/>
            </a:ext>
          </a:extLst>
        </xdr:cNvPr>
        <xdr:cNvSpPr/>
      </xdr:nvSpPr>
      <xdr:spPr>
        <a:xfrm>
          <a:off x="14541500" y="1337264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165281</xdr:rowOff>
    </xdr:from>
    <xdr:to>
      <xdr:col>72</xdr:col>
      <xdr:colOff>38100</xdr:colOff>
      <xdr:row>83</xdr:row>
      <xdr:rowOff>95431</xdr:rowOff>
    </xdr:to>
    <xdr:sp macro="" textlink="">
      <xdr:nvSpPr>
        <xdr:cNvPr id="611" name="フローチャート: 判断 610">
          <a:extLst>
            <a:ext uri="{FF2B5EF4-FFF2-40B4-BE49-F238E27FC236}">
              <a16:creationId xmlns:a16="http://schemas.microsoft.com/office/drawing/2014/main" xmlns="" id="{00000000-0008-0000-0100-000063020000}"/>
            </a:ext>
          </a:extLst>
        </xdr:cNvPr>
        <xdr:cNvSpPr/>
      </xdr:nvSpPr>
      <xdr:spPr>
        <a:xfrm>
          <a:off x="13652500" y="1345265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xmlns="" id="{00000000-0008-0000-0100-000064020000}"/>
            </a:ext>
          </a:extLst>
        </xdr:cNvPr>
        <xdr:cNvSpPr txBox="1"/>
      </xdr:nvSpPr>
      <xdr:spPr>
        <a:xfrm>
          <a:off x="161290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xmlns="" id="{00000000-0008-0000-0100-000065020000}"/>
            </a:ext>
          </a:extLst>
        </xdr:cNvPr>
        <xdr:cNvSpPr txBox="1"/>
      </xdr:nvSpPr>
      <xdr:spPr>
        <a:xfrm>
          <a:off x="15290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xmlns="" id="{00000000-0008-0000-0100-000066020000}"/>
            </a:ext>
          </a:extLst>
        </xdr:cNvPr>
        <xdr:cNvSpPr txBox="1"/>
      </xdr:nvSpPr>
      <xdr:spPr>
        <a:xfrm>
          <a:off x="14401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xmlns="" id="{00000000-0008-0000-0100-000067020000}"/>
            </a:ext>
          </a:extLst>
        </xdr:cNvPr>
        <xdr:cNvSpPr txBox="1"/>
      </xdr:nvSpPr>
      <xdr:spPr>
        <a:xfrm>
          <a:off x="13512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xmlns="" id="{00000000-0008-0000-0100-000068020000}"/>
            </a:ext>
          </a:extLst>
        </xdr:cNvPr>
        <xdr:cNvSpPr txBox="1"/>
      </xdr:nvSpPr>
      <xdr:spPr>
        <a:xfrm>
          <a:off x="12623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617" name="楕円 616">
          <a:extLst>
            <a:ext uri="{FF2B5EF4-FFF2-40B4-BE49-F238E27FC236}">
              <a16:creationId xmlns:a16="http://schemas.microsoft.com/office/drawing/2014/main" xmlns="" id="{00000000-0008-0000-0100-000069020000}"/>
            </a:ext>
          </a:extLst>
        </xdr:cNvPr>
        <xdr:cNvSpPr/>
      </xdr:nvSpPr>
      <xdr:spPr>
        <a:xfrm>
          <a:off x="16268700" y="1347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xdr:rowOff>
    </xdr:from>
    <xdr:ext cx="405111" cy="259045"/>
    <xdr:sp macro="" textlink="">
      <xdr:nvSpPr>
        <xdr:cNvPr id="618" name="【児童館】&#10;有形固定資産減価償却率該当値テキスト">
          <a:extLst>
            <a:ext uri="{FF2B5EF4-FFF2-40B4-BE49-F238E27FC236}">
              <a16:creationId xmlns:a16="http://schemas.microsoft.com/office/drawing/2014/main" xmlns="" id="{00000000-0008-0000-0100-00006A020000}"/>
            </a:ext>
          </a:extLst>
        </xdr:cNvPr>
        <xdr:cNvSpPr txBox="1"/>
      </xdr:nvSpPr>
      <xdr:spPr>
        <a:xfrm>
          <a:off x="16357600" y="13449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57513</xdr:rowOff>
    </xdr:from>
    <xdr:to>
      <xdr:col>81</xdr:col>
      <xdr:colOff>101600</xdr:colOff>
      <xdr:row>83</xdr:row>
      <xdr:rowOff>159113</xdr:rowOff>
    </xdr:to>
    <xdr:sp macro="" textlink="">
      <xdr:nvSpPr>
        <xdr:cNvPr id="619" name="楕円 618">
          <a:extLst>
            <a:ext uri="{FF2B5EF4-FFF2-40B4-BE49-F238E27FC236}">
              <a16:creationId xmlns:a16="http://schemas.microsoft.com/office/drawing/2014/main" xmlns="" id="{00000000-0008-0000-0100-00006B020000}"/>
            </a:ext>
          </a:extLst>
        </xdr:cNvPr>
        <xdr:cNvSpPr/>
      </xdr:nvSpPr>
      <xdr:spPr>
        <a:xfrm>
          <a:off x="15430500" y="1350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72389</xdr:rowOff>
    </xdr:from>
    <xdr:to>
      <xdr:col>85</xdr:col>
      <xdr:colOff>127000</xdr:colOff>
      <xdr:row>83</xdr:row>
      <xdr:rowOff>108313</xdr:rowOff>
    </xdr:to>
    <xdr:cxnSp macro="">
      <xdr:nvCxnSpPr>
        <xdr:cNvPr id="620" name="直線コネクタ 619">
          <a:extLst>
            <a:ext uri="{FF2B5EF4-FFF2-40B4-BE49-F238E27FC236}">
              <a16:creationId xmlns:a16="http://schemas.microsoft.com/office/drawing/2014/main" xmlns="" id="{00000000-0008-0000-0100-00006C020000}"/>
            </a:ext>
          </a:extLst>
        </xdr:cNvPr>
        <xdr:cNvCxnSpPr/>
      </xdr:nvCxnSpPr>
      <xdr:spPr>
        <a:xfrm flipV="1">
          <a:off x="15481300" y="13521689"/>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93436</xdr:rowOff>
    </xdr:from>
    <xdr:to>
      <xdr:col>76</xdr:col>
      <xdr:colOff>165100</xdr:colOff>
      <xdr:row>84</xdr:row>
      <xdr:rowOff>23586</xdr:rowOff>
    </xdr:to>
    <xdr:sp macro="" textlink="">
      <xdr:nvSpPr>
        <xdr:cNvPr id="621" name="楕円 620">
          <a:extLst>
            <a:ext uri="{FF2B5EF4-FFF2-40B4-BE49-F238E27FC236}">
              <a16:creationId xmlns:a16="http://schemas.microsoft.com/office/drawing/2014/main" xmlns="" id="{00000000-0008-0000-0100-00006D020000}"/>
            </a:ext>
          </a:extLst>
        </xdr:cNvPr>
        <xdr:cNvSpPr/>
      </xdr:nvSpPr>
      <xdr:spPr>
        <a:xfrm>
          <a:off x="14541500" y="13542736"/>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108313</xdr:rowOff>
    </xdr:from>
    <xdr:to>
      <xdr:col>81</xdr:col>
      <xdr:colOff>50800</xdr:colOff>
      <xdr:row>83</xdr:row>
      <xdr:rowOff>144236</xdr:rowOff>
    </xdr:to>
    <xdr:cxnSp macro="">
      <xdr:nvCxnSpPr>
        <xdr:cNvPr id="622" name="直線コネクタ 621">
          <a:extLst>
            <a:ext uri="{FF2B5EF4-FFF2-40B4-BE49-F238E27FC236}">
              <a16:creationId xmlns:a16="http://schemas.microsoft.com/office/drawing/2014/main" xmlns="" id="{00000000-0008-0000-0100-00006E020000}"/>
            </a:ext>
          </a:extLst>
        </xdr:cNvPr>
        <xdr:cNvCxnSpPr/>
      </xdr:nvCxnSpPr>
      <xdr:spPr>
        <a:xfrm flipV="1">
          <a:off x="14592300" y="1355761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129358</xdr:rowOff>
    </xdr:from>
    <xdr:to>
      <xdr:col>72</xdr:col>
      <xdr:colOff>38100</xdr:colOff>
      <xdr:row>84</xdr:row>
      <xdr:rowOff>59508</xdr:rowOff>
    </xdr:to>
    <xdr:sp macro="" textlink="">
      <xdr:nvSpPr>
        <xdr:cNvPr id="623" name="楕円 622">
          <a:extLst>
            <a:ext uri="{FF2B5EF4-FFF2-40B4-BE49-F238E27FC236}">
              <a16:creationId xmlns:a16="http://schemas.microsoft.com/office/drawing/2014/main" xmlns="" id="{00000000-0008-0000-0100-00006F020000}"/>
            </a:ext>
          </a:extLst>
        </xdr:cNvPr>
        <xdr:cNvSpPr/>
      </xdr:nvSpPr>
      <xdr:spPr>
        <a:xfrm>
          <a:off x="13652500" y="1357865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144236</xdr:rowOff>
    </xdr:from>
    <xdr:to>
      <xdr:col>76</xdr:col>
      <xdr:colOff>114300</xdr:colOff>
      <xdr:row>84</xdr:row>
      <xdr:rowOff>8708</xdr:rowOff>
    </xdr:to>
    <xdr:cxnSp macro="">
      <xdr:nvCxnSpPr>
        <xdr:cNvPr id="624" name="直線コネクタ 623">
          <a:extLst>
            <a:ext uri="{FF2B5EF4-FFF2-40B4-BE49-F238E27FC236}">
              <a16:creationId xmlns:a16="http://schemas.microsoft.com/office/drawing/2014/main" xmlns="" id="{00000000-0008-0000-0100-000070020000}"/>
            </a:ext>
          </a:extLst>
        </xdr:cNvPr>
        <xdr:cNvCxnSpPr/>
      </xdr:nvCxnSpPr>
      <xdr:spPr>
        <a:xfrm flipV="1">
          <a:off x="13703300" y="13593536"/>
          <a:ext cx="889000" cy="2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164209</xdr:rowOff>
    </xdr:from>
    <xdr:ext cx="405111" cy="259045"/>
    <xdr:sp macro="" textlink="">
      <xdr:nvSpPr>
        <xdr:cNvPr id="625" name="n_1aveValue【児童館】&#10;有形固定資産減価償却率">
          <a:extLst>
            <a:ext uri="{FF2B5EF4-FFF2-40B4-BE49-F238E27FC236}">
              <a16:creationId xmlns:a16="http://schemas.microsoft.com/office/drawing/2014/main" xmlns="" id="{00000000-0008-0000-0100-000071020000}"/>
            </a:ext>
          </a:extLst>
        </xdr:cNvPr>
        <xdr:cNvSpPr txBox="1"/>
      </xdr:nvSpPr>
      <xdr:spPr>
        <a:xfrm>
          <a:off x="15266044" y="13127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31948</xdr:rowOff>
    </xdr:from>
    <xdr:ext cx="405111" cy="259045"/>
    <xdr:sp macro="" textlink="">
      <xdr:nvSpPr>
        <xdr:cNvPr id="626" name="n_2aveValue【児童館】&#10;有形固定資産減価償却率">
          <a:extLst>
            <a:ext uri="{FF2B5EF4-FFF2-40B4-BE49-F238E27FC236}">
              <a16:creationId xmlns:a16="http://schemas.microsoft.com/office/drawing/2014/main" xmlns="" id="{00000000-0008-0000-0100-000072020000}"/>
            </a:ext>
          </a:extLst>
        </xdr:cNvPr>
        <xdr:cNvSpPr txBox="1"/>
      </xdr:nvSpPr>
      <xdr:spPr>
        <a:xfrm>
          <a:off x="14389744" y="13157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111958</xdr:rowOff>
    </xdr:from>
    <xdr:ext cx="405111" cy="259045"/>
    <xdr:sp macro="" textlink="">
      <xdr:nvSpPr>
        <xdr:cNvPr id="627" name="n_3aveValue【児童館】&#10;有形固定資産減価償却率">
          <a:extLst>
            <a:ext uri="{FF2B5EF4-FFF2-40B4-BE49-F238E27FC236}">
              <a16:creationId xmlns:a16="http://schemas.microsoft.com/office/drawing/2014/main" xmlns="" id="{00000000-0008-0000-0100-000073020000}"/>
            </a:ext>
          </a:extLst>
        </xdr:cNvPr>
        <xdr:cNvSpPr txBox="1"/>
      </xdr:nvSpPr>
      <xdr:spPr>
        <a:xfrm>
          <a:off x="13500744" y="13237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150240</xdr:rowOff>
    </xdr:from>
    <xdr:ext cx="405111" cy="259045"/>
    <xdr:sp macro="" textlink="">
      <xdr:nvSpPr>
        <xdr:cNvPr id="628" name="n_1mainValue【児童館】&#10;有形固定資産減価償却率">
          <a:extLst>
            <a:ext uri="{FF2B5EF4-FFF2-40B4-BE49-F238E27FC236}">
              <a16:creationId xmlns:a16="http://schemas.microsoft.com/office/drawing/2014/main" xmlns="" id="{00000000-0008-0000-0100-000074020000}"/>
            </a:ext>
          </a:extLst>
        </xdr:cNvPr>
        <xdr:cNvSpPr txBox="1"/>
      </xdr:nvSpPr>
      <xdr:spPr>
        <a:xfrm>
          <a:off x="15266044" y="13599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14713</xdr:rowOff>
    </xdr:from>
    <xdr:ext cx="405111" cy="259045"/>
    <xdr:sp macro="" textlink="">
      <xdr:nvSpPr>
        <xdr:cNvPr id="629" name="n_2mainValue【児童館】&#10;有形固定資産減価償却率">
          <a:extLst>
            <a:ext uri="{FF2B5EF4-FFF2-40B4-BE49-F238E27FC236}">
              <a16:creationId xmlns:a16="http://schemas.microsoft.com/office/drawing/2014/main" xmlns="" id="{00000000-0008-0000-0100-000075020000}"/>
            </a:ext>
          </a:extLst>
        </xdr:cNvPr>
        <xdr:cNvSpPr txBox="1"/>
      </xdr:nvSpPr>
      <xdr:spPr>
        <a:xfrm>
          <a:off x="14389744" y="1362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50635</xdr:rowOff>
    </xdr:from>
    <xdr:ext cx="405111" cy="259045"/>
    <xdr:sp macro="" textlink="">
      <xdr:nvSpPr>
        <xdr:cNvPr id="630" name="n_3mainValue【児童館】&#10;有形固定資産減価償却率">
          <a:extLst>
            <a:ext uri="{FF2B5EF4-FFF2-40B4-BE49-F238E27FC236}">
              <a16:creationId xmlns:a16="http://schemas.microsoft.com/office/drawing/2014/main" xmlns="" id="{00000000-0008-0000-0100-000076020000}"/>
            </a:ext>
          </a:extLst>
        </xdr:cNvPr>
        <xdr:cNvSpPr txBox="1"/>
      </xdr:nvSpPr>
      <xdr:spPr>
        <a:xfrm>
          <a:off x="13500744" y="13661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xmlns="" id="{00000000-0008-0000-0100-000077020000}"/>
            </a:ext>
          </a:extLst>
        </xdr:cNvPr>
        <xdr:cNvSpPr/>
      </xdr:nvSpPr>
      <xdr:spPr>
        <a:xfrm>
          <a:off x="18288000" y="11172825"/>
          <a:ext cx="47244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xmlns="" id="{00000000-0008-0000-0100-000078020000}"/>
            </a:ext>
          </a:extLst>
        </xdr:cNvPr>
        <xdr:cNvSpPr/>
      </xdr:nvSpPr>
      <xdr:spPr>
        <a:xfrm>
          <a:off x="18415000" y="117951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xmlns="" id="{00000000-0008-0000-0100-000079020000}"/>
            </a:ext>
          </a:extLst>
        </xdr:cNvPr>
        <xdr:cNvSpPr/>
      </xdr:nvSpPr>
      <xdr:spPr>
        <a:xfrm>
          <a:off x="18415000" y="119888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xmlns="" id="{00000000-0008-0000-0100-00007A020000}"/>
            </a:ext>
          </a:extLst>
        </xdr:cNvPr>
        <xdr:cNvSpPr/>
      </xdr:nvSpPr>
      <xdr:spPr>
        <a:xfrm>
          <a:off x="19431000" y="117951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xmlns="" id="{00000000-0008-0000-0100-00007B020000}"/>
            </a:ext>
          </a:extLst>
        </xdr:cNvPr>
        <xdr:cNvSpPr/>
      </xdr:nvSpPr>
      <xdr:spPr>
        <a:xfrm>
          <a:off x="19431000" y="119888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xmlns="" id="{00000000-0008-0000-0100-00007C020000}"/>
            </a:ext>
          </a:extLst>
        </xdr:cNvPr>
        <xdr:cNvSpPr/>
      </xdr:nvSpPr>
      <xdr:spPr>
        <a:xfrm>
          <a:off x="20574000" y="117951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xmlns="" id="{00000000-0008-0000-0100-00007D020000}"/>
            </a:ext>
          </a:extLst>
        </xdr:cNvPr>
        <xdr:cNvSpPr/>
      </xdr:nvSpPr>
      <xdr:spPr>
        <a:xfrm>
          <a:off x="20574000" y="119888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xmlns="" id="{00000000-0008-0000-0100-00007E020000}"/>
            </a:ext>
          </a:extLst>
        </xdr:cNvPr>
        <xdr:cNvSpPr/>
      </xdr:nvSpPr>
      <xdr:spPr>
        <a:xfrm>
          <a:off x="18288000" y="12249150"/>
          <a:ext cx="47244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9" name="テキスト ボックス 638">
          <a:extLst>
            <a:ext uri="{FF2B5EF4-FFF2-40B4-BE49-F238E27FC236}">
              <a16:creationId xmlns:a16="http://schemas.microsoft.com/office/drawing/2014/main" xmlns="" id="{00000000-0008-0000-0100-00007F020000}"/>
            </a:ext>
          </a:extLst>
        </xdr:cNvPr>
        <xdr:cNvSpPr txBox="1"/>
      </xdr:nvSpPr>
      <xdr:spPr>
        <a:xfrm>
          <a:off x="18249900"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0" name="直線コネクタ 639">
          <a:extLst>
            <a:ext uri="{FF2B5EF4-FFF2-40B4-BE49-F238E27FC236}">
              <a16:creationId xmlns:a16="http://schemas.microsoft.com/office/drawing/2014/main" xmlns="" id="{00000000-0008-0000-0100-000080020000}"/>
            </a:ext>
          </a:extLst>
        </xdr:cNvPr>
        <xdr:cNvCxnSpPr/>
      </xdr:nvCxnSpPr>
      <xdr:spPr>
        <a:xfrm>
          <a:off x="18288000" y="144113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1" name="直線コネクタ 640">
          <a:extLst>
            <a:ext uri="{FF2B5EF4-FFF2-40B4-BE49-F238E27FC236}">
              <a16:creationId xmlns:a16="http://schemas.microsoft.com/office/drawing/2014/main" xmlns="" id="{00000000-0008-0000-0100-000081020000}"/>
            </a:ext>
          </a:extLst>
        </xdr:cNvPr>
        <xdr:cNvCxnSpPr/>
      </xdr:nvCxnSpPr>
      <xdr:spPr>
        <a:xfrm>
          <a:off x="18288000" y="14049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2" name="テキスト ボックス 641">
          <a:extLst>
            <a:ext uri="{FF2B5EF4-FFF2-40B4-BE49-F238E27FC236}">
              <a16:creationId xmlns:a16="http://schemas.microsoft.com/office/drawing/2014/main" xmlns="" id="{00000000-0008-0000-0100-000082020000}"/>
            </a:ext>
          </a:extLst>
        </xdr:cNvPr>
        <xdr:cNvSpPr txBox="1"/>
      </xdr:nvSpPr>
      <xdr:spPr>
        <a:xfrm>
          <a:off x="17820821" y="13916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3" name="直線コネクタ 642">
          <a:extLst>
            <a:ext uri="{FF2B5EF4-FFF2-40B4-BE49-F238E27FC236}">
              <a16:creationId xmlns:a16="http://schemas.microsoft.com/office/drawing/2014/main" xmlns="" id="{00000000-0008-0000-0100-000083020000}"/>
            </a:ext>
          </a:extLst>
        </xdr:cNvPr>
        <xdr:cNvCxnSpPr/>
      </xdr:nvCxnSpPr>
      <xdr:spPr>
        <a:xfrm>
          <a:off x="18288000" y="136874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4" name="テキスト ボックス 643">
          <a:extLst>
            <a:ext uri="{FF2B5EF4-FFF2-40B4-BE49-F238E27FC236}">
              <a16:creationId xmlns:a16="http://schemas.microsoft.com/office/drawing/2014/main" xmlns="" id="{00000000-0008-0000-0100-000084020000}"/>
            </a:ext>
          </a:extLst>
        </xdr:cNvPr>
        <xdr:cNvSpPr txBox="1"/>
      </xdr:nvSpPr>
      <xdr:spPr>
        <a:xfrm>
          <a:off x="17820821" y="1355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5" name="直線コネクタ 644">
          <a:extLst>
            <a:ext uri="{FF2B5EF4-FFF2-40B4-BE49-F238E27FC236}">
              <a16:creationId xmlns:a16="http://schemas.microsoft.com/office/drawing/2014/main" xmlns="" id="{00000000-0008-0000-0100-000085020000}"/>
            </a:ext>
          </a:extLst>
        </xdr:cNvPr>
        <xdr:cNvCxnSpPr/>
      </xdr:nvCxnSpPr>
      <xdr:spPr>
        <a:xfrm>
          <a:off x="18288000" y="133254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6" name="テキスト ボックス 645">
          <a:extLst>
            <a:ext uri="{FF2B5EF4-FFF2-40B4-BE49-F238E27FC236}">
              <a16:creationId xmlns:a16="http://schemas.microsoft.com/office/drawing/2014/main" xmlns="" id="{00000000-0008-0000-0100-000086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7" name="直線コネクタ 646">
          <a:extLst>
            <a:ext uri="{FF2B5EF4-FFF2-40B4-BE49-F238E27FC236}">
              <a16:creationId xmlns:a16="http://schemas.microsoft.com/office/drawing/2014/main" xmlns="" id="{00000000-0008-0000-0100-000087020000}"/>
            </a:ext>
          </a:extLst>
        </xdr:cNvPr>
        <xdr:cNvCxnSpPr/>
      </xdr:nvCxnSpPr>
      <xdr:spPr>
        <a:xfrm>
          <a:off x="18288000" y="129635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8" name="テキスト ボックス 647">
          <a:extLst>
            <a:ext uri="{FF2B5EF4-FFF2-40B4-BE49-F238E27FC236}">
              <a16:creationId xmlns:a16="http://schemas.microsoft.com/office/drawing/2014/main" xmlns="" id="{00000000-0008-0000-0100-000088020000}"/>
            </a:ext>
          </a:extLst>
        </xdr:cNvPr>
        <xdr:cNvSpPr txBox="1"/>
      </xdr:nvSpPr>
      <xdr:spPr>
        <a:xfrm>
          <a:off x="17820821" y="1283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9" name="直線コネクタ 648">
          <a:extLst>
            <a:ext uri="{FF2B5EF4-FFF2-40B4-BE49-F238E27FC236}">
              <a16:creationId xmlns:a16="http://schemas.microsoft.com/office/drawing/2014/main" xmlns="" id="{00000000-0008-0000-0100-000089020000}"/>
            </a:ext>
          </a:extLst>
        </xdr:cNvPr>
        <xdr:cNvCxnSpPr/>
      </xdr:nvCxnSpPr>
      <xdr:spPr>
        <a:xfrm>
          <a:off x="18288000" y="12611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0" name="テキスト ボックス 649">
          <a:extLst>
            <a:ext uri="{FF2B5EF4-FFF2-40B4-BE49-F238E27FC236}">
              <a16:creationId xmlns:a16="http://schemas.microsoft.com/office/drawing/2014/main" xmlns="" id="{00000000-0008-0000-0100-00008A020000}"/>
            </a:ext>
          </a:extLst>
        </xdr:cNvPr>
        <xdr:cNvSpPr txBox="1"/>
      </xdr:nvSpPr>
      <xdr:spPr>
        <a:xfrm>
          <a:off x="17820821" y="12478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1" name="直線コネクタ 650">
          <a:extLst>
            <a:ext uri="{FF2B5EF4-FFF2-40B4-BE49-F238E27FC236}">
              <a16:creationId xmlns:a16="http://schemas.microsoft.com/office/drawing/2014/main" xmlns="" id="{00000000-0008-0000-0100-00008B020000}"/>
            </a:ext>
          </a:extLst>
        </xdr:cNvPr>
        <xdr:cNvCxnSpPr/>
      </xdr:nvCxnSpPr>
      <xdr:spPr>
        <a:xfrm>
          <a:off x="18288000" y="122491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2" name="テキスト ボックス 651">
          <a:extLst>
            <a:ext uri="{FF2B5EF4-FFF2-40B4-BE49-F238E27FC236}">
              <a16:creationId xmlns:a16="http://schemas.microsoft.com/office/drawing/2014/main" xmlns="" id="{00000000-0008-0000-0100-00008C020000}"/>
            </a:ext>
          </a:extLst>
        </xdr:cNvPr>
        <xdr:cNvSpPr txBox="1"/>
      </xdr:nvSpPr>
      <xdr:spPr>
        <a:xfrm>
          <a:off x="17820821"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3" name="【児童館】&#10;一人当たり面積グラフ枠">
          <a:extLst>
            <a:ext uri="{FF2B5EF4-FFF2-40B4-BE49-F238E27FC236}">
              <a16:creationId xmlns:a16="http://schemas.microsoft.com/office/drawing/2014/main" xmlns="" id="{00000000-0008-0000-0100-00008D020000}"/>
            </a:ext>
          </a:extLst>
        </xdr:cNvPr>
        <xdr:cNvSpPr/>
      </xdr:nvSpPr>
      <xdr:spPr>
        <a:xfrm>
          <a:off x="18288000" y="12249150"/>
          <a:ext cx="47244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102870</xdr:rowOff>
    </xdr:to>
    <xdr:cxnSp macro="">
      <xdr:nvCxnSpPr>
        <xdr:cNvPr id="654" name="直線コネクタ 653">
          <a:extLst>
            <a:ext uri="{FF2B5EF4-FFF2-40B4-BE49-F238E27FC236}">
              <a16:creationId xmlns:a16="http://schemas.microsoft.com/office/drawing/2014/main" xmlns="" id="{00000000-0008-0000-0100-00008E020000}"/>
            </a:ext>
          </a:extLst>
        </xdr:cNvPr>
        <xdr:cNvCxnSpPr/>
      </xdr:nvCxnSpPr>
      <xdr:spPr>
        <a:xfrm flipV="1">
          <a:off x="22160864" y="12835889"/>
          <a:ext cx="0" cy="1202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55" name="【児童館】&#10;一人当たり面積最小値テキスト">
          <a:extLst>
            <a:ext uri="{FF2B5EF4-FFF2-40B4-BE49-F238E27FC236}">
              <a16:creationId xmlns:a16="http://schemas.microsoft.com/office/drawing/2014/main" xmlns="" id="{00000000-0008-0000-0100-00008F020000}"/>
            </a:ext>
          </a:extLst>
        </xdr:cNvPr>
        <xdr:cNvSpPr txBox="1"/>
      </xdr:nvSpPr>
      <xdr:spPr>
        <a:xfrm>
          <a:off x="22199600" y="1404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56" name="直線コネクタ 655">
          <a:extLst>
            <a:ext uri="{FF2B5EF4-FFF2-40B4-BE49-F238E27FC236}">
              <a16:creationId xmlns:a16="http://schemas.microsoft.com/office/drawing/2014/main" xmlns="" id="{00000000-0008-0000-0100-000090020000}"/>
            </a:ext>
          </a:extLst>
        </xdr:cNvPr>
        <xdr:cNvCxnSpPr/>
      </xdr:nvCxnSpPr>
      <xdr:spPr>
        <a:xfrm>
          <a:off x="22072600" y="1403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657" name="【児童館】&#10;一人当たり面積最大値テキスト">
          <a:extLst>
            <a:ext uri="{FF2B5EF4-FFF2-40B4-BE49-F238E27FC236}">
              <a16:creationId xmlns:a16="http://schemas.microsoft.com/office/drawing/2014/main" xmlns="" id="{00000000-0008-0000-0100-000091020000}"/>
            </a:ext>
          </a:extLst>
        </xdr:cNvPr>
        <xdr:cNvSpPr txBox="1"/>
      </xdr:nvSpPr>
      <xdr:spPr>
        <a:xfrm>
          <a:off x="22199600" y="1263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658" name="直線コネクタ 657">
          <a:extLst>
            <a:ext uri="{FF2B5EF4-FFF2-40B4-BE49-F238E27FC236}">
              <a16:creationId xmlns:a16="http://schemas.microsoft.com/office/drawing/2014/main" xmlns="" id="{00000000-0008-0000-0100-000092020000}"/>
            </a:ext>
          </a:extLst>
        </xdr:cNvPr>
        <xdr:cNvCxnSpPr/>
      </xdr:nvCxnSpPr>
      <xdr:spPr>
        <a:xfrm>
          <a:off x="22072600" y="12835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105427</xdr:rowOff>
    </xdr:from>
    <xdr:ext cx="469744" cy="259045"/>
    <xdr:sp macro="" textlink="">
      <xdr:nvSpPr>
        <xdr:cNvPr id="659" name="【児童館】&#10;一人当たり面積平均値テキスト">
          <a:extLst>
            <a:ext uri="{FF2B5EF4-FFF2-40B4-BE49-F238E27FC236}">
              <a16:creationId xmlns:a16="http://schemas.microsoft.com/office/drawing/2014/main" xmlns="" id="{00000000-0008-0000-0100-000093020000}"/>
            </a:ext>
          </a:extLst>
        </xdr:cNvPr>
        <xdr:cNvSpPr txBox="1"/>
      </xdr:nvSpPr>
      <xdr:spPr>
        <a:xfrm>
          <a:off x="22199600" y="137166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60" name="フローチャート: 判断 659">
          <a:extLst>
            <a:ext uri="{FF2B5EF4-FFF2-40B4-BE49-F238E27FC236}">
              <a16:creationId xmlns:a16="http://schemas.microsoft.com/office/drawing/2014/main" xmlns="" id="{00000000-0008-0000-0100-000094020000}"/>
            </a:ext>
          </a:extLst>
        </xdr:cNvPr>
        <xdr:cNvSpPr/>
      </xdr:nvSpPr>
      <xdr:spPr>
        <a:xfrm>
          <a:off x="22110700" y="1385570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113030</xdr:rowOff>
    </xdr:from>
    <xdr:to>
      <xdr:col>112</xdr:col>
      <xdr:colOff>38100</xdr:colOff>
      <xdr:row>86</xdr:row>
      <xdr:rowOff>43180</xdr:rowOff>
    </xdr:to>
    <xdr:sp macro="" textlink="">
      <xdr:nvSpPr>
        <xdr:cNvPr id="661" name="フローチャート: 判断 660">
          <a:extLst>
            <a:ext uri="{FF2B5EF4-FFF2-40B4-BE49-F238E27FC236}">
              <a16:creationId xmlns:a16="http://schemas.microsoft.com/office/drawing/2014/main" xmlns="" id="{00000000-0008-0000-0100-000095020000}"/>
            </a:ext>
          </a:extLst>
        </xdr:cNvPr>
        <xdr:cNvSpPr/>
      </xdr:nvSpPr>
      <xdr:spPr>
        <a:xfrm>
          <a:off x="21272500" y="1388618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662" name="フローチャート: 判断 661">
          <a:extLst>
            <a:ext uri="{FF2B5EF4-FFF2-40B4-BE49-F238E27FC236}">
              <a16:creationId xmlns:a16="http://schemas.microsoft.com/office/drawing/2014/main" xmlns="" id="{00000000-0008-0000-0100-000096020000}"/>
            </a:ext>
          </a:extLst>
        </xdr:cNvPr>
        <xdr:cNvSpPr/>
      </xdr:nvSpPr>
      <xdr:spPr>
        <a:xfrm>
          <a:off x="20383500" y="1388998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63" name="フローチャート: 判断 662">
          <a:extLst>
            <a:ext uri="{FF2B5EF4-FFF2-40B4-BE49-F238E27FC236}">
              <a16:creationId xmlns:a16="http://schemas.microsoft.com/office/drawing/2014/main" xmlns="" id="{00000000-0008-0000-0100-000097020000}"/>
            </a:ext>
          </a:extLst>
        </xdr:cNvPr>
        <xdr:cNvSpPr/>
      </xdr:nvSpPr>
      <xdr:spPr>
        <a:xfrm>
          <a:off x="19494500" y="1387475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xmlns="" id="{00000000-0008-0000-0100-000098020000}"/>
            </a:ext>
          </a:extLst>
        </xdr:cNvPr>
        <xdr:cNvSpPr txBox="1"/>
      </xdr:nvSpPr>
      <xdr:spPr>
        <a:xfrm>
          <a:off x="219710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xmlns="" id="{00000000-0008-0000-0100-000099020000}"/>
            </a:ext>
          </a:extLst>
        </xdr:cNvPr>
        <xdr:cNvSpPr txBox="1"/>
      </xdr:nvSpPr>
      <xdr:spPr>
        <a:xfrm>
          <a:off x="21132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xmlns="" id="{00000000-0008-0000-0100-00009A020000}"/>
            </a:ext>
          </a:extLst>
        </xdr:cNvPr>
        <xdr:cNvSpPr txBox="1"/>
      </xdr:nvSpPr>
      <xdr:spPr>
        <a:xfrm>
          <a:off x="20243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xmlns="" id="{00000000-0008-0000-0100-00009B020000}"/>
            </a:ext>
          </a:extLst>
        </xdr:cNvPr>
        <xdr:cNvSpPr txBox="1"/>
      </xdr:nvSpPr>
      <xdr:spPr>
        <a:xfrm>
          <a:off x="19354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xmlns="" id="{00000000-0008-0000-0100-00009C020000}"/>
            </a:ext>
          </a:extLst>
        </xdr:cNvPr>
        <xdr:cNvSpPr txBox="1"/>
      </xdr:nvSpPr>
      <xdr:spPr>
        <a:xfrm>
          <a:off x="18465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44450</xdr:rowOff>
    </xdr:from>
    <xdr:to>
      <xdr:col>116</xdr:col>
      <xdr:colOff>114300</xdr:colOff>
      <xdr:row>86</xdr:row>
      <xdr:rowOff>146050</xdr:rowOff>
    </xdr:to>
    <xdr:sp macro="" textlink="">
      <xdr:nvSpPr>
        <xdr:cNvPr id="669" name="楕円 668">
          <a:extLst>
            <a:ext uri="{FF2B5EF4-FFF2-40B4-BE49-F238E27FC236}">
              <a16:creationId xmlns:a16="http://schemas.microsoft.com/office/drawing/2014/main" xmlns="" id="{00000000-0008-0000-0100-00009D020000}"/>
            </a:ext>
          </a:extLst>
        </xdr:cNvPr>
        <xdr:cNvSpPr/>
      </xdr:nvSpPr>
      <xdr:spPr>
        <a:xfrm>
          <a:off x="221107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130827</xdr:rowOff>
    </xdr:from>
    <xdr:ext cx="469744" cy="259045"/>
    <xdr:sp macro="" textlink="">
      <xdr:nvSpPr>
        <xdr:cNvPr id="670" name="【児童館】&#10;一人当たり面積該当値テキスト">
          <a:extLst>
            <a:ext uri="{FF2B5EF4-FFF2-40B4-BE49-F238E27FC236}">
              <a16:creationId xmlns:a16="http://schemas.microsoft.com/office/drawing/2014/main" xmlns="" id="{00000000-0008-0000-0100-00009E020000}"/>
            </a:ext>
          </a:extLst>
        </xdr:cNvPr>
        <xdr:cNvSpPr txBox="1"/>
      </xdr:nvSpPr>
      <xdr:spPr>
        <a:xfrm>
          <a:off x="22199600" y="1390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44450</xdr:rowOff>
    </xdr:from>
    <xdr:to>
      <xdr:col>112</xdr:col>
      <xdr:colOff>38100</xdr:colOff>
      <xdr:row>86</xdr:row>
      <xdr:rowOff>146050</xdr:rowOff>
    </xdr:to>
    <xdr:sp macro="" textlink="">
      <xdr:nvSpPr>
        <xdr:cNvPr id="671" name="楕円 670">
          <a:extLst>
            <a:ext uri="{FF2B5EF4-FFF2-40B4-BE49-F238E27FC236}">
              <a16:creationId xmlns:a16="http://schemas.microsoft.com/office/drawing/2014/main" xmlns="" id="{00000000-0008-0000-0100-00009F020000}"/>
            </a:ext>
          </a:extLst>
        </xdr:cNvPr>
        <xdr:cNvSpPr/>
      </xdr:nvSpPr>
      <xdr:spPr>
        <a:xfrm>
          <a:off x="21272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95250</xdr:rowOff>
    </xdr:from>
    <xdr:to>
      <xdr:col>116</xdr:col>
      <xdr:colOff>63500</xdr:colOff>
      <xdr:row>86</xdr:row>
      <xdr:rowOff>95250</xdr:rowOff>
    </xdr:to>
    <xdr:cxnSp macro="">
      <xdr:nvCxnSpPr>
        <xdr:cNvPr id="672" name="直線コネクタ 671">
          <a:extLst>
            <a:ext uri="{FF2B5EF4-FFF2-40B4-BE49-F238E27FC236}">
              <a16:creationId xmlns:a16="http://schemas.microsoft.com/office/drawing/2014/main" xmlns="" id="{00000000-0008-0000-0100-0000A0020000}"/>
            </a:ext>
          </a:extLst>
        </xdr:cNvPr>
        <xdr:cNvCxnSpPr/>
      </xdr:nvCxnSpPr>
      <xdr:spPr>
        <a:xfrm>
          <a:off x="21323300" y="140303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44450</xdr:rowOff>
    </xdr:from>
    <xdr:to>
      <xdr:col>107</xdr:col>
      <xdr:colOff>101600</xdr:colOff>
      <xdr:row>86</xdr:row>
      <xdr:rowOff>146050</xdr:rowOff>
    </xdr:to>
    <xdr:sp macro="" textlink="">
      <xdr:nvSpPr>
        <xdr:cNvPr id="673" name="楕円 672">
          <a:extLst>
            <a:ext uri="{FF2B5EF4-FFF2-40B4-BE49-F238E27FC236}">
              <a16:creationId xmlns:a16="http://schemas.microsoft.com/office/drawing/2014/main" xmlns="" id="{00000000-0008-0000-0100-0000A1020000}"/>
            </a:ext>
          </a:extLst>
        </xdr:cNvPr>
        <xdr:cNvSpPr/>
      </xdr:nvSpPr>
      <xdr:spPr>
        <a:xfrm>
          <a:off x="20383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95250</xdr:rowOff>
    </xdr:from>
    <xdr:to>
      <xdr:col>111</xdr:col>
      <xdr:colOff>177800</xdr:colOff>
      <xdr:row>86</xdr:row>
      <xdr:rowOff>95250</xdr:rowOff>
    </xdr:to>
    <xdr:cxnSp macro="">
      <xdr:nvCxnSpPr>
        <xdr:cNvPr id="674" name="直線コネクタ 673">
          <a:extLst>
            <a:ext uri="{FF2B5EF4-FFF2-40B4-BE49-F238E27FC236}">
              <a16:creationId xmlns:a16="http://schemas.microsoft.com/office/drawing/2014/main" xmlns="" id="{00000000-0008-0000-0100-0000A2020000}"/>
            </a:ext>
          </a:extLst>
        </xdr:cNvPr>
        <xdr:cNvCxnSpPr/>
      </xdr:nvCxnSpPr>
      <xdr:spPr>
        <a:xfrm>
          <a:off x="20434300" y="14030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44450</xdr:rowOff>
    </xdr:from>
    <xdr:to>
      <xdr:col>102</xdr:col>
      <xdr:colOff>165100</xdr:colOff>
      <xdr:row>86</xdr:row>
      <xdr:rowOff>146050</xdr:rowOff>
    </xdr:to>
    <xdr:sp macro="" textlink="">
      <xdr:nvSpPr>
        <xdr:cNvPr id="675" name="楕円 674">
          <a:extLst>
            <a:ext uri="{FF2B5EF4-FFF2-40B4-BE49-F238E27FC236}">
              <a16:creationId xmlns:a16="http://schemas.microsoft.com/office/drawing/2014/main" xmlns="" id="{00000000-0008-0000-0100-0000A3020000}"/>
            </a:ext>
          </a:extLst>
        </xdr:cNvPr>
        <xdr:cNvSpPr/>
      </xdr:nvSpPr>
      <xdr:spPr>
        <a:xfrm>
          <a:off x="19494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95250</xdr:rowOff>
    </xdr:from>
    <xdr:to>
      <xdr:col>107</xdr:col>
      <xdr:colOff>50800</xdr:colOff>
      <xdr:row>86</xdr:row>
      <xdr:rowOff>95250</xdr:rowOff>
    </xdr:to>
    <xdr:cxnSp macro="">
      <xdr:nvCxnSpPr>
        <xdr:cNvPr id="676" name="直線コネクタ 675">
          <a:extLst>
            <a:ext uri="{FF2B5EF4-FFF2-40B4-BE49-F238E27FC236}">
              <a16:creationId xmlns:a16="http://schemas.microsoft.com/office/drawing/2014/main" xmlns="" id="{00000000-0008-0000-0100-0000A4020000}"/>
            </a:ext>
          </a:extLst>
        </xdr:cNvPr>
        <xdr:cNvCxnSpPr/>
      </xdr:nvCxnSpPr>
      <xdr:spPr>
        <a:xfrm>
          <a:off x="19545300" y="14030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59707</xdr:rowOff>
    </xdr:from>
    <xdr:ext cx="469744" cy="259045"/>
    <xdr:sp macro="" textlink="">
      <xdr:nvSpPr>
        <xdr:cNvPr id="677" name="n_1aveValue【児童館】&#10;一人当たり面積">
          <a:extLst>
            <a:ext uri="{FF2B5EF4-FFF2-40B4-BE49-F238E27FC236}">
              <a16:creationId xmlns:a16="http://schemas.microsoft.com/office/drawing/2014/main" xmlns="" id="{00000000-0008-0000-0100-0000A5020000}"/>
            </a:ext>
          </a:extLst>
        </xdr:cNvPr>
        <xdr:cNvSpPr txBox="1"/>
      </xdr:nvSpPr>
      <xdr:spPr>
        <a:xfrm>
          <a:off x="21075727" y="1367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63516</xdr:rowOff>
    </xdr:from>
    <xdr:ext cx="469744" cy="259045"/>
    <xdr:sp macro="" textlink="">
      <xdr:nvSpPr>
        <xdr:cNvPr id="678" name="n_2aveValue【児童館】&#10;一人当たり面積">
          <a:extLst>
            <a:ext uri="{FF2B5EF4-FFF2-40B4-BE49-F238E27FC236}">
              <a16:creationId xmlns:a16="http://schemas.microsoft.com/office/drawing/2014/main" xmlns="" id="{00000000-0008-0000-0100-0000A6020000}"/>
            </a:ext>
          </a:extLst>
        </xdr:cNvPr>
        <xdr:cNvSpPr txBox="1"/>
      </xdr:nvSpPr>
      <xdr:spPr>
        <a:xfrm>
          <a:off x="20199427" y="1367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679" name="n_3aveValue【児童館】&#10;一人当たり面積">
          <a:extLst>
            <a:ext uri="{FF2B5EF4-FFF2-40B4-BE49-F238E27FC236}">
              <a16:creationId xmlns:a16="http://schemas.microsoft.com/office/drawing/2014/main" xmlns="" id="{00000000-0008-0000-0100-0000A7020000}"/>
            </a:ext>
          </a:extLst>
        </xdr:cNvPr>
        <xdr:cNvSpPr txBox="1"/>
      </xdr:nvSpPr>
      <xdr:spPr>
        <a:xfrm>
          <a:off x="19310427" y="1365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137177</xdr:rowOff>
    </xdr:from>
    <xdr:ext cx="469744" cy="259045"/>
    <xdr:sp macro="" textlink="">
      <xdr:nvSpPr>
        <xdr:cNvPr id="680" name="n_1mainValue【児童館】&#10;一人当たり面積">
          <a:extLst>
            <a:ext uri="{FF2B5EF4-FFF2-40B4-BE49-F238E27FC236}">
              <a16:creationId xmlns:a16="http://schemas.microsoft.com/office/drawing/2014/main" xmlns="" id="{00000000-0008-0000-0100-0000A8020000}"/>
            </a:ext>
          </a:extLst>
        </xdr:cNvPr>
        <xdr:cNvSpPr txBox="1"/>
      </xdr:nvSpPr>
      <xdr:spPr>
        <a:xfrm>
          <a:off x="21075727" y="1407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137177</xdr:rowOff>
    </xdr:from>
    <xdr:ext cx="469744" cy="259045"/>
    <xdr:sp macro="" textlink="">
      <xdr:nvSpPr>
        <xdr:cNvPr id="681" name="n_2mainValue【児童館】&#10;一人当たり面積">
          <a:extLst>
            <a:ext uri="{FF2B5EF4-FFF2-40B4-BE49-F238E27FC236}">
              <a16:creationId xmlns:a16="http://schemas.microsoft.com/office/drawing/2014/main" xmlns="" id="{00000000-0008-0000-0100-0000A9020000}"/>
            </a:ext>
          </a:extLst>
        </xdr:cNvPr>
        <xdr:cNvSpPr txBox="1"/>
      </xdr:nvSpPr>
      <xdr:spPr>
        <a:xfrm>
          <a:off x="20199427" y="1407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137177</xdr:rowOff>
    </xdr:from>
    <xdr:ext cx="469744" cy="259045"/>
    <xdr:sp macro="" textlink="">
      <xdr:nvSpPr>
        <xdr:cNvPr id="682" name="n_3mainValue【児童館】&#10;一人当たり面積">
          <a:extLst>
            <a:ext uri="{FF2B5EF4-FFF2-40B4-BE49-F238E27FC236}">
              <a16:creationId xmlns:a16="http://schemas.microsoft.com/office/drawing/2014/main" xmlns="" id="{00000000-0008-0000-0100-0000AA020000}"/>
            </a:ext>
          </a:extLst>
        </xdr:cNvPr>
        <xdr:cNvSpPr txBox="1"/>
      </xdr:nvSpPr>
      <xdr:spPr>
        <a:xfrm>
          <a:off x="19310427" y="1407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3" name="正方形/長方形 682">
          <a:extLst>
            <a:ext uri="{FF2B5EF4-FFF2-40B4-BE49-F238E27FC236}">
              <a16:creationId xmlns:a16="http://schemas.microsoft.com/office/drawing/2014/main" xmlns="" id="{00000000-0008-0000-0100-0000AB020000}"/>
            </a:ext>
          </a:extLst>
        </xdr:cNvPr>
        <xdr:cNvSpPr/>
      </xdr:nvSpPr>
      <xdr:spPr>
        <a:xfrm>
          <a:off x="12446000" y="1476375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4" name="正方形/長方形 683">
          <a:extLst>
            <a:ext uri="{FF2B5EF4-FFF2-40B4-BE49-F238E27FC236}">
              <a16:creationId xmlns:a16="http://schemas.microsoft.com/office/drawing/2014/main" xmlns="" id="{00000000-0008-0000-0100-0000AC020000}"/>
            </a:ext>
          </a:extLst>
        </xdr:cNvPr>
        <xdr:cNvSpPr/>
      </xdr:nvSpPr>
      <xdr:spPr>
        <a:xfrm>
          <a:off x="12573000" y="154241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5" name="正方形/長方形 684">
          <a:extLst>
            <a:ext uri="{FF2B5EF4-FFF2-40B4-BE49-F238E27FC236}">
              <a16:creationId xmlns:a16="http://schemas.microsoft.com/office/drawing/2014/main" xmlns="" id="{00000000-0008-0000-0100-0000AD020000}"/>
            </a:ext>
          </a:extLst>
        </xdr:cNvPr>
        <xdr:cNvSpPr/>
      </xdr:nvSpPr>
      <xdr:spPr>
        <a:xfrm>
          <a:off x="12573000" y="156273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6" name="正方形/長方形 685">
          <a:extLst>
            <a:ext uri="{FF2B5EF4-FFF2-40B4-BE49-F238E27FC236}">
              <a16:creationId xmlns:a16="http://schemas.microsoft.com/office/drawing/2014/main" xmlns="" id="{00000000-0008-0000-0100-0000AE020000}"/>
            </a:ext>
          </a:extLst>
        </xdr:cNvPr>
        <xdr:cNvSpPr/>
      </xdr:nvSpPr>
      <xdr:spPr>
        <a:xfrm>
          <a:off x="13589000" y="154241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7" name="正方形/長方形 686">
          <a:extLst>
            <a:ext uri="{FF2B5EF4-FFF2-40B4-BE49-F238E27FC236}">
              <a16:creationId xmlns:a16="http://schemas.microsoft.com/office/drawing/2014/main" xmlns="" id="{00000000-0008-0000-0100-0000AF020000}"/>
            </a:ext>
          </a:extLst>
        </xdr:cNvPr>
        <xdr:cNvSpPr/>
      </xdr:nvSpPr>
      <xdr:spPr>
        <a:xfrm>
          <a:off x="13589000" y="156273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8" name="正方形/長方形 687">
          <a:extLst>
            <a:ext uri="{FF2B5EF4-FFF2-40B4-BE49-F238E27FC236}">
              <a16:creationId xmlns:a16="http://schemas.microsoft.com/office/drawing/2014/main" xmlns="" id="{00000000-0008-0000-0100-0000B0020000}"/>
            </a:ext>
          </a:extLst>
        </xdr:cNvPr>
        <xdr:cNvSpPr/>
      </xdr:nvSpPr>
      <xdr:spPr>
        <a:xfrm>
          <a:off x="14732000" y="154241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9" name="正方形/長方形 688">
          <a:extLst>
            <a:ext uri="{FF2B5EF4-FFF2-40B4-BE49-F238E27FC236}">
              <a16:creationId xmlns:a16="http://schemas.microsoft.com/office/drawing/2014/main" xmlns="" id="{00000000-0008-0000-0100-0000B1020000}"/>
            </a:ext>
          </a:extLst>
        </xdr:cNvPr>
        <xdr:cNvSpPr/>
      </xdr:nvSpPr>
      <xdr:spPr>
        <a:xfrm>
          <a:off x="14732000" y="156273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0" name="正方形/長方形 689">
          <a:extLst>
            <a:ext uri="{FF2B5EF4-FFF2-40B4-BE49-F238E27FC236}">
              <a16:creationId xmlns:a16="http://schemas.microsoft.com/office/drawing/2014/main" xmlns="" id="{00000000-0008-0000-0100-0000B2020000}"/>
            </a:ext>
          </a:extLst>
        </xdr:cNvPr>
        <xdr:cNvSpPr/>
      </xdr:nvSpPr>
      <xdr:spPr>
        <a:xfrm>
          <a:off x="12446000" y="1590675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1" name="テキスト ボックス 690">
          <a:extLst>
            <a:ext uri="{FF2B5EF4-FFF2-40B4-BE49-F238E27FC236}">
              <a16:creationId xmlns:a16="http://schemas.microsoft.com/office/drawing/2014/main" xmlns="" id="{00000000-0008-0000-0100-0000B3020000}"/>
            </a:ext>
          </a:extLst>
        </xdr:cNvPr>
        <xdr:cNvSpPr txBox="1"/>
      </xdr:nvSpPr>
      <xdr:spPr>
        <a:xfrm>
          <a:off x="12407900"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2" name="直線コネクタ 691">
          <a:extLst>
            <a:ext uri="{FF2B5EF4-FFF2-40B4-BE49-F238E27FC236}">
              <a16:creationId xmlns:a16="http://schemas.microsoft.com/office/drawing/2014/main" xmlns="" id="{00000000-0008-0000-0100-0000B4020000}"/>
            </a:ext>
          </a:extLst>
        </xdr:cNvPr>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3" name="直線コネクタ 692">
          <a:extLst>
            <a:ext uri="{FF2B5EF4-FFF2-40B4-BE49-F238E27FC236}">
              <a16:creationId xmlns:a16="http://schemas.microsoft.com/office/drawing/2014/main" xmlns="" id="{00000000-0008-0000-0100-0000B5020000}"/>
            </a:ext>
          </a:extLst>
        </xdr:cNvPr>
        <xdr:cNvCxnSpPr/>
      </xdr:nvCxnSpPr>
      <xdr:spPr>
        <a:xfrm>
          <a:off x="12446000" y="1786617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4" name="テキスト ボックス 693">
          <a:extLst>
            <a:ext uri="{FF2B5EF4-FFF2-40B4-BE49-F238E27FC236}">
              <a16:creationId xmlns:a16="http://schemas.microsoft.com/office/drawing/2014/main" xmlns="" id="{00000000-0008-0000-0100-0000B6020000}"/>
            </a:ext>
          </a:extLst>
        </xdr:cNvPr>
        <xdr:cNvSpPr txBox="1"/>
      </xdr:nvSpPr>
      <xdr:spPr>
        <a:xfrm>
          <a:off x="12107061" y="177239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5" name="直線コネクタ 694">
          <a:extLst>
            <a:ext uri="{FF2B5EF4-FFF2-40B4-BE49-F238E27FC236}">
              <a16:creationId xmlns:a16="http://schemas.microsoft.com/office/drawing/2014/main" xmlns="" id="{00000000-0008-0000-0100-0000B7020000}"/>
            </a:ext>
          </a:extLst>
        </xdr:cNvPr>
        <xdr:cNvCxnSpPr/>
      </xdr:nvCxnSpPr>
      <xdr:spPr>
        <a:xfrm>
          <a:off x="12446000" y="1753960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6" name="テキスト ボックス 695">
          <a:extLst>
            <a:ext uri="{FF2B5EF4-FFF2-40B4-BE49-F238E27FC236}">
              <a16:creationId xmlns:a16="http://schemas.microsoft.com/office/drawing/2014/main" xmlns="" id="{00000000-0008-0000-0100-0000B8020000}"/>
            </a:ext>
          </a:extLst>
        </xdr:cNvPr>
        <xdr:cNvSpPr txBox="1"/>
      </xdr:nvSpPr>
      <xdr:spPr>
        <a:xfrm>
          <a:off x="12042941" y="173973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7" name="直線コネクタ 696">
          <a:extLst>
            <a:ext uri="{FF2B5EF4-FFF2-40B4-BE49-F238E27FC236}">
              <a16:creationId xmlns:a16="http://schemas.microsoft.com/office/drawing/2014/main" xmlns="" id="{00000000-0008-0000-0100-0000B9020000}"/>
            </a:ext>
          </a:extLst>
        </xdr:cNvPr>
        <xdr:cNvCxnSpPr/>
      </xdr:nvCxnSpPr>
      <xdr:spPr>
        <a:xfrm>
          <a:off x="12446000" y="1721303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8" name="テキスト ボックス 697">
          <a:extLst>
            <a:ext uri="{FF2B5EF4-FFF2-40B4-BE49-F238E27FC236}">
              <a16:creationId xmlns:a16="http://schemas.microsoft.com/office/drawing/2014/main" xmlns="" id="{00000000-0008-0000-0100-0000BA020000}"/>
            </a:ext>
          </a:extLst>
        </xdr:cNvPr>
        <xdr:cNvSpPr txBox="1"/>
      </xdr:nvSpPr>
      <xdr:spPr>
        <a:xfrm>
          <a:off x="12042941" y="170708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9" name="直線コネクタ 698">
          <a:extLst>
            <a:ext uri="{FF2B5EF4-FFF2-40B4-BE49-F238E27FC236}">
              <a16:creationId xmlns:a16="http://schemas.microsoft.com/office/drawing/2014/main" xmlns="" id="{00000000-0008-0000-0100-0000BB020000}"/>
            </a:ext>
          </a:extLst>
        </xdr:cNvPr>
        <xdr:cNvCxnSpPr/>
      </xdr:nvCxnSpPr>
      <xdr:spPr>
        <a:xfrm>
          <a:off x="12446000" y="1688646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0" name="テキスト ボックス 699">
          <a:extLst>
            <a:ext uri="{FF2B5EF4-FFF2-40B4-BE49-F238E27FC236}">
              <a16:creationId xmlns:a16="http://schemas.microsoft.com/office/drawing/2014/main" xmlns="" id="{00000000-0008-0000-0100-0000BC020000}"/>
            </a:ext>
          </a:extLst>
        </xdr:cNvPr>
        <xdr:cNvSpPr txBox="1"/>
      </xdr:nvSpPr>
      <xdr:spPr>
        <a:xfrm>
          <a:off x="12042941" y="16744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1" name="直線コネクタ 700">
          <a:extLst>
            <a:ext uri="{FF2B5EF4-FFF2-40B4-BE49-F238E27FC236}">
              <a16:creationId xmlns:a16="http://schemas.microsoft.com/office/drawing/2014/main" xmlns="" id="{00000000-0008-0000-0100-0000BD020000}"/>
            </a:ext>
          </a:extLst>
        </xdr:cNvPr>
        <xdr:cNvCxnSpPr/>
      </xdr:nvCxnSpPr>
      <xdr:spPr>
        <a:xfrm>
          <a:off x="12446000" y="1655989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2" name="テキスト ボックス 701">
          <a:extLst>
            <a:ext uri="{FF2B5EF4-FFF2-40B4-BE49-F238E27FC236}">
              <a16:creationId xmlns:a16="http://schemas.microsoft.com/office/drawing/2014/main" xmlns="" id="{00000000-0008-0000-0100-0000BE020000}"/>
            </a:ext>
          </a:extLst>
        </xdr:cNvPr>
        <xdr:cNvSpPr txBox="1"/>
      </xdr:nvSpPr>
      <xdr:spPr>
        <a:xfrm>
          <a:off x="12042941" y="16417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3" name="直線コネクタ 702">
          <a:extLst>
            <a:ext uri="{FF2B5EF4-FFF2-40B4-BE49-F238E27FC236}">
              <a16:creationId xmlns:a16="http://schemas.microsoft.com/office/drawing/2014/main" xmlns="" id="{00000000-0008-0000-0100-0000BF020000}"/>
            </a:ext>
          </a:extLst>
        </xdr:cNvPr>
        <xdr:cNvCxnSpPr/>
      </xdr:nvCxnSpPr>
      <xdr:spPr>
        <a:xfrm>
          <a:off x="12446000" y="1623332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4" name="テキスト ボックス 703">
          <a:extLst>
            <a:ext uri="{FF2B5EF4-FFF2-40B4-BE49-F238E27FC236}">
              <a16:creationId xmlns:a16="http://schemas.microsoft.com/office/drawing/2014/main" xmlns="" id="{00000000-0008-0000-0100-0000C0020000}"/>
            </a:ext>
          </a:extLst>
        </xdr:cNvPr>
        <xdr:cNvSpPr txBox="1"/>
      </xdr:nvSpPr>
      <xdr:spPr>
        <a:xfrm>
          <a:off x="11978821" y="16091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5" name="直線コネクタ 704">
          <a:extLst>
            <a:ext uri="{FF2B5EF4-FFF2-40B4-BE49-F238E27FC236}">
              <a16:creationId xmlns:a16="http://schemas.microsoft.com/office/drawing/2014/main" xmlns="" id="{00000000-0008-0000-0100-0000C1020000}"/>
            </a:ext>
          </a:extLst>
        </xdr:cNvPr>
        <xdr:cNvCxnSpPr/>
      </xdr:nvCxnSpPr>
      <xdr:spPr>
        <a:xfrm>
          <a:off x="12446000" y="15906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6" name="テキスト ボックス 705">
          <a:extLst>
            <a:ext uri="{FF2B5EF4-FFF2-40B4-BE49-F238E27FC236}">
              <a16:creationId xmlns:a16="http://schemas.microsoft.com/office/drawing/2014/main" xmlns="" id="{00000000-0008-0000-0100-0000C2020000}"/>
            </a:ext>
          </a:extLst>
        </xdr:cNvPr>
        <xdr:cNvSpPr txBox="1"/>
      </xdr:nvSpPr>
      <xdr:spPr>
        <a:xfrm>
          <a:off x="11978821"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7" name="【公民館】&#10;有形固定資産減価償却率グラフ枠">
          <a:extLst>
            <a:ext uri="{FF2B5EF4-FFF2-40B4-BE49-F238E27FC236}">
              <a16:creationId xmlns:a16="http://schemas.microsoft.com/office/drawing/2014/main" xmlns="" id="{00000000-0008-0000-0100-0000C3020000}"/>
            </a:ext>
          </a:extLst>
        </xdr:cNvPr>
        <xdr:cNvSpPr/>
      </xdr:nvSpPr>
      <xdr:spPr>
        <a:xfrm>
          <a:off x="12446000" y="1590675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708" name="直線コネクタ 707">
          <a:extLst>
            <a:ext uri="{FF2B5EF4-FFF2-40B4-BE49-F238E27FC236}">
              <a16:creationId xmlns:a16="http://schemas.microsoft.com/office/drawing/2014/main" xmlns="" id="{00000000-0008-0000-0100-0000C4020000}"/>
            </a:ext>
          </a:extLst>
        </xdr:cNvPr>
        <xdr:cNvCxnSpPr/>
      </xdr:nvCxnSpPr>
      <xdr:spPr>
        <a:xfrm flipV="1">
          <a:off x="16318864" y="1623332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709" name="【公民館】&#10;有形固定資産減価償却率最小値テキスト">
          <a:extLst>
            <a:ext uri="{FF2B5EF4-FFF2-40B4-BE49-F238E27FC236}">
              <a16:creationId xmlns:a16="http://schemas.microsoft.com/office/drawing/2014/main" xmlns="" id="{00000000-0008-0000-0100-0000C5020000}"/>
            </a:ext>
          </a:extLst>
        </xdr:cNvPr>
        <xdr:cNvSpPr txBox="1"/>
      </xdr:nvSpPr>
      <xdr:spPr>
        <a:xfrm>
          <a:off x="16357600" y="177720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10" name="直線コネクタ 709">
          <a:extLst>
            <a:ext uri="{FF2B5EF4-FFF2-40B4-BE49-F238E27FC236}">
              <a16:creationId xmlns:a16="http://schemas.microsoft.com/office/drawing/2014/main" xmlns="" id="{00000000-0008-0000-0100-0000C6020000}"/>
            </a:ext>
          </a:extLst>
        </xdr:cNvPr>
        <xdr:cNvCxnSpPr/>
      </xdr:nvCxnSpPr>
      <xdr:spPr>
        <a:xfrm>
          <a:off x="16230600" y="17768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11" name="【公民館】&#10;有形固定資産減価償却率最大値テキスト">
          <a:extLst>
            <a:ext uri="{FF2B5EF4-FFF2-40B4-BE49-F238E27FC236}">
              <a16:creationId xmlns:a16="http://schemas.microsoft.com/office/drawing/2014/main" xmlns="" id="{00000000-0008-0000-0100-0000C7020000}"/>
            </a:ext>
          </a:extLst>
        </xdr:cNvPr>
        <xdr:cNvSpPr txBox="1"/>
      </xdr:nvSpPr>
      <xdr:spPr>
        <a:xfrm>
          <a:off x="16357600" y="1600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2" name="直線コネクタ 711">
          <a:extLst>
            <a:ext uri="{FF2B5EF4-FFF2-40B4-BE49-F238E27FC236}">
              <a16:creationId xmlns:a16="http://schemas.microsoft.com/office/drawing/2014/main" xmlns="" id="{00000000-0008-0000-0100-0000C8020000}"/>
            </a:ext>
          </a:extLst>
        </xdr:cNvPr>
        <xdr:cNvCxnSpPr/>
      </xdr:nvCxnSpPr>
      <xdr:spPr>
        <a:xfrm>
          <a:off x="16230600" y="16233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124658</xdr:rowOff>
    </xdr:from>
    <xdr:ext cx="405111" cy="259045"/>
    <xdr:sp macro="" textlink="">
      <xdr:nvSpPr>
        <xdr:cNvPr id="713" name="【公民館】&#10;有形固定資産減価償却率平均値テキスト">
          <a:extLst>
            <a:ext uri="{FF2B5EF4-FFF2-40B4-BE49-F238E27FC236}">
              <a16:creationId xmlns:a16="http://schemas.microsoft.com/office/drawing/2014/main" xmlns="" id="{00000000-0008-0000-0100-0000C9020000}"/>
            </a:ext>
          </a:extLst>
        </xdr:cNvPr>
        <xdr:cNvSpPr txBox="1"/>
      </xdr:nvSpPr>
      <xdr:spPr>
        <a:xfrm>
          <a:off x="16357600" y="16755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714" name="フローチャート: 判断 713">
          <a:extLst>
            <a:ext uri="{FF2B5EF4-FFF2-40B4-BE49-F238E27FC236}">
              <a16:creationId xmlns:a16="http://schemas.microsoft.com/office/drawing/2014/main" xmlns="" id="{00000000-0008-0000-0100-0000CA020000}"/>
            </a:ext>
          </a:extLst>
        </xdr:cNvPr>
        <xdr:cNvSpPr/>
      </xdr:nvSpPr>
      <xdr:spPr>
        <a:xfrm>
          <a:off x="16268700" y="1677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715" name="フローチャート: 判断 714">
          <a:extLst>
            <a:ext uri="{FF2B5EF4-FFF2-40B4-BE49-F238E27FC236}">
              <a16:creationId xmlns:a16="http://schemas.microsoft.com/office/drawing/2014/main" xmlns="" id="{00000000-0008-0000-0100-0000CB020000}"/>
            </a:ext>
          </a:extLst>
        </xdr:cNvPr>
        <xdr:cNvSpPr/>
      </xdr:nvSpPr>
      <xdr:spPr>
        <a:xfrm>
          <a:off x="15430500" y="16796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716" name="フローチャート: 判断 715">
          <a:extLst>
            <a:ext uri="{FF2B5EF4-FFF2-40B4-BE49-F238E27FC236}">
              <a16:creationId xmlns:a16="http://schemas.microsoft.com/office/drawing/2014/main" xmlns="" id="{00000000-0008-0000-0100-0000CC020000}"/>
            </a:ext>
          </a:extLst>
        </xdr:cNvPr>
        <xdr:cNvSpPr/>
      </xdr:nvSpPr>
      <xdr:spPr>
        <a:xfrm>
          <a:off x="14541500" y="1680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717" name="フローチャート: 判断 716">
          <a:extLst>
            <a:ext uri="{FF2B5EF4-FFF2-40B4-BE49-F238E27FC236}">
              <a16:creationId xmlns:a16="http://schemas.microsoft.com/office/drawing/2014/main" xmlns="" id="{00000000-0008-0000-0100-0000CD020000}"/>
            </a:ext>
          </a:extLst>
        </xdr:cNvPr>
        <xdr:cNvSpPr/>
      </xdr:nvSpPr>
      <xdr:spPr>
        <a:xfrm>
          <a:off x="13652500" y="1683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xmlns="" id="{00000000-0008-0000-0100-0000CE020000}"/>
            </a:ext>
          </a:extLst>
        </xdr:cNvPr>
        <xdr:cNvSpPr txBox="1"/>
      </xdr:nvSpPr>
      <xdr:spPr>
        <a:xfrm>
          <a:off x="161290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xmlns="" id="{00000000-0008-0000-0100-0000CF020000}"/>
            </a:ext>
          </a:extLst>
        </xdr:cNvPr>
        <xdr:cNvSpPr txBox="1"/>
      </xdr:nvSpPr>
      <xdr:spPr>
        <a:xfrm>
          <a:off x="15290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xmlns="" id="{00000000-0008-0000-0100-0000D0020000}"/>
            </a:ext>
          </a:extLst>
        </xdr:cNvPr>
        <xdr:cNvSpPr txBox="1"/>
      </xdr:nvSpPr>
      <xdr:spPr>
        <a:xfrm>
          <a:off x="14401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xmlns="" id="{00000000-0008-0000-0100-0000D1020000}"/>
            </a:ext>
          </a:extLst>
        </xdr:cNvPr>
        <xdr:cNvSpPr txBox="1"/>
      </xdr:nvSpPr>
      <xdr:spPr>
        <a:xfrm>
          <a:off x="13512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xmlns="" id="{00000000-0008-0000-0100-0000D2020000}"/>
            </a:ext>
          </a:extLst>
        </xdr:cNvPr>
        <xdr:cNvSpPr txBox="1"/>
      </xdr:nvSpPr>
      <xdr:spPr>
        <a:xfrm>
          <a:off x="12623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22134</xdr:rowOff>
    </xdr:from>
    <xdr:to>
      <xdr:col>85</xdr:col>
      <xdr:colOff>177800</xdr:colOff>
      <xdr:row>102</xdr:row>
      <xdr:rowOff>123734</xdr:rowOff>
    </xdr:to>
    <xdr:sp macro="" textlink="">
      <xdr:nvSpPr>
        <xdr:cNvPr id="723" name="楕円 722">
          <a:extLst>
            <a:ext uri="{FF2B5EF4-FFF2-40B4-BE49-F238E27FC236}">
              <a16:creationId xmlns:a16="http://schemas.microsoft.com/office/drawing/2014/main" xmlns="" id="{00000000-0008-0000-0100-0000D3020000}"/>
            </a:ext>
          </a:extLst>
        </xdr:cNvPr>
        <xdr:cNvSpPr/>
      </xdr:nvSpPr>
      <xdr:spPr>
        <a:xfrm>
          <a:off x="16268700" y="1665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45011</xdr:rowOff>
    </xdr:from>
    <xdr:ext cx="405111" cy="259045"/>
    <xdr:sp macro="" textlink="">
      <xdr:nvSpPr>
        <xdr:cNvPr id="724" name="【公民館】&#10;有形固定資産減価償却率該当値テキスト">
          <a:extLst>
            <a:ext uri="{FF2B5EF4-FFF2-40B4-BE49-F238E27FC236}">
              <a16:creationId xmlns:a16="http://schemas.microsoft.com/office/drawing/2014/main" xmlns="" id="{00000000-0008-0000-0100-0000D4020000}"/>
            </a:ext>
          </a:extLst>
        </xdr:cNvPr>
        <xdr:cNvSpPr txBox="1"/>
      </xdr:nvSpPr>
      <xdr:spPr>
        <a:xfrm>
          <a:off x="16357600" y="1650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56424</xdr:rowOff>
    </xdr:from>
    <xdr:to>
      <xdr:col>81</xdr:col>
      <xdr:colOff>101600</xdr:colOff>
      <xdr:row>102</xdr:row>
      <xdr:rowOff>158024</xdr:rowOff>
    </xdr:to>
    <xdr:sp macro="" textlink="">
      <xdr:nvSpPr>
        <xdr:cNvPr id="725" name="楕円 724">
          <a:extLst>
            <a:ext uri="{FF2B5EF4-FFF2-40B4-BE49-F238E27FC236}">
              <a16:creationId xmlns:a16="http://schemas.microsoft.com/office/drawing/2014/main" xmlns="" id="{00000000-0008-0000-0100-0000D5020000}"/>
            </a:ext>
          </a:extLst>
        </xdr:cNvPr>
        <xdr:cNvSpPr/>
      </xdr:nvSpPr>
      <xdr:spPr>
        <a:xfrm>
          <a:off x="15430500" y="1668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72934</xdr:rowOff>
    </xdr:from>
    <xdr:to>
      <xdr:col>85</xdr:col>
      <xdr:colOff>127000</xdr:colOff>
      <xdr:row>102</xdr:row>
      <xdr:rowOff>107224</xdr:rowOff>
    </xdr:to>
    <xdr:cxnSp macro="">
      <xdr:nvCxnSpPr>
        <xdr:cNvPr id="726" name="直線コネクタ 725">
          <a:extLst>
            <a:ext uri="{FF2B5EF4-FFF2-40B4-BE49-F238E27FC236}">
              <a16:creationId xmlns:a16="http://schemas.microsoft.com/office/drawing/2014/main" xmlns="" id="{00000000-0008-0000-0100-0000D6020000}"/>
            </a:ext>
          </a:extLst>
        </xdr:cNvPr>
        <xdr:cNvCxnSpPr/>
      </xdr:nvCxnSpPr>
      <xdr:spPr>
        <a:xfrm flipV="1">
          <a:off x="15481300" y="1670358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167458</xdr:rowOff>
    </xdr:from>
    <xdr:to>
      <xdr:col>76</xdr:col>
      <xdr:colOff>165100</xdr:colOff>
      <xdr:row>101</xdr:row>
      <xdr:rowOff>97608</xdr:rowOff>
    </xdr:to>
    <xdr:sp macro="" textlink="">
      <xdr:nvSpPr>
        <xdr:cNvPr id="727" name="楕円 726">
          <a:extLst>
            <a:ext uri="{FF2B5EF4-FFF2-40B4-BE49-F238E27FC236}">
              <a16:creationId xmlns:a16="http://schemas.microsoft.com/office/drawing/2014/main" xmlns="" id="{00000000-0008-0000-0100-0000D7020000}"/>
            </a:ext>
          </a:extLst>
        </xdr:cNvPr>
        <xdr:cNvSpPr/>
      </xdr:nvSpPr>
      <xdr:spPr>
        <a:xfrm>
          <a:off x="14541500" y="164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46808</xdr:rowOff>
    </xdr:from>
    <xdr:to>
      <xdr:col>81</xdr:col>
      <xdr:colOff>50800</xdr:colOff>
      <xdr:row>102</xdr:row>
      <xdr:rowOff>107224</xdr:rowOff>
    </xdr:to>
    <xdr:cxnSp macro="">
      <xdr:nvCxnSpPr>
        <xdr:cNvPr id="728" name="直線コネクタ 727">
          <a:extLst>
            <a:ext uri="{FF2B5EF4-FFF2-40B4-BE49-F238E27FC236}">
              <a16:creationId xmlns:a16="http://schemas.microsoft.com/office/drawing/2014/main" xmlns="" id="{00000000-0008-0000-0100-0000D8020000}"/>
            </a:ext>
          </a:extLst>
        </xdr:cNvPr>
        <xdr:cNvCxnSpPr/>
      </xdr:nvCxnSpPr>
      <xdr:spPr>
        <a:xfrm>
          <a:off x="14592300" y="16506008"/>
          <a:ext cx="889000" cy="2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27032</xdr:rowOff>
    </xdr:from>
    <xdr:to>
      <xdr:col>72</xdr:col>
      <xdr:colOff>38100</xdr:colOff>
      <xdr:row>101</xdr:row>
      <xdr:rowOff>128632</xdr:rowOff>
    </xdr:to>
    <xdr:sp macro="" textlink="">
      <xdr:nvSpPr>
        <xdr:cNvPr id="729" name="楕円 728">
          <a:extLst>
            <a:ext uri="{FF2B5EF4-FFF2-40B4-BE49-F238E27FC236}">
              <a16:creationId xmlns:a16="http://schemas.microsoft.com/office/drawing/2014/main" xmlns="" id="{00000000-0008-0000-0100-0000D9020000}"/>
            </a:ext>
          </a:extLst>
        </xdr:cNvPr>
        <xdr:cNvSpPr/>
      </xdr:nvSpPr>
      <xdr:spPr>
        <a:xfrm>
          <a:off x="13652500" y="1648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46808</xdr:rowOff>
    </xdr:from>
    <xdr:to>
      <xdr:col>76</xdr:col>
      <xdr:colOff>114300</xdr:colOff>
      <xdr:row>101</xdr:row>
      <xdr:rowOff>77832</xdr:rowOff>
    </xdr:to>
    <xdr:cxnSp macro="">
      <xdr:nvCxnSpPr>
        <xdr:cNvPr id="730" name="直線コネクタ 729">
          <a:extLst>
            <a:ext uri="{FF2B5EF4-FFF2-40B4-BE49-F238E27FC236}">
              <a16:creationId xmlns:a16="http://schemas.microsoft.com/office/drawing/2014/main" xmlns="" id="{00000000-0008-0000-0100-0000DA020000}"/>
            </a:ext>
          </a:extLst>
        </xdr:cNvPr>
        <xdr:cNvCxnSpPr/>
      </xdr:nvCxnSpPr>
      <xdr:spPr>
        <a:xfrm flipV="1">
          <a:off x="13703300" y="1650600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87103</xdr:rowOff>
    </xdr:from>
    <xdr:ext cx="405111" cy="259045"/>
    <xdr:sp macro="" textlink="">
      <xdr:nvSpPr>
        <xdr:cNvPr id="731" name="n_1aveValue【公民館】&#10;有形固定資産減価償却率">
          <a:extLst>
            <a:ext uri="{FF2B5EF4-FFF2-40B4-BE49-F238E27FC236}">
              <a16:creationId xmlns:a16="http://schemas.microsoft.com/office/drawing/2014/main" xmlns="" id="{00000000-0008-0000-0100-0000DB020000}"/>
            </a:ext>
          </a:extLst>
        </xdr:cNvPr>
        <xdr:cNvSpPr txBox="1"/>
      </xdr:nvSpPr>
      <xdr:spPr>
        <a:xfrm>
          <a:off x="15266044" y="16889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95266</xdr:rowOff>
    </xdr:from>
    <xdr:ext cx="405111" cy="259045"/>
    <xdr:sp macro="" textlink="">
      <xdr:nvSpPr>
        <xdr:cNvPr id="732" name="n_2aveValue【公民館】&#10;有形固定資産減価償却率">
          <a:extLst>
            <a:ext uri="{FF2B5EF4-FFF2-40B4-BE49-F238E27FC236}">
              <a16:creationId xmlns:a16="http://schemas.microsoft.com/office/drawing/2014/main" xmlns="" id="{00000000-0008-0000-0100-0000DC020000}"/>
            </a:ext>
          </a:extLst>
        </xdr:cNvPr>
        <xdr:cNvSpPr txBox="1"/>
      </xdr:nvSpPr>
      <xdr:spPr>
        <a:xfrm>
          <a:off x="14389744" y="16897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129557</xdr:rowOff>
    </xdr:from>
    <xdr:ext cx="405111" cy="259045"/>
    <xdr:sp macro="" textlink="">
      <xdr:nvSpPr>
        <xdr:cNvPr id="733" name="n_3aveValue【公民館】&#10;有形固定資産減価償却率">
          <a:extLst>
            <a:ext uri="{FF2B5EF4-FFF2-40B4-BE49-F238E27FC236}">
              <a16:creationId xmlns:a16="http://schemas.microsoft.com/office/drawing/2014/main" xmlns="" id="{00000000-0008-0000-0100-0000DD020000}"/>
            </a:ext>
          </a:extLst>
        </xdr:cNvPr>
        <xdr:cNvSpPr txBox="1"/>
      </xdr:nvSpPr>
      <xdr:spPr>
        <a:xfrm>
          <a:off x="13500744"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3101</xdr:rowOff>
    </xdr:from>
    <xdr:ext cx="405111" cy="259045"/>
    <xdr:sp macro="" textlink="">
      <xdr:nvSpPr>
        <xdr:cNvPr id="734" name="n_1mainValue【公民館】&#10;有形固定資産減価償却率">
          <a:extLst>
            <a:ext uri="{FF2B5EF4-FFF2-40B4-BE49-F238E27FC236}">
              <a16:creationId xmlns:a16="http://schemas.microsoft.com/office/drawing/2014/main" xmlns="" id="{00000000-0008-0000-0100-0000DE020000}"/>
            </a:ext>
          </a:extLst>
        </xdr:cNvPr>
        <xdr:cNvSpPr txBox="1"/>
      </xdr:nvSpPr>
      <xdr:spPr>
        <a:xfrm>
          <a:off x="15266044" y="16462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114135</xdr:rowOff>
    </xdr:from>
    <xdr:ext cx="405111" cy="259045"/>
    <xdr:sp macro="" textlink="">
      <xdr:nvSpPr>
        <xdr:cNvPr id="735" name="n_2mainValue【公民館】&#10;有形固定資産減価償却率">
          <a:extLst>
            <a:ext uri="{FF2B5EF4-FFF2-40B4-BE49-F238E27FC236}">
              <a16:creationId xmlns:a16="http://schemas.microsoft.com/office/drawing/2014/main" xmlns="" id="{00000000-0008-0000-0100-0000DF020000}"/>
            </a:ext>
          </a:extLst>
        </xdr:cNvPr>
        <xdr:cNvSpPr txBox="1"/>
      </xdr:nvSpPr>
      <xdr:spPr>
        <a:xfrm>
          <a:off x="14389744" y="1623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145159</xdr:rowOff>
    </xdr:from>
    <xdr:ext cx="405111" cy="259045"/>
    <xdr:sp macro="" textlink="">
      <xdr:nvSpPr>
        <xdr:cNvPr id="736" name="n_3mainValue【公民館】&#10;有形固定資産減価償却率">
          <a:extLst>
            <a:ext uri="{FF2B5EF4-FFF2-40B4-BE49-F238E27FC236}">
              <a16:creationId xmlns:a16="http://schemas.microsoft.com/office/drawing/2014/main" xmlns="" id="{00000000-0008-0000-0100-0000E0020000}"/>
            </a:ext>
          </a:extLst>
        </xdr:cNvPr>
        <xdr:cNvSpPr txBox="1"/>
      </xdr:nvSpPr>
      <xdr:spPr>
        <a:xfrm>
          <a:off x="13500744" y="16261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a:extLst>
            <a:ext uri="{FF2B5EF4-FFF2-40B4-BE49-F238E27FC236}">
              <a16:creationId xmlns:a16="http://schemas.microsoft.com/office/drawing/2014/main" xmlns="" id="{00000000-0008-0000-0100-0000E1020000}"/>
            </a:ext>
          </a:extLst>
        </xdr:cNvPr>
        <xdr:cNvSpPr/>
      </xdr:nvSpPr>
      <xdr:spPr>
        <a:xfrm>
          <a:off x="18288000" y="1476375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a:extLst>
            <a:ext uri="{FF2B5EF4-FFF2-40B4-BE49-F238E27FC236}">
              <a16:creationId xmlns:a16="http://schemas.microsoft.com/office/drawing/2014/main" xmlns="" id="{00000000-0008-0000-0100-0000E2020000}"/>
            </a:ext>
          </a:extLst>
        </xdr:cNvPr>
        <xdr:cNvSpPr/>
      </xdr:nvSpPr>
      <xdr:spPr>
        <a:xfrm>
          <a:off x="18415000" y="154241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a:extLst>
            <a:ext uri="{FF2B5EF4-FFF2-40B4-BE49-F238E27FC236}">
              <a16:creationId xmlns:a16="http://schemas.microsoft.com/office/drawing/2014/main" xmlns="" id="{00000000-0008-0000-0100-0000E3020000}"/>
            </a:ext>
          </a:extLst>
        </xdr:cNvPr>
        <xdr:cNvSpPr/>
      </xdr:nvSpPr>
      <xdr:spPr>
        <a:xfrm>
          <a:off x="18415000" y="156273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a:extLst>
            <a:ext uri="{FF2B5EF4-FFF2-40B4-BE49-F238E27FC236}">
              <a16:creationId xmlns:a16="http://schemas.microsoft.com/office/drawing/2014/main" xmlns="" id="{00000000-0008-0000-0100-0000E4020000}"/>
            </a:ext>
          </a:extLst>
        </xdr:cNvPr>
        <xdr:cNvSpPr/>
      </xdr:nvSpPr>
      <xdr:spPr>
        <a:xfrm>
          <a:off x="19431000" y="154241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a:extLst>
            <a:ext uri="{FF2B5EF4-FFF2-40B4-BE49-F238E27FC236}">
              <a16:creationId xmlns:a16="http://schemas.microsoft.com/office/drawing/2014/main" xmlns="" id="{00000000-0008-0000-0100-0000E5020000}"/>
            </a:ext>
          </a:extLst>
        </xdr:cNvPr>
        <xdr:cNvSpPr/>
      </xdr:nvSpPr>
      <xdr:spPr>
        <a:xfrm>
          <a:off x="19431000" y="156273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a:extLst>
            <a:ext uri="{FF2B5EF4-FFF2-40B4-BE49-F238E27FC236}">
              <a16:creationId xmlns:a16="http://schemas.microsoft.com/office/drawing/2014/main" xmlns="" id="{00000000-0008-0000-0100-0000E6020000}"/>
            </a:ext>
          </a:extLst>
        </xdr:cNvPr>
        <xdr:cNvSpPr/>
      </xdr:nvSpPr>
      <xdr:spPr>
        <a:xfrm>
          <a:off x="20574000" y="154241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a:extLst>
            <a:ext uri="{FF2B5EF4-FFF2-40B4-BE49-F238E27FC236}">
              <a16:creationId xmlns:a16="http://schemas.microsoft.com/office/drawing/2014/main" xmlns="" id="{00000000-0008-0000-0100-0000E7020000}"/>
            </a:ext>
          </a:extLst>
        </xdr:cNvPr>
        <xdr:cNvSpPr/>
      </xdr:nvSpPr>
      <xdr:spPr>
        <a:xfrm>
          <a:off x="20574000" y="156273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a:extLst>
            <a:ext uri="{FF2B5EF4-FFF2-40B4-BE49-F238E27FC236}">
              <a16:creationId xmlns:a16="http://schemas.microsoft.com/office/drawing/2014/main" xmlns="" id="{00000000-0008-0000-0100-0000E8020000}"/>
            </a:ext>
          </a:extLst>
        </xdr:cNvPr>
        <xdr:cNvSpPr/>
      </xdr:nvSpPr>
      <xdr:spPr>
        <a:xfrm>
          <a:off x="18288000" y="1590675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a:extLst>
            <a:ext uri="{FF2B5EF4-FFF2-40B4-BE49-F238E27FC236}">
              <a16:creationId xmlns:a16="http://schemas.microsoft.com/office/drawing/2014/main" xmlns="" id="{00000000-0008-0000-0100-0000E9020000}"/>
            </a:ext>
          </a:extLst>
        </xdr:cNvPr>
        <xdr:cNvSpPr txBox="1"/>
      </xdr:nvSpPr>
      <xdr:spPr>
        <a:xfrm>
          <a:off x="18249900"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a:extLst>
            <a:ext uri="{FF2B5EF4-FFF2-40B4-BE49-F238E27FC236}">
              <a16:creationId xmlns:a16="http://schemas.microsoft.com/office/drawing/2014/main" xmlns="" id="{00000000-0008-0000-0100-0000EA020000}"/>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7" name="直線コネクタ 746">
          <a:extLst>
            <a:ext uri="{FF2B5EF4-FFF2-40B4-BE49-F238E27FC236}">
              <a16:creationId xmlns:a16="http://schemas.microsoft.com/office/drawing/2014/main" xmlns="" id="{00000000-0008-0000-0100-0000EB020000}"/>
            </a:ext>
          </a:extLst>
        </xdr:cNvPr>
        <xdr:cNvCxnSpPr/>
      </xdr:nvCxnSpPr>
      <xdr:spPr>
        <a:xfrm>
          <a:off x="18288000" y="1786617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8" name="テキスト ボックス 747">
          <a:extLst>
            <a:ext uri="{FF2B5EF4-FFF2-40B4-BE49-F238E27FC236}">
              <a16:creationId xmlns:a16="http://schemas.microsoft.com/office/drawing/2014/main" xmlns="" id="{00000000-0008-0000-0100-0000EC020000}"/>
            </a:ext>
          </a:extLst>
        </xdr:cNvPr>
        <xdr:cNvSpPr txBox="1"/>
      </xdr:nvSpPr>
      <xdr:spPr>
        <a:xfrm>
          <a:off x="17820821" y="177239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9" name="直線コネクタ 748">
          <a:extLst>
            <a:ext uri="{FF2B5EF4-FFF2-40B4-BE49-F238E27FC236}">
              <a16:creationId xmlns:a16="http://schemas.microsoft.com/office/drawing/2014/main" xmlns="" id="{00000000-0008-0000-0100-0000ED020000}"/>
            </a:ext>
          </a:extLst>
        </xdr:cNvPr>
        <xdr:cNvCxnSpPr/>
      </xdr:nvCxnSpPr>
      <xdr:spPr>
        <a:xfrm>
          <a:off x="18288000" y="1753960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0" name="テキスト ボックス 749">
          <a:extLst>
            <a:ext uri="{FF2B5EF4-FFF2-40B4-BE49-F238E27FC236}">
              <a16:creationId xmlns:a16="http://schemas.microsoft.com/office/drawing/2014/main" xmlns="" id="{00000000-0008-0000-0100-0000EE020000}"/>
            </a:ext>
          </a:extLst>
        </xdr:cNvPr>
        <xdr:cNvSpPr txBox="1"/>
      </xdr:nvSpPr>
      <xdr:spPr>
        <a:xfrm>
          <a:off x="17820821" y="173973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1" name="直線コネクタ 750">
          <a:extLst>
            <a:ext uri="{FF2B5EF4-FFF2-40B4-BE49-F238E27FC236}">
              <a16:creationId xmlns:a16="http://schemas.microsoft.com/office/drawing/2014/main" xmlns="" id="{00000000-0008-0000-0100-0000EF020000}"/>
            </a:ext>
          </a:extLst>
        </xdr:cNvPr>
        <xdr:cNvCxnSpPr/>
      </xdr:nvCxnSpPr>
      <xdr:spPr>
        <a:xfrm>
          <a:off x="18288000" y="1721303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2" name="テキスト ボックス 751">
          <a:extLst>
            <a:ext uri="{FF2B5EF4-FFF2-40B4-BE49-F238E27FC236}">
              <a16:creationId xmlns:a16="http://schemas.microsoft.com/office/drawing/2014/main" xmlns="" id="{00000000-0008-0000-0100-0000F0020000}"/>
            </a:ext>
          </a:extLst>
        </xdr:cNvPr>
        <xdr:cNvSpPr txBox="1"/>
      </xdr:nvSpPr>
      <xdr:spPr>
        <a:xfrm>
          <a:off x="17820821" y="170708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3" name="直線コネクタ 752">
          <a:extLst>
            <a:ext uri="{FF2B5EF4-FFF2-40B4-BE49-F238E27FC236}">
              <a16:creationId xmlns:a16="http://schemas.microsoft.com/office/drawing/2014/main" xmlns="" id="{00000000-0008-0000-0100-0000F1020000}"/>
            </a:ext>
          </a:extLst>
        </xdr:cNvPr>
        <xdr:cNvCxnSpPr/>
      </xdr:nvCxnSpPr>
      <xdr:spPr>
        <a:xfrm>
          <a:off x="18288000" y="1688646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4" name="テキスト ボックス 753">
          <a:extLst>
            <a:ext uri="{FF2B5EF4-FFF2-40B4-BE49-F238E27FC236}">
              <a16:creationId xmlns:a16="http://schemas.microsoft.com/office/drawing/2014/main" xmlns="" id="{00000000-0008-0000-0100-0000F2020000}"/>
            </a:ext>
          </a:extLst>
        </xdr:cNvPr>
        <xdr:cNvSpPr txBox="1"/>
      </xdr:nvSpPr>
      <xdr:spPr>
        <a:xfrm>
          <a:off x="17820821" y="16744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5" name="直線コネクタ 754">
          <a:extLst>
            <a:ext uri="{FF2B5EF4-FFF2-40B4-BE49-F238E27FC236}">
              <a16:creationId xmlns:a16="http://schemas.microsoft.com/office/drawing/2014/main" xmlns="" id="{00000000-0008-0000-0100-0000F3020000}"/>
            </a:ext>
          </a:extLst>
        </xdr:cNvPr>
        <xdr:cNvCxnSpPr/>
      </xdr:nvCxnSpPr>
      <xdr:spPr>
        <a:xfrm>
          <a:off x="18288000" y="1655989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6" name="テキスト ボックス 755">
          <a:extLst>
            <a:ext uri="{FF2B5EF4-FFF2-40B4-BE49-F238E27FC236}">
              <a16:creationId xmlns:a16="http://schemas.microsoft.com/office/drawing/2014/main" xmlns="" id="{00000000-0008-0000-0100-0000F4020000}"/>
            </a:ext>
          </a:extLst>
        </xdr:cNvPr>
        <xdr:cNvSpPr txBox="1"/>
      </xdr:nvSpPr>
      <xdr:spPr>
        <a:xfrm>
          <a:off x="17820821" y="16417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7" name="直線コネクタ 756">
          <a:extLst>
            <a:ext uri="{FF2B5EF4-FFF2-40B4-BE49-F238E27FC236}">
              <a16:creationId xmlns:a16="http://schemas.microsoft.com/office/drawing/2014/main" xmlns="" id="{00000000-0008-0000-0100-0000F5020000}"/>
            </a:ext>
          </a:extLst>
        </xdr:cNvPr>
        <xdr:cNvCxnSpPr/>
      </xdr:nvCxnSpPr>
      <xdr:spPr>
        <a:xfrm>
          <a:off x="18288000" y="1623332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8" name="テキスト ボックス 757">
          <a:extLst>
            <a:ext uri="{FF2B5EF4-FFF2-40B4-BE49-F238E27FC236}">
              <a16:creationId xmlns:a16="http://schemas.microsoft.com/office/drawing/2014/main" xmlns="" id="{00000000-0008-0000-0100-0000F6020000}"/>
            </a:ext>
          </a:extLst>
        </xdr:cNvPr>
        <xdr:cNvSpPr txBox="1"/>
      </xdr:nvSpPr>
      <xdr:spPr>
        <a:xfrm>
          <a:off x="17820821" y="16091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9" name="直線コネクタ 758">
          <a:extLst>
            <a:ext uri="{FF2B5EF4-FFF2-40B4-BE49-F238E27FC236}">
              <a16:creationId xmlns:a16="http://schemas.microsoft.com/office/drawing/2014/main" xmlns="" id="{00000000-0008-0000-0100-0000F7020000}"/>
            </a:ext>
          </a:extLst>
        </xdr:cNvPr>
        <xdr:cNvCxnSpPr/>
      </xdr:nvCxnSpPr>
      <xdr:spPr>
        <a:xfrm>
          <a:off x="18288000" y="15906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0" name="テキスト ボックス 759">
          <a:extLst>
            <a:ext uri="{FF2B5EF4-FFF2-40B4-BE49-F238E27FC236}">
              <a16:creationId xmlns:a16="http://schemas.microsoft.com/office/drawing/2014/main" xmlns="" id="{00000000-0008-0000-0100-0000F8020000}"/>
            </a:ext>
          </a:extLst>
        </xdr:cNvPr>
        <xdr:cNvSpPr txBox="1"/>
      </xdr:nvSpPr>
      <xdr:spPr>
        <a:xfrm>
          <a:off x="17820821"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1" name="【公民館】&#10;一人当たり面積グラフ枠">
          <a:extLst>
            <a:ext uri="{FF2B5EF4-FFF2-40B4-BE49-F238E27FC236}">
              <a16:creationId xmlns:a16="http://schemas.microsoft.com/office/drawing/2014/main" xmlns="" id="{00000000-0008-0000-0100-0000F9020000}"/>
            </a:ext>
          </a:extLst>
        </xdr:cNvPr>
        <xdr:cNvSpPr/>
      </xdr:nvSpPr>
      <xdr:spPr>
        <a:xfrm>
          <a:off x="18288000" y="1590675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762" name="直線コネクタ 761">
          <a:extLst>
            <a:ext uri="{FF2B5EF4-FFF2-40B4-BE49-F238E27FC236}">
              <a16:creationId xmlns:a16="http://schemas.microsoft.com/office/drawing/2014/main" xmlns="" id="{00000000-0008-0000-0100-0000FA020000}"/>
            </a:ext>
          </a:extLst>
        </xdr:cNvPr>
        <xdr:cNvCxnSpPr/>
      </xdr:nvCxnSpPr>
      <xdr:spPr>
        <a:xfrm flipV="1">
          <a:off x="22160864" y="1643253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63" name="【公民館】&#10;一人当たり面積最小値テキスト">
          <a:extLst>
            <a:ext uri="{FF2B5EF4-FFF2-40B4-BE49-F238E27FC236}">
              <a16:creationId xmlns:a16="http://schemas.microsoft.com/office/drawing/2014/main" xmlns="" id="{00000000-0008-0000-0100-0000FB020000}"/>
            </a:ext>
          </a:extLst>
        </xdr:cNvPr>
        <xdr:cNvSpPr txBox="1"/>
      </xdr:nvSpPr>
      <xdr:spPr>
        <a:xfrm>
          <a:off x="22199600" y="1787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64" name="直線コネクタ 763">
          <a:extLst>
            <a:ext uri="{FF2B5EF4-FFF2-40B4-BE49-F238E27FC236}">
              <a16:creationId xmlns:a16="http://schemas.microsoft.com/office/drawing/2014/main" xmlns="" id="{00000000-0008-0000-0100-0000FC020000}"/>
            </a:ext>
          </a:extLst>
        </xdr:cNvPr>
        <xdr:cNvCxnSpPr/>
      </xdr:nvCxnSpPr>
      <xdr:spPr>
        <a:xfrm>
          <a:off x="22072600" y="1786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765" name="【公民館】&#10;一人当たり面積最大値テキスト">
          <a:extLst>
            <a:ext uri="{FF2B5EF4-FFF2-40B4-BE49-F238E27FC236}">
              <a16:creationId xmlns:a16="http://schemas.microsoft.com/office/drawing/2014/main" xmlns="" id="{00000000-0008-0000-0100-0000FD020000}"/>
            </a:ext>
          </a:extLst>
        </xdr:cNvPr>
        <xdr:cNvSpPr txBox="1"/>
      </xdr:nvSpPr>
      <xdr:spPr>
        <a:xfrm>
          <a:off x="22199600" y="1620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766" name="直線コネクタ 765">
          <a:extLst>
            <a:ext uri="{FF2B5EF4-FFF2-40B4-BE49-F238E27FC236}">
              <a16:creationId xmlns:a16="http://schemas.microsoft.com/office/drawing/2014/main" xmlns="" id="{00000000-0008-0000-0100-0000FE020000}"/>
            </a:ext>
          </a:extLst>
        </xdr:cNvPr>
        <xdr:cNvCxnSpPr/>
      </xdr:nvCxnSpPr>
      <xdr:spPr>
        <a:xfrm>
          <a:off x="22072600" y="1643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72407</xdr:rowOff>
    </xdr:from>
    <xdr:ext cx="469744" cy="259045"/>
    <xdr:sp macro="" textlink="">
      <xdr:nvSpPr>
        <xdr:cNvPr id="767" name="【公民館】&#10;一人当たり面積平均値テキスト">
          <a:extLst>
            <a:ext uri="{FF2B5EF4-FFF2-40B4-BE49-F238E27FC236}">
              <a16:creationId xmlns:a16="http://schemas.microsoft.com/office/drawing/2014/main" xmlns="" id="{00000000-0008-0000-0100-0000FF020000}"/>
            </a:ext>
          </a:extLst>
        </xdr:cNvPr>
        <xdr:cNvSpPr txBox="1"/>
      </xdr:nvSpPr>
      <xdr:spPr>
        <a:xfrm>
          <a:off x="22199600" y="17388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768" name="フローチャート: 判断 767">
          <a:extLst>
            <a:ext uri="{FF2B5EF4-FFF2-40B4-BE49-F238E27FC236}">
              <a16:creationId xmlns:a16="http://schemas.microsoft.com/office/drawing/2014/main" xmlns="" id="{00000000-0008-0000-0100-000000030000}"/>
            </a:ext>
          </a:extLst>
        </xdr:cNvPr>
        <xdr:cNvSpPr/>
      </xdr:nvSpPr>
      <xdr:spPr>
        <a:xfrm>
          <a:off x="22110700" y="1741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769" name="フローチャート: 判断 768">
          <a:extLst>
            <a:ext uri="{FF2B5EF4-FFF2-40B4-BE49-F238E27FC236}">
              <a16:creationId xmlns:a16="http://schemas.microsoft.com/office/drawing/2014/main" xmlns="" id="{00000000-0008-0000-0100-000001030000}"/>
            </a:ext>
          </a:extLst>
        </xdr:cNvPr>
        <xdr:cNvSpPr/>
      </xdr:nvSpPr>
      <xdr:spPr>
        <a:xfrm>
          <a:off x="21272500" y="1742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770" name="フローチャート: 判断 769">
          <a:extLst>
            <a:ext uri="{FF2B5EF4-FFF2-40B4-BE49-F238E27FC236}">
              <a16:creationId xmlns:a16="http://schemas.microsoft.com/office/drawing/2014/main" xmlns="" id="{00000000-0008-0000-0100-000002030000}"/>
            </a:ext>
          </a:extLst>
        </xdr:cNvPr>
        <xdr:cNvSpPr/>
      </xdr:nvSpPr>
      <xdr:spPr>
        <a:xfrm>
          <a:off x="20383500" y="1740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771" name="フローチャート: 判断 770">
          <a:extLst>
            <a:ext uri="{FF2B5EF4-FFF2-40B4-BE49-F238E27FC236}">
              <a16:creationId xmlns:a16="http://schemas.microsoft.com/office/drawing/2014/main" xmlns="" id="{00000000-0008-0000-0100-000003030000}"/>
            </a:ext>
          </a:extLst>
        </xdr:cNvPr>
        <xdr:cNvSpPr/>
      </xdr:nvSpPr>
      <xdr:spPr>
        <a:xfrm>
          <a:off x="19494500" y="1729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xmlns="" id="{00000000-0008-0000-0100-000004030000}"/>
            </a:ext>
          </a:extLst>
        </xdr:cNvPr>
        <xdr:cNvSpPr txBox="1"/>
      </xdr:nvSpPr>
      <xdr:spPr>
        <a:xfrm>
          <a:off x="219710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xmlns="" id="{00000000-0008-0000-0100-000005030000}"/>
            </a:ext>
          </a:extLst>
        </xdr:cNvPr>
        <xdr:cNvSpPr txBox="1"/>
      </xdr:nvSpPr>
      <xdr:spPr>
        <a:xfrm>
          <a:off x="21132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xmlns="" id="{00000000-0008-0000-0100-000006030000}"/>
            </a:ext>
          </a:extLst>
        </xdr:cNvPr>
        <xdr:cNvSpPr txBox="1"/>
      </xdr:nvSpPr>
      <xdr:spPr>
        <a:xfrm>
          <a:off x="20243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xmlns="" id="{00000000-0008-0000-0100-000007030000}"/>
            </a:ext>
          </a:extLst>
        </xdr:cNvPr>
        <xdr:cNvSpPr txBox="1"/>
      </xdr:nvSpPr>
      <xdr:spPr>
        <a:xfrm>
          <a:off x="19354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xmlns="" id="{00000000-0008-0000-0100-000008030000}"/>
            </a:ext>
          </a:extLst>
        </xdr:cNvPr>
        <xdr:cNvSpPr txBox="1"/>
      </xdr:nvSpPr>
      <xdr:spPr>
        <a:xfrm>
          <a:off x="18465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44994</xdr:rowOff>
    </xdr:from>
    <xdr:to>
      <xdr:col>116</xdr:col>
      <xdr:colOff>114300</xdr:colOff>
      <xdr:row>104</xdr:row>
      <xdr:rowOff>146594</xdr:rowOff>
    </xdr:to>
    <xdr:sp macro="" textlink="">
      <xdr:nvSpPr>
        <xdr:cNvPr id="777" name="楕円 776">
          <a:extLst>
            <a:ext uri="{FF2B5EF4-FFF2-40B4-BE49-F238E27FC236}">
              <a16:creationId xmlns:a16="http://schemas.microsoft.com/office/drawing/2014/main" xmlns="" id="{00000000-0008-0000-0100-000009030000}"/>
            </a:ext>
          </a:extLst>
        </xdr:cNvPr>
        <xdr:cNvSpPr/>
      </xdr:nvSpPr>
      <xdr:spPr>
        <a:xfrm>
          <a:off x="22110700" y="1701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67871</xdr:rowOff>
    </xdr:from>
    <xdr:ext cx="469744" cy="259045"/>
    <xdr:sp macro="" textlink="">
      <xdr:nvSpPr>
        <xdr:cNvPr id="778" name="【公民館】&#10;一人当たり面積該当値テキスト">
          <a:extLst>
            <a:ext uri="{FF2B5EF4-FFF2-40B4-BE49-F238E27FC236}">
              <a16:creationId xmlns:a16="http://schemas.microsoft.com/office/drawing/2014/main" xmlns="" id="{00000000-0008-0000-0100-00000A030000}"/>
            </a:ext>
          </a:extLst>
        </xdr:cNvPr>
        <xdr:cNvSpPr txBox="1"/>
      </xdr:nvSpPr>
      <xdr:spPr>
        <a:xfrm>
          <a:off x="22199600" y="1686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54792</xdr:rowOff>
    </xdr:from>
    <xdr:to>
      <xdr:col>112</xdr:col>
      <xdr:colOff>38100</xdr:colOff>
      <xdr:row>104</xdr:row>
      <xdr:rowOff>156392</xdr:rowOff>
    </xdr:to>
    <xdr:sp macro="" textlink="">
      <xdr:nvSpPr>
        <xdr:cNvPr id="779" name="楕円 778">
          <a:extLst>
            <a:ext uri="{FF2B5EF4-FFF2-40B4-BE49-F238E27FC236}">
              <a16:creationId xmlns:a16="http://schemas.microsoft.com/office/drawing/2014/main" xmlns="" id="{00000000-0008-0000-0100-00000B030000}"/>
            </a:ext>
          </a:extLst>
        </xdr:cNvPr>
        <xdr:cNvSpPr/>
      </xdr:nvSpPr>
      <xdr:spPr>
        <a:xfrm>
          <a:off x="21272500" y="1702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95794</xdr:rowOff>
    </xdr:from>
    <xdr:to>
      <xdr:col>116</xdr:col>
      <xdr:colOff>63500</xdr:colOff>
      <xdr:row>104</xdr:row>
      <xdr:rowOff>105592</xdr:rowOff>
    </xdr:to>
    <xdr:cxnSp macro="">
      <xdr:nvCxnSpPr>
        <xdr:cNvPr id="780" name="直線コネクタ 779">
          <a:extLst>
            <a:ext uri="{FF2B5EF4-FFF2-40B4-BE49-F238E27FC236}">
              <a16:creationId xmlns:a16="http://schemas.microsoft.com/office/drawing/2014/main" xmlns="" id="{00000000-0008-0000-0100-00000C030000}"/>
            </a:ext>
          </a:extLst>
        </xdr:cNvPr>
        <xdr:cNvCxnSpPr/>
      </xdr:nvCxnSpPr>
      <xdr:spPr>
        <a:xfrm flipV="1">
          <a:off x="21323300" y="17069344"/>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67855</xdr:rowOff>
    </xdr:from>
    <xdr:to>
      <xdr:col>107</xdr:col>
      <xdr:colOff>101600</xdr:colOff>
      <xdr:row>104</xdr:row>
      <xdr:rowOff>169455</xdr:rowOff>
    </xdr:to>
    <xdr:sp macro="" textlink="">
      <xdr:nvSpPr>
        <xdr:cNvPr id="781" name="楕円 780">
          <a:extLst>
            <a:ext uri="{FF2B5EF4-FFF2-40B4-BE49-F238E27FC236}">
              <a16:creationId xmlns:a16="http://schemas.microsoft.com/office/drawing/2014/main" xmlns="" id="{00000000-0008-0000-0100-00000D030000}"/>
            </a:ext>
          </a:extLst>
        </xdr:cNvPr>
        <xdr:cNvSpPr/>
      </xdr:nvSpPr>
      <xdr:spPr>
        <a:xfrm>
          <a:off x="20383500" y="1704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105592</xdr:rowOff>
    </xdr:from>
    <xdr:to>
      <xdr:col>111</xdr:col>
      <xdr:colOff>177800</xdr:colOff>
      <xdr:row>104</xdr:row>
      <xdr:rowOff>118655</xdr:rowOff>
    </xdr:to>
    <xdr:cxnSp macro="">
      <xdr:nvCxnSpPr>
        <xdr:cNvPr id="782" name="直線コネクタ 781">
          <a:extLst>
            <a:ext uri="{FF2B5EF4-FFF2-40B4-BE49-F238E27FC236}">
              <a16:creationId xmlns:a16="http://schemas.microsoft.com/office/drawing/2014/main" xmlns="" id="{00000000-0008-0000-0100-00000E030000}"/>
            </a:ext>
          </a:extLst>
        </xdr:cNvPr>
        <xdr:cNvCxnSpPr/>
      </xdr:nvCxnSpPr>
      <xdr:spPr>
        <a:xfrm flipV="1">
          <a:off x="20434300" y="1707914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80918</xdr:rowOff>
    </xdr:from>
    <xdr:to>
      <xdr:col>102</xdr:col>
      <xdr:colOff>165100</xdr:colOff>
      <xdr:row>105</xdr:row>
      <xdr:rowOff>11068</xdr:rowOff>
    </xdr:to>
    <xdr:sp macro="" textlink="">
      <xdr:nvSpPr>
        <xdr:cNvPr id="783" name="楕円 782">
          <a:extLst>
            <a:ext uri="{FF2B5EF4-FFF2-40B4-BE49-F238E27FC236}">
              <a16:creationId xmlns:a16="http://schemas.microsoft.com/office/drawing/2014/main" xmlns="" id="{00000000-0008-0000-0100-00000F030000}"/>
            </a:ext>
          </a:extLst>
        </xdr:cNvPr>
        <xdr:cNvSpPr/>
      </xdr:nvSpPr>
      <xdr:spPr>
        <a:xfrm>
          <a:off x="19494500" y="1705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118655</xdr:rowOff>
    </xdr:from>
    <xdr:to>
      <xdr:col>107</xdr:col>
      <xdr:colOff>50800</xdr:colOff>
      <xdr:row>104</xdr:row>
      <xdr:rowOff>131718</xdr:rowOff>
    </xdr:to>
    <xdr:cxnSp macro="">
      <xdr:nvCxnSpPr>
        <xdr:cNvPr id="784" name="直線コネクタ 783">
          <a:extLst>
            <a:ext uri="{FF2B5EF4-FFF2-40B4-BE49-F238E27FC236}">
              <a16:creationId xmlns:a16="http://schemas.microsoft.com/office/drawing/2014/main" xmlns="" id="{00000000-0008-0000-0100-000010030000}"/>
            </a:ext>
          </a:extLst>
        </xdr:cNvPr>
        <xdr:cNvCxnSpPr/>
      </xdr:nvCxnSpPr>
      <xdr:spPr>
        <a:xfrm flipV="1">
          <a:off x="19545300" y="1709220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25054</xdr:rowOff>
    </xdr:from>
    <xdr:ext cx="469744" cy="259045"/>
    <xdr:sp macro="" textlink="">
      <xdr:nvSpPr>
        <xdr:cNvPr id="785" name="n_1aveValue【公民館】&#10;一人当たり面積">
          <a:extLst>
            <a:ext uri="{FF2B5EF4-FFF2-40B4-BE49-F238E27FC236}">
              <a16:creationId xmlns:a16="http://schemas.microsoft.com/office/drawing/2014/main" xmlns="" id="{00000000-0008-0000-0100-000011030000}"/>
            </a:ext>
          </a:extLst>
        </xdr:cNvPr>
        <xdr:cNvSpPr txBox="1"/>
      </xdr:nvSpPr>
      <xdr:spPr>
        <a:xfrm>
          <a:off x="21075727" y="17512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786" name="n_2aveValue【公民館】&#10;一人当たり面積">
          <a:extLst>
            <a:ext uri="{FF2B5EF4-FFF2-40B4-BE49-F238E27FC236}">
              <a16:creationId xmlns:a16="http://schemas.microsoft.com/office/drawing/2014/main" xmlns="" id="{00000000-0008-0000-0100-000012030000}"/>
            </a:ext>
          </a:extLst>
        </xdr:cNvPr>
        <xdr:cNvSpPr txBox="1"/>
      </xdr:nvSpPr>
      <xdr:spPr>
        <a:xfrm>
          <a:off x="20199427" y="1749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69141</xdr:rowOff>
    </xdr:from>
    <xdr:ext cx="469744" cy="259045"/>
    <xdr:sp macro="" textlink="">
      <xdr:nvSpPr>
        <xdr:cNvPr id="787" name="n_3aveValue【公民館】&#10;一人当たり面積">
          <a:extLst>
            <a:ext uri="{FF2B5EF4-FFF2-40B4-BE49-F238E27FC236}">
              <a16:creationId xmlns:a16="http://schemas.microsoft.com/office/drawing/2014/main" xmlns="" id="{00000000-0008-0000-0100-000013030000}"/>
            </a:ext>
          </a:extLst>
        </xdr:cNvPr>
        <xdr:cNvSpPr txBox="1"/>
      </xdr:nvSpPr>
      <xdr:spPr>
        <a:xfrm>
          <a:off x="19310427" y="1738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1469</xdr:rowOff>
    </xdr:from>
    <xdr:ext cx="469744" cy="259045"/>
    <xdr:sp macro="" textlink="">
      <xdr:nvSpPr>
        <xdr:cNvPr id="788" name="n_1mainValue【公民館】&#10;一人当たり面積">
          <a:extLst>
            <a:ext uri="{FF2B5EF4-FFF2-40B4-BE49-F238E27FC236}">
              <a16:creationId xmlns:a16="http://schemas.microsoft.com/office/drawing/2014/main" xmlns="" id="{00000000-0008-0000-0100-000014030000}"/>
            </a:ext>
          </a:extLst>
        </xdr:cNvPr>
        <xdr:cNvSpPr txBox="1"/>
      </xdr:nvSpPr>
      <xdr:spPr>
        <a:xfrm>
          <a:off x="21075727" y="1680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14532</xdr:rowOff>
    </xdr:from>
    <xdr:ext cx="469744" cy="259045"/>
    <xdr:sp macro="" textlink="">
      <xdr:nvSpPr>
        <xdr:cNvPr id="789" name="n_2mainValue【公民館】&#10;一人当たり面積">
          <a:extLst>
            <a:ext uri="{FF2B5EF4-FFF2-40B4-BE49-F238E27FC236}">
              <a16:creationId xmlns:a16="http://schemas.microsoft.com/office/drawing/2014/main" xmlns="" id="{00000000-0008-0000-0100-000015030000}"/>
            </a:ext>
          </a:extLst>
        </xdr:cNvPr>
        <xdr:cNvSpPr txBox="1"/>
      </xdr:nvSpPr>
      <xdr:spPr>
        <a:xfrm>
          <a:off x="20199427" y="1681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27595</xdr:rowOff>
    </xdr:from>
    <xdr:ext cx="469744" cy="259045"/>
    <xdr:sp macro="" textlink="">
      <xdr:nvSpPr>
        <xdr:cNvPr id="790" name="n_3mainValue【公民館】&#10;一人当たり面積">
          <a:extLst>
            <a:ext uri="{FF2B5EF4-FFF2-40B4-BE49-F238E27FC236}">
              <a16:creationId xmlns:a16="http://schemas.microsoft.com/office/drawing/2014/main" xmlns="" id="{00000000-0008-0000-0100-000016030000}"/>
            </a:ext>
          </a:extLst>
        </xdr:cNvPr>
        <xdr:cNvSpPr txBox="1"/>
      </xdr:nvSpPr>
      <xdr:spPr>
        <a:xfrm>
          <a:off x="19310427" y="1682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1" name="正方形/長方形 790">
          <a:extLst>
            <a:ext uri="{FF2B5EF4-FFF2-40B4-BE49-F238E27FC236}">
              <a16:creationId xmlns:a16="http://schemas.microsoft.com/office/drawing/2014/main" xmlns="" id="{00000000-0008-0000-0100-000017030000}"/>
            </a:ext>
          </a:extLst>
        </xdr:cNvPr>
        <xdr:cNvSpPr/>
      </xdr:nvSpPr>
      <xdr:spPr>
        <a:xfrm>
          <a:off x="762000" y="1857375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2" name="正方形/長方形 791">
          <a:extLst>
            <a:ext uri="{FF2B5EF4-FFF2-40B4-BE49-F238E27FC236}">
              <a16:creationId xmlns:a16="http://schemas.microsoft.com/office/drawing/2014/main" xmlns="" id="{00000000-0008-0000-0100-000018030000}"/>
            </a:ext>
          </a:extLst>
        </xdr:cNvPr>
        <xdr:cNvSpPr/>
      </xdr:nvSpPr>
      <xdr:spPr>
        <a:xfrm>
          <a:off x="762000" y="1863725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3" name="テキスト ボックス 792">
          <a:extLst>
            <a:ext uri="{FF2B5EF4-FFF2-40B4-BE49-F238E27FC236}">
              <a16:creationId xmlns:a16="http://schemas.microsoft.com/office/drawing/2014/main" xmlns="" id="{00000000-0008-0000-0100-000019030000}"/>
            </a:ext>
          </a:extLst>
        </xdr:cNvPr>
        <xdr:cNvSpPr txBox="1"/>
      </xdr:nvSpPr>
      <xdr:spPr>
        <a:xfrm>
          <a:off x="838200" y="1889125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類似団体と比較した際、減価償却率が高くなっているのが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その他の施設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に関しては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減価償却率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は低くなっている。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道路や橋りょうなどの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インフラ資産については、老朽化が進んでいることから、今後は道路改修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や橋梁長寿命化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工事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が増加することが見込まれる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橋りょう長寿命化計画等の個別計画を基に適正な維持管理を進めていく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に関しても、個別施設計画を基に計画的に維持管理を行っていくことで、老朽化の改善に努めることとしている。特に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に関して、平成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伊野公民館の大規模な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改修工事を行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っているにも関わらず、減価償却率は他団体よりも高い結果となったことから、早急に老朽化対策を進めていく必要がある。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また、一人当たりの面積に関しては、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が類似団体と比較すると高い値である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に関しては、反対に類似団体よりも低い値となっている。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この結果、教育系施設に関して他団体よりも総量が多い事から老朽化対策とともに施設類型ごとの総量に関しても検討を行うこととしている。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635000" y="127000"/>
          <a:ext cx="127000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200-000003000000}"/>
            </a:ext>
          </a:extLst>
        </xdr:cNvPr>
        <xdr:cNvSpPr/>
      </xdr:nvSpPr>
      <xdr:spPr>
        <a:xfrm>
          <a:off x="19050000" y="190500"/>
          <a:ext cx="396240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200-000004000000}"/>
            </a:ext>
          </a:extLst>
        </xdr:cNvPr>
        <xdr:cNvSpPr/>
      </xdr:nvSpPr>
      <xdr:spPr>
        <a:xfrm>
          <a:off x="19069050" y="215900"/>
          <a:ext cx="391795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200-000005000000}"/>
            </a:ext>
          </a:extLst>
        </xdr:cNvPr>
        <xdr:cNvSpPr/>
      </xdr:nvSpPr>
      <xdr:spPr>
        <a:xfrm>
          <a:off x="19094450" y="241300"/>
          <a:ext cx="3860800" cy="415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高知県いの町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200-000006000000}"/>
            </a:ext>
          </a:extLst>
        </xdr:cNvPr>
        <xdr:cNvSpPr/>
      </xdr:nvSpPr>
      <xdr:spPr>
        <a:xfrm>
          <a:off x="16256000" y="190500"/>
          <a:ext cx="266065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200-000007000000}"/>
            </a:ext>
          </a:extLst>
        </xdr:cNvPr>
        <xdr:cNvSpPr/>
      </xdr:nvSpPr>
      <xdr:spPr>
        <a:xfrm>
          <a:off x="16281400" y="215900"/>
          <a:ext cx="261620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200-000008000000}"/>
            </a:ext>
          </a:extLst>
        </xdr:cNvPr>
        <xdr:cNvSpPr/>
      </xdr:nvSpPr>
      <xdr:spPr>
        <a:xfrm>
          <a:off x="16306800" y="241300"/>
          <a:ext cx="25590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200-000009000000}"/>
            </a:ext>
          </a:extLst>
        </xdr:cNvPr>
        <xdr:cNvSpPr/>
      </xdr:nvSpPr>
      <xdr:spPr>
        <a:xfrm>
          <a:off x="762000" y="850900"/>
          <a:ext cx="10096500" cy="16827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889000" y="882650"/>
          <a:ext cx="1397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200-00000B000000}"/>
            </a:ext>
          </a:extLst>
        </xdr:cNvPr>
        <xdr:cNvSpPr/>
      </xdr:nvSpPr>
      <xdr:spPr>
        <a:xfrm>
          <a:off x="2222500" y="882650"/>
          <a:ext cx="13335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23,024
22,985
470.97
14,147,746
13,709,078
210,667
7,936,825
15,560,466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200-00000C000000}"/>
            </a:ext>
          </a:extLst>
        </xdr:cNvPr>
        <xdr:cNvSpPr/>
      </xdr:nvSpPr>
      <xdr:spPr>
        <a:xfrm>
          <a:off x="3556000" y="882650"/>
          <a:ext cx="1524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200-00000D000000}"/>
            </a:ext>
          </a:extLst>
        </xdr:cNvPr>
        <xdr:cNvSpPr/>
      </xdr:nvSpPr>
      <xdr:spPr>
        <a:xfrm>
          <a:off x="5080000" y="901700"/>
          <a:ext cx="2032000" cy="892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200-00000E000000}"/>
            </a:ext>
          </a:extLst>
        </xdr:cNvPr>
        <xdr:cNvSpPr/>
      </xdr:nvSpPr>
      <xdr:spPr>
        <a:xfrm>
          <a:off x="7112000" y="901700"/>
          <a:ext cx="1270000" cy="892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200-00000F000000}"/>
            </a:ext>
          </a:extLst>
        </xdr:cNvPr>
        <xdr:cNvSpPr/>
      </xdr:nvSpPr>
      <xdr:spPr>
        <a:xfrm>
          <a:off x="8445500" y="914400"/>
          <a:ext cx="635000"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200-000010000000}"/>
            </a:ext>
          </a:extLst>
        </xdr:cNvPr>
        <xdr:cNvSpPr/>
      </xdr:nvSpPr>
      <xdr:spPr>
        <a:xfrm>
          <a:off x="5080000" y="1628775"/>
          <a:ext cx="20320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200-000011000000}"/>
            </a:ext>
          </a:extLst>
        </xdr:cNvPr>
        <xdr:cNvSpPr/>
      </xdr:nvSpPr>
      <xdr:spPr>
        <a:xfrm>
          <a:off x="7175500" y="1628775"/>
          <a:ext cx="34290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200-000012000000}"/>
            </a:ext>
          </a:extLst>
        </xdr:cNvPr>
        <xdr:cNvSpPr/>
      </xdr:nvSpPr>
      <xdr:spPr>
        <a:xfrm>
          <a:off x="11074400" y="850900"/>
          <a:ext cx="1524000" cy="12033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200-000013000000}"/>
            </a:ext>
          </a:extLst>
        </xdr:cNvPr>
        <xdr:cNvSpPr/>
      </xdr:nvSpPr>
      <xdr:spPr>
        <a:xfrm>
          <a:off x="11334750" y="914400"/>
          <a:ext cx="13335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200-000014000000}"/>
            </a:ext>
          </a:extLst>
        </xdr:cNvPr>
        <xdr:cNvSpPr/>
      </xdr:nvSpPr>
      <xdr:spPr>
        <a:xfrm>
          <a:off x="11334750" y="1162050"/>
          <a:ext cx="13335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200-000015000000}"/>
            </a:ext>
          </a:extLst>
        </xdr:cNvPr>
        <xdr:cNvSpPr/>
      </xdr:nvSpPr>
      <xdr:spPr>
        <a:xfrm>
          <a:off x="11334750" y="1473200"/>
          <a:ext cx="14605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200-000016000000}"/>
            </a:ext>
          </a:extLst>
        </xdr:cNvPr>
        <xdr:cNvCxnSpPr/>
      </xdr:nvCxnSpPr>
      <xdr:spPr>
        <a:xfrm flipH="1">
          <a:off x="11156950" y="99377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200-000017000000}"/>
            </a:ext>
          </a:extLst>
        </xdr:cNvPr>
        <xdr:cNvSpPr/>
      </xdr:nvSpPr>
      <xdr:spPr>
        <a:xfrm>
          <a:off x="11210925" y="95250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200-000018000000}"/>
            </a:ext>
          </a:extLst>
        </xdr:cNvPr>
        <xdr:cNvSpPr/>
      </xdr:nvSpPr>
      <xdr:spPr>
        <a:xfrm>
          <a:off x="11210925" y="120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200-000019000000}"/>
            </a:ext>
          </a:extLst>
        </xdr:cNvPr>
        <xdr:cNvCxnSpPr/>
      </xdr:nvCxnSpPr>
      <xdr:spPr>
        <a:xfrm>
          <a:off x="11255375" y="1457325"/>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200-00001A000000}"/>
            </a:ext>
          </a:extLst>
        </xdr:cNvPr>
        <xdr:cNvCxnSpPr/>
      </xdr:nvCxnSpPr>
      <xdr:spPr>
        <a:xfrm>
          <a:off x="11176000" y="14573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200-00001B000000}"/>
            </a:ext>
          </a:extLst>
        </xdr:cNvPr>
        <xdr:cNvCxnSpPr/>
      </xdr:nvCxnSpPr>
      <xdr:spPr>
        <a:xfrm flipV="1">
          <a:off x="11255375" y="167640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200-00001C000000}"/>
            </a:ext>
          </a:extLst>
        </xdr:cNvPr>
        <xdr:cNvCxnSpPr/>
      </xdr:nvCxnSpPr>
      <xdr:spPr>
        <a:xfrm>
          <a:off x="11176000" y="180975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200-00001D000000}"/>
            </a:ext>
          </a:extLst>
        </xdr:cNvPr>
        <xdr:cNvSpPr txBox="1"/>
      </xdr:nvSpPr>
      <xdr:spPr>
        <a:xfrm>
          <a:off x="698500" y="26511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200-00001E000000}"/>
            </a:ext>
          </a:extLst>
        </xdr:cNvPr>
        <xdr:cNvSpPr txBox="1"/>
      </xdr:nvSpPr>
      <xdr:spPr>
        <a:xfrm>
          <a:off x="698500" y="29495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200-00001F000000}"/>
            </a:ext>
          </a:extLst>
        </xdr:cNvPr>
        <xdr:cNvSpPr txBox="1"/>
      </xdr:nvSpPr>
      <xdr:spPr>
        <a:xfrm>
          <a:off x="698500" y="32480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200-000020000000}"/>
            </a:ext>
          </a:extLst>
        </xdr:cNvPr>
        <xdr:cNvSpPr/>
      </xdr:nvSpPr>
      <xdr:spPr>
        <a:xfrm>
          <a:off x="762000" y="3971925"/>
          <a:ext cx="47244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200-000021000000}"/>
            </a:ext>
          </a:extLst>
        </xdr:cNvPr>
        <xdr:cNvSpPr/>
      </xdr:nvSpPr>
      <xdr:spPr>
        <a:xfrm>
          <a:off x="889000" y="45942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200-000022000000}"/>
            </a:ext>
          </a:extLst>
        </xdr:cNvPr>
        <xdr:cNvSpPr/>
      </xdr:nvSpPr>
      <xdr:spPr>
        <a:xfrm>
          <a:off x="889000" y="47879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200-000023000000}"/>
            </a:ext>
          </a:extLst>
        </xdr:cNvPr>
        <xdr:cNvSpPr/>
      </xdr:nvSpPr>
      <xdr:spPr>
        <a:xfrm>
          <a:off x="1905000" y="45942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200-000024000000}"/>
            </a:ext>
          </a:extLst>
        </xdr:cNvPr>
        <xdr:cNvSpPr/>
      </xdr:nvSpPr>
      <xdr:spPr>
        <a:xfrm>
          <a:off x="1905000" y="47879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200-000025000000}"/>
            </a:ext>
          </a:extLst>
        </xdr:cNvPr>
        <xdr:cNvSpPr/>
      </xdr:nvSpPr>
      <xdr:spPr>
        <a:xfrm>
          <a:off x="3048000" y="45942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200-000026000000}"/>
            </a:ext>
          </a:extLst>
        </xdr:cNvPr>
        <xdr:cNvSpPr/>
      </xdr:nvSpPr>
      <xdr:spPr>
        <a:xfrm>
          <a:off x="3048000" y="47879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200-000027000000}"/>
            </a:ext>
          </a:extLst>
        </xdr:cNvPr>
        <xdr:cNvSpPr/>
      </xdr:nvSpPr>
      <xdr:spPr>
        <a:xfrm>
          <a:off x="762000" y="5048250"/>
          <a:ext cx="47244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200-000028000000}"/>
            </a:ext>
          </a:extLst>
        </xdr:cNvPr>
        <xdr:cNvSpPr txBox="1"/>
      </xdr:nvSpPr>
      <xdr:spPr>
        <a:xfrm>
          <a:off x="723900"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200-000029000000}"/>
            </a:ext>
          </a:extLst>
        </xdr:cNvPr>
        <xdr:cNvCxnSpPr/>
      </xdr:nvCxnSpPr>
      <xdr:spPr>
        <a:xfrm>
          <a:off x="762000" y="72104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00000000-0008-0000-0200-00002A000000}"/>
            </a:ext>
          </a:extLst>
        </xdr:cNvPr>
        <xdr:cNvCxnSpPr/>
      </xdr:nvCxnSpPr>
      <xdr:spPr>
        <a:xfrm>
          <a:off x="762000" y="690290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00000000-0008-0000-0200-00002B000000}"/>
            </a:ext>
          </a:extLst>
        </xdr:cNvPr>
        <xdr:cNvSpPr txBox="1"/>
      </xdr:nvSpPr>
      <xdr:spPr>
        <a:xfrm>
          <a:off x="423061" y="6770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00000000-0008-0000-0200-00002C000000}"/>
            </a:ext>
          </a:extLst>
        </xdr:cNvPr>
        <xdr:cNvCxnSpPr/>
      </xdr:nvCxnSpPr>
      <xdr:spPr>
        <a:xfrm>
          <a:off x="762000" y="659538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00000000-0008-0000-0200-00002D000000}"/>
            </a:ext>
          </a:extLst>
        </xdr:cNvPr>
        <xdr:cNvSpPr txBox="1"/>
      </xdr:nvSpPr>
      <xdr:spPr>
        <a:xfrm>
          <a:off x="358941" y="64626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00000000-0008-0000-0200-00002E000000}"/>
            </a:ext>
          </a:extLst>
        </xdr:cNvPr>
        <xdr:cNvCxnSpPr/>
      </xdr:nvCxnSpPr>
      <xdr:spPr>
        <a:xfrm>
          <a:off x="762000" y="62878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00000000-0008-0000-0200-00002F000000}"/>
            </a:ext>
          </a:extLst>
        </xdr:cNvPr>
        <xdr:cNvSpPr txBox="1"/>
      </xdr:nvSpPr>
      <xdr:spPr>
        <a:xfrm>
          <a:off x="358941"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00000000-0008-0000-0200-000030000000}"/>
            </a:ext>
          </a:extLst>
        </xdr:cNvPr>
        <xdr:cNvCxnSpPr/>
      </xdr:nvCxnSpPr>
      <xdr:spPr>
        <a:xfrm>
          <a:off x="762000" y="598033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00000000-0008-0000-0200-000031000000}"/>
            </a:ext>
          </a:extLst>
        </xdr:cNvPr>
        <xdr:cNvSpPr txBox="1"/>
      </xdr:nvSpPr>
      <xdr:spPr>
        <a:xfrm>
          <a:off x="358941"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00000000-0008-0000-0200-000032000000}"/>
            </a:ext>
          </a:extLst>
        </xdr:cNvPr>
        <xdr:cNvCxnSpPr/>
      </xdr:nvCxnSpPr>
      <xdr:spPr>
        <a:xfrm>
          <a:off x="762000" y="567281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00000000-0008-0000-0200-000033000000}"/>
            </a:ext>
          </a:extLst>
        </xdr:cNvPr>
        <xdr:cNvSpPr txBox="1"/>
      </xdr:nvSpPr>
      <xdr:spPr>
        <a:xfrm>
          <a:off x="358941" y="55305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00000000-0008-0000-0200-000034000000}"/>
            </a:ext>
          </a:extLst>
        </xdr:cNvPr>
        <xdr:cNvCxnSpPr/>
      </xdr:nvCxnSpPr>
      <xdr:spPr>
        <a:xfrm>
          <a:off x="762000" y="53557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00000000-0008-0000-0200-000035000000}"/>
            </a:ext>
          </a:extLst>
        </xdr:cNvPr>
        <xdr:cNvSpPr txBox="1"/>
      </xdr:nvSpPr>
      <xdr:spPr>
        <a:xfrm>
          <a:off x="294821" y="52230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00000000-0008-0000-0200-000036000000}"/>
            </a:ext>
          </a:extLst>
        </xdr:cNvPr>
        <xdr:cNvCxnSpPr/>
      </xdr:nvCxnSpPr>
      <xdr:spPr>
        <a:xfrm>
          <a:off x="762000" y="5048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00000000-0008-0000-0200-000037000000}"/>
            </a:ext>
          </a:extLst>
        </xdr:cNvPr>
        <xdr:cNvSpPr txBox="1"/>
      </xdr:nvSpPr>
      <xdr:spPr>
        <a:xfrm>
          <a:off x="294821" y="4915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xmlns="" id="{00000000-0008-0000-0200-000038000000}"/>
            </a:ext>
          </a:extLst>
        </xdr:cNvPr>
        <xdr:cNvSpPr/>
      </xdr:nvSpPr>
      <xdr:spPr>
        <a:xfrm>
          <a:off x="762000" y="5048250"/>
          <a:ext cx="47244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a:extLst>
            <a:ext uri="{FF2B5EF4-FFF2-40B4-BE49-F238E27FC236}">
              <a16:creationId xmlns:a16="http://schemas.microsoft.com/office/drawing/2014/main" xmlns="" id="{00000000-0008-0000-0200-000039000000}"/>
            </a:ext>
          </a:extLst>
        </xdr:cNvPr>
        <xdr:cNvCxnSpPr/>
      </xdr:nvCxnSpPr>
      <xdr:spPr>
        <a:xfrm flipV="1">
          <a:off x="4634865" y="5355772"/>
          <a:ext cx="0" cy="1424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a:extLst>
            <a:ext uri="{FF2B5EF4-FFF2-40B4-BE49-F238E27FC236}">
              <a16:creationId xmlns:a16="http://schemas.microsoft.com/office/drawing/2014/main" xmlns="" id="{00000000-0008-0000-0200-00003A000000}"/>
            </a:ext>
          </a:extLst>
        </xdr:cNvPr>
        <xdr:cNvSpPr txBox="1"/>
      </xdr:nvSpPr>
      <xdr:spPr>
        <a:xfrm>
          <a:off x="4673600" y="6783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a:extLst>
            <a:ext uri="{FF2B5EF4-FFF2-40B4-BE49-F238E27FC236}">
              <a16:creationId xmlns:a16="http://schemas.microsoft.com/office/drawing/2014/main" xmlns="" id="{00000000-0008-0000-0200-00003B000000}"/>
            </a:ext>
          </a:extLst>
        </xdr:cNvPr>
        <xdr:cNvCxnSpPr/>
      </xdr:nvCxnSpPr>
      <xdr:spPr>
        <a:xfrm>
          <a:off x="4546600" y="6780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xmlns="" id="{00000000-0008-0000-0200-00003C000000}"/>
            </a:ext>
          </a:extLst>
        </xdr:cNvPr>
        <xdr:cNvSpPr txBox="1"/>
      </xdr:nvSpPr>
      <xdr:spPr>
        <a:xfrm>
          <a:off x="4673600" y="515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xmlns="" id="{00000000-0008-0000-0200-00003D000000}"/>
            </a:ext>
          </a:extLst>
        </xdr:cNvPr>
        <xdr:cNvCxnSpPr/>
      </xdr:nvCxnSpPr>
      <xdr:spPr>
        <a:xfrm>
          <a:off x="4546600" y="535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15620</xdr:rowOff>
    </xdr:from>
    <xdr:ext cx="405111" cy="259045"/>
    <xdr:sp macro="" textlink="">
      <xdr:nvSpPr>
        <xdr:cNvPr id="62" name="【図書館】&#10;有形固定資産減価償却率平均値テキスト">
          <a:extLst>
            <a:ext uri="{FF2B5EF4-FFF2-40B4-BE49-F238E27FC236}">
              <a16:creationId xmlns:a16="http://schemas.microsoft.com/office/drawing/2014/main" xmlns="" id="{00000000-0008-0000-0200-00003E000000}"/>
            </a:ext>
          </a:extLst>
        </xdr:cNvPr>
        <xdr:cNvSpPr txBox="1"/>
      </xdr:nvSpPr>
      <xdr:spPr>
        <a:xfrm>
          <a:off x="4673600" y="6016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a:extLst>
            <a:ext uri="{FF2B5EF4-FFF2-40B4-BE49-F238E27FC236}">
              <a16:creationId xmlns:a16="http://schemas.microsoft.com/office/drawing/2014/main" xmlns="" id="{00000000-0008-0000-0200-00003F000000}"/>
            </a:ext>
          </a:extLst>
        </xdr:cNvPr>
        <xdr:cNvSpPr/>
      </xdr:nvSpPr>
      <xdr:spPr>
        <a:xfrm>
          <a:off x="4584700" y="616494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a:extLst>
            <a:ext uri="{FF2B5EF4-FFF2-40B4-BE49-F238E27FC236}">
              <a16:creationId xmlns:a16="http://schemas.microsoft.com/office/drawing/2014/main" xmlns="" id="{00000000-0008-0000-0200-000040000000}"/>
            </a:ext>
          </a:extLst>
        </xdr:cNvPr>
        <xdr:cNvSpPr/>
      </xdr:nvSpPr>
      <xdr:spPr>
        <a:xfrm>
          <a:off x="3746500" y="617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a:extLst>
            <a:ext uri="{FF2B5EF4-FFF2-40B4-BE49-F238E27FC236}">
              <a16:creationId xmlns:a16="http://schemas.microsoft.com/office/drawing/2014/main" xmlns="" id="{00000000-0008-0000-0200-000041000000}"/>
            </a:ext>
          </a:extLst>
        </xdr:cNvPr>
        <xdr:cNvSpPr/>
      </xdr:nvSpPr>
      <xdr:spPr>
        <a:xfrm>
          <a:off x="2857500" y="620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a:extLst>
            <a:ext uri="{FF2B5EF4-FFF2-40B4-BE49-F238E27FC236}">
              <a16:creationId xmlns:a16="http://schemas.microsoft.com/office/drawing/2014/main" xmlns="" id="{00000000-0008-0000-0200-000042000000}"/>
            </a:ext>
          </a:extLst>
        </xdr:cNvPr>
        <xdr:cNvSpPr/>
      </xdr:nvSpPr>
      <xdr:spPr>
        <a:xfrm>
          <a:off x="1968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200-000043000000}"/>
            </a:ext>
          </a:extLst>
        </xdr:cNvPr>
        <xdr:cNvSpPr txBox="1"/>
      </xdr:nvSpPr>
      <xdr:spPr>
        <a:xfrm>
          <a:off x="44450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200-000044000000}"/>
            </a:ext>
          </a:extLst>
        </xdr:cNvPr>
        <xdr:cNvSpPr txBox="1"/>
      </xdr:nvSpPr>
      <xdr:spPr>
        <a:xfrm>
          <a:off x="3606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200-000045000000}"/>
            </a:ext>
          </a:extLst>
        </xdr:cNvPr>
        <xdr:cNvSpPr txBox="1"/>
      </xdr:nvSpPr>
      <xdr:spPr>
        <a:xfrm>
          <a:off x="2717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200-000046000000}"/>
            </a:ext>
          </a:extLst>
        </xdr:cNvPr>
        <xdr:cNvSpPr txBox="1"/>
      </xdr:nvSpPr>
      <xdr:spPr>
        <a:xfrm>
          <a:off x="1828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0000000-0008-0000-0200-000047000000}"/>
            </a:ext>
          </a:extLst>
        </xdr:cNvPr>
        <xdr:cNvSpPr txBox="1"/>
      </xdr:nvSpPr>
      <xdr:spPr>
        <a:xfrm>
          <a:off x="939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74385</xdr:rowOff>
    </xdr:from>
    <xdr:to>
      <xdr:col>24</xdr:col>
      <xdr:colOff>114300</xdr:colOff>
      <xdr:row>39</xdr:row>
      <xdr:rowOff>4535</xdr:rowOff>
    </xdr:to>
    <xdr:sp macro="" textlink="">
      <xdr:nvSpPr>
        <xdr:cNvPr id="72" name="楕円 71">
          <a:extLst>
            <a:ext uri="{FF2B5EF4-FFF2-40B4-BE49-F238E27FC236}">
              <a16:creationId xmlns:a16="http://schemas.microsoft.com/office/drawing/2014/main" xmlns="" id="{00000000-0008-0000-0200-000048000000}"/>
            </a:ext>
          </a:extLst>
        </xdr:cNvPr>
        <xdr:cNvSpPr/>
      </xdr:nvSpPr>
      <xdr:spPr>
        <a:xfrm>
          <a:off x="4584700" y="623706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52812</xdr:rowOff>
    </xdr:from>
    <xdr:ext cx="405111" cy="259045"/>
    <xdr:sp macro="" textlink="">
      <xdr:nvSpPr>
        <xdr:cNvPr id="73" name="【図書館】&#10;有形固定資産減価償却率該当値テキスト">
          <a:extLst>
            <a:ext uri="{FF2B5EF4-FFF2-40B4-BE49-F238E27FC236}">
              <a16:creationId xmlns:a16="http://schemas.microsoft.com/office/drawing/2014/main" xmlns="" id="{00000000-0008-0000-0200-000049000000}"/>
            </a:ext>
          </a:extLst>
        </xdr:cNvPr>
        <xdr:cNvSpPr txBox="1"/>
      </xdr:nvSpPr>
      <xdr:spPr>
        <a:xfrm>
          <a:off x="4673600" y="621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107043</xdr:rowOff>
    </xdr:from>
    <xdr:to>
      <xdr:col>20</xdr:col>
      <xdr:colOff>38100</xdr:colOff>
      <xdr:row>39</xdr:row>
      <xdr:rowOff>37193</xdr:rowOff>
    </xdr:to>
    <xdr:sp macro="" textlink="">
      <xdr:nvSpPr>
        <xdr:cNvPr id="74" name="楕円 73">
          <a:extLst>
            <a:ext uri="{FF2B5EF4-FFF2-40B4-BE49-F238E27FC236}">
              <a16:creationId xmlns:a16="http://schemas.microsoft.com/office/drawing/2014/main" xmlns="" id="{00000000-0008-0000-0200-00004A000000}"/>
            </a:ext>
          </a:extLst>
        </xdr:cNvPr>
        <xdr:cNvSpPr/>
      </xdr:nvSpPr>
      <xdr:spPr>
        <a:xfrm>
          <a:off x="3746500" y="626971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125185</xdr:rowOff>
    </xdr:from>
    <xdr:to>
      <xdr:col>24</xdr:col>
      <xdr:colOff>63500</xdr:colOff>
      <xdr:row>38</xdr:row>
      <xdr:rowOff>157843</xdr:rowOff>
    </xdr:to>
    <xdr:cxnSp macro="">
      <xdr:nvCxnSpPr>
        <xdr:cNvPr id="75" name="直線コネクタ 74">
          <a:extLst>
            <a:ext uri="{FF2B5EF4-FFF2-40B4-BE49-F238E27FC236}">
              <a16:creationId xmlns:a16="http://schemas.microsoft.com/office/drawing/2014/main" xmlns="" id="{00000000-0008-0000-0200-00004B000000}"/>
            </a:ext>
          </a:extLst>
        </xdr:cNvPr>
        <xdr:cNvCxnSpPr/>
      </xdr:nvCxnSpPr>
      <xdr:spPr>
        <a:xfrm flipV="1">
          <a:off x="3797300" y="6287860"/>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139700</xdr:rowOff>
    </xdr:from>
    <xdr:to>
      <xdr:col>15</xdr:col>
      <xdr:colOff>101600</xdr:colOff>
      <xdr:row>39</xdr:row>
      <xdr:rowOff>69850</xdr:rowOff>
    </xdr:to>
    <xdr:sp macro="" textlink="">
      <xdr:nvSpPr>
        <xdr:cNvPr id="76" name="楕円 75">
          <a:extLst>
            <a:ext uri="{FF2B5EF4-FFF2-40B4-BE49-F238E27FC236}">
              <a16:creationId xmlns:a16="http://schemas.microsoft.com/office/drawing/2014/main" xmlns="" id="{00000000-0008-0000-0200-00004C000000}"/>
            </a:ext>
          </a:extLst>
        </xdr:cNvPr>
        <xdr:cNvSpPr/>
      </xdr:nvSpPr>
      <xdr:spPr>
        <a:xfrm>
          <a:off x="2857500" y="63023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157843</xdr:rowOff>
    </xdr:from>
    <xdr:to>
      <xdr:col>19</xdr:col>
      <xdr:colOff>177800</xdr:colOff>
      <xdr:row>39</xdr:row>
      <xdr:rowOff>19050</xdr:rowOff>
    </xdr:to>
    <xdr:cxnSp macro="">
      <xdr:nvCxnSpPr>
        <xdr:cNvPr id="77" name="直線コネクタ 76">
          <a:extLst>
            <a:ext uri="{FF2B5EF4-FFF2-40B4-BE49-F238E27FC236}">
              <a16:creationId xmlns:a16="http://schemas.microsoft.com/office/drawing/2014/main" xmlns="" id="{00000000-0008-0000-0200-00004D000000}"/>
            </a:ext>
          </a:extLst>
        </xdr:cNvPr>
        <xdr:cNvCxnSpPr/>
      </xdr:nvCxnSpPr>
      <xdr:spPr>
        <a:xfrm flipV="1">
          <a:off x="2908300" y="6320518"/>
          <a:ext cx="889000" cy="2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907</xdr:rowOff>
    </xdr:from>
    <xdr:to>
      <xdr:col>10</xdr:col>
      <xdr:colOff>165100</xdr:colOff>
      <xdr:row>39</xdr:row>
      <xdr:rowOff>102507</xdr:rowOff>
    </xdr:to>
    <xdr:sp macro="" textlink="">
      <xdr:nvSpPr>
        <xdr:cNvPr id="78" name="楕円 77">
          <a:extLst>
            <a:ext uri="{FF2B5EF4-FFF2-40B4-BE49-F238E27FC236}">
              <a16:creationId xmlns:a16="http://schemas.microsoft.com/office/drawing/2014/main" xmlns="" id="{00000000-0008-0000-0200-00004E000000}"/>
            </a:ext>
          </a:extLst>
        </xdr:cNvPr>
        <xdr:cNvSpPr/>
      </xdr:nvSpPr>
      <xdr:spPr>
        <a:xfrm>
          <a:off x="1968500" y="63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19050</xdr:rowOff>
    </xdr:from>
    <xdr:to>
      <xdr:col>15</xdr:col>
      <xdr:colOff>50800</xdr:colOff>
      <xdr:row>39</xdr:row>
      <xdr:rowOff>51707</xdr:rowOff>
    </xdr:to>
    <xdr:cxnSp macro="">
      <xdr:nvCxnSpPr>
        <xdr:cNvPr id="79" name="直線コネクタ 78">
          <a:extLst>
            <a:ext uri="{FF2B5EF4-FFF2-40B4-BE49-F238E27FC236}">
              <a16:creationId xmlns:a16="http://schemas.microsoft.com/office/drawing/2014/main" xmlns="" id="{00000000-0008-0000-0200-00004F000000}"/>
            </a:ext>
          </a:extLst>
        </xdr:cNvPr>
        <xdr:cNvCxnSpPr/>
      </xdr:nvCxnSpPr>
      <xdr:spPr>
        <a:xfrm flipV="1">
          <a:off x="2019300" y="63436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80" name="n_1aveValue【図書館】&#10;有形固定資産減価償却率">
          <a:extLst>
            <a:ext uri="{FF2B5EF4-FFF2-40B4-BE49-F238E27FC236}">
              <a16:creationId xmlns:a16="http://schemas.microsoft.com/office/drawing/2014/main" xmlns="" id="{00000000-0008-0000-0200-000050000000}"/>
            </a:ext>
          </a:extLst>
        </xdr:cNvPr>
        <xdr:cNvSpPr txBox="1"/>
      </xdr:nvSpPr>
      <xdr:spPr>
        <a:xfrm>
          <a:off x="358204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163121</xdr:rowOff>
    </xdr:from>
    <xdr:ext cx="405111" cy="259045"/>
    <xdr:sp macro="" textlink="">
      <xdr:nvSpPr>
        <xdr:cNvPr id="81" name="n_2aveValue【図書館】&#10;有形固定資産減価償却率">
          <a:extLst>
            <a:ext uri="{FF2B5EF4-FFF2-40B4-BE49-F238E27FC236}">
              <a16:creationId xmlns:a16="http://schemas.microsoft.com/office/drawing/2014/main" xmlns="" id="{00000000-0008-0000-0200-000051000000}"/>
            </a:ext>
          </a:extLst>
        </xdr:cNvPr>
        <xdr:cNvSpPr txBox="1"/>
      </xdr:nvSpPr>
      <xdr:spPr>
        <a:xfrm>
          <a:off x="2705744" y="6001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2" name="n_3aveValue【図書館】&#10;有形固定資産減価償却率">
          <a:extLst>
            <a:ext uri="{FF2B5EF4-FFF2-40B4-BE49-F238E27FC236}">
              <a16:creationId xmlns:a16="http://schemas.microsoft.com/office/drawing/2014/main" xmlns="" id="{00000000-0008-0000-0200-000052000000}"/>
            </a:ext>
          </a:extLst>
        </xdr:cNvPr>
        <xdr:cNvSpPr txBox="1"/>
      </xdr:nvSpPr>
      <xdr:spPr>
        <a:xfrm>
          <a:off x="1816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28320</xdr:rowOff>
    </xdr:from>
    <xdr:ext cx="405111" cy="259045"/>
    <xdr:sp macro="" textlink="">
      <xdr:nvSpPr>
        <xdr:cNvPr id="83" name="n_1mainValue【図書館】&#10;有形固定資産減価償却率">
          <a:extLst>
            <a:ext uri="{FF2B5EF4-FFF2-40B4-BE49-F238E27FC236}">
              <a16:creationId xmlns:a16="http://schemas.microsoft.com/office/drawing/2014/main" xmlns="" id="{00000000-0008-0000-0200-000053000000}"/>
            </a:ext>
          </a:extLst>
        </xdr:cNvPr>
        <xdr:cNvSpPr txBox="1"/>
      </xdr:nvSpPr>
      <xdr:spPr>
        <a:xfrm>
          <a:off x="3582044" y="635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60977</xdr:rowOff>
    </xdr:from>
    <xdr:ext cx="405111" cy="259045"/>
    <xdr:sp macro="" textlink="">
      <xdr:nvSpPr>
        <xdr:cNvPr id="84" name="n_2mainValue【図書館】&#10;有形固定資産減価償却率">
          <a:extLst>
            <a:ext uri="{FF2B5EF4-FFF2-40B4-BE49-F238E27FC236}">
              <a16:creationId xmlns:a16="http://schemas.microsoft.com/office/drawing/2014/main" xmlns="" id="{00000000-0008-0000-0200-000054000000}"/>
            </a:ext>
          </a:extLst>
        </xdr:cNvPr>
        <xdr:cNvSpPr txBox="1"/>
      </xdr:nvSpPr>
      <xdr:spPr>
        <a:xfrm>
          <a:off x="2705744"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93634</xdr:rowOff>
    </xdr:from>
    <xdr:ext cx="405111" cy="259045"/>
    <xdr:sp macro="" textlink="">
      <xdr:nvSpPr>
        <xdr:cNvPr id="85" name="n_3mainValue【図書館】&#10;有形固定資産減価償却率">
          <a:extLst>
            <a:ext uri="{FF2B5EF4-FFF2-40B4-BE49-F238E27FC236}">
              <a16:creationId xmlns:a16="http://schemas.microsoft.com/office/drawing/2014/main" xmlns="" id="{00000000-0008-0000-0200-000055000000}"/>
            </a:ext>
          </a:extLst>
        </xdr:cNvPr>
        <xdr:cNvSpPr txBox="1"/>
      </xdr:nvSpPr>
      <xdr:spPr>
        <a:xfrm>
          <a:off x="1816744" y="6418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xmlns="" id="{00000000-0008-0000-0200-000056000000}"/>
            </a:ext>
          </a:extLst>
        </xdr:cNvPr>
        <xdr:cNvSpPr/>
      </xdr:nvSpPr>
      <xdr:spPr>
        <a:xfrm>
          <a:off x="6604000" y="3971925"/>
          <a:ext cx="47244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xmlns="" id="{00000000-0008-0000-0200-000057000000}"/>
            </a:ext>
          </a:extLst>
        </xdr:cNvPr>
        <xdr:cNvSpPr/>
      </xdr:nvSpPr>
      <xdr:spPr>
        <a:xfrm>
          <a:off x="6731000" y="45942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xmlns="" id="{00000000-0008-0000-0200-000058000000}"/>
            </a:ext>
          </a:extLst>
        </xdr:cNvPr>
        <xdr:cNvSpPr/>
      </xdr:nvSpPr>
      <xdr:spPr>
        <a:xfrm>
          <a:off x="6731000" y="47879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xmlns="" id="{00000000-0008-0000-0200-000059000000}"/>
            </a:ext>
          </a:extLst>
        </xdr:cNvPr>
        <xdr:cNvSpPr/>
      </xdr:nvSpPr>
      <xdr:spPr>
        <a:xfrm>
          <a:off x="7747000" y="45942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xmlns="" id="{00000000-0008-0000-0200-00005A000000}"/>
            </a:ext>
          </a:extLst>
        </xdr:cNvPr>
        <xdr:cNvSpPr/>
      </xdr:nvSpPr>
      <xdr:spPr>
        <a:xfrm>
          <a:off x="7747000" y="47879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xmlns="" id="{00000000-0008-0000-0200-00005B000000}"/>
            </a:ext>
          </a:extLst>
        </xdr:cNvPr>
        <xdr:cNvSpPr/>
      </xdr:nvSpPr>
      <xdr:spPr>
        <a:xfrm>
          <a:off x="8890000" y="45942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xmlns="" id="{00000000-0008-0000-0200-00005C000000}"/>
            </a:ext>
          </a:extLst>
        </xdr:cNvPr>
        <xdr:cNvSpPr/>
      </xdr:nvSpPr>
      <xdr:spPr>
        <a:xfrm>
          <a:off x="8890000" y="47879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xmlns="" id="{00000000-0008-0000-0200-00005D000000}"/>
            </a:ext>
          </a:extLst>
        </xdr:cNvPr>
        <xdr:cNvSpPr/>
      </xdr:nvSpPr>
      <xdr:spPr>
        <a:xfrm>
          <a:off x="6604000" y="5048250"/>
          <a:ext cx="47244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xmlns="" id="{00000000-0008-0000-0200-00005E000000}"/>
            </a:ext>
          </a:extLst>
        </xdr:cNvPr>
        <xdr:cNvSpPr txBox="1"/>
      </xdr:nvSpPr>
      <xdr:spPr>
        <a:xfrm>
          <a:off x="6565900"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xmlns="" id="{00000000-0008-0000-0200-00005F000000}"/>
            </a:ext>
          </a:extLst>
        </xdr:cNvPr>
        <xdr:cNvCxnSpPr/>
      </xdr:nvCxnSpPr>
      <xdr:spPr>
        <a:xfrm>
          <a:off x="6604000" y="72104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6" name="直線コネクタ 95">
          <a:extLst>
            <a:ext uri="{FF2B5EF4-FFF2-40B4-BE49-F238E27FC236}">
              <a16:creationId xmlns:a16="http://schemas.microsoft.com/office/drawing/2014/main" xmlns="" id="{00000000-0008-0000-0200-000060000000}"/>
            </a:ext>
          </a:extLst>
        </xdr:cNvPr>
        <xdr:cNvCxnSpPr/>
      </xdr:nvCxnSpPr>
      <xdr:spPr>
        <a:xfrm>
          <a:off x="6604000" y="666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7" name="テキスト ボックス 96">
          <a:extLst>
            <a:ext uri="{FF2B5EF4-FFF2-40B4-BE49-F238E27FC236}">
              <a16:creationId xmlns:a16="http://schemas.microsoft.com/office/drawing/2014/main" xmlns="" id="{00000000-0008-0000-0200-000061000000}"/>
            </a:ext>
          </a:extLst>
        </xdr:cNvPr>
        <xdr:cNvSpPr txBox="1"/>
      </xdr:nvSpPr>
      <xdr:spPr>
        <a:xfrm>
          <a:off x="6136821" y="653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a:extLst>
            <a:ext uri="{FF2B5EF4-FFF2-40B4-BE49-F238E27FC236}">
              <a16:creationId xmlns:a16="http://schemas.microsoft.com/office/drawing/2014/main" xmlns="" id="{00000000-0008-0000-0200-000062000000}"/>
            </a:ext>
          </a:extLst>
        </xdr:cNvPr>
        <xdr:cNvCxnSpPr/>
      </xdr:nvCxnSpPr>
      <xdr:spPr>
        <a:xfrm>
          <a:off x="6604000" y="6134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a:extLst>
            <a:ext uri="{FF2B5EF4-FFF2-40B4-BE49-F238E27FC236}">
              <a16:creationId xmlns:a16="http://schemas.microsoft.com/office/drawing/2014/main" xmlns="" id="{00000000-0008-0000-0200-000063000000}"/>
            </a:ext>
          </a:extLst>
        </xdr:cNvPr>
        <xdr:cNvSpPr txBox="1"/>
      </xdr:nvSpPr>
      <xdr:spPr>
        <a:xfrm>
          <a:off x="6136821" y="6001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a:extLst>
            <a:ext uri="{FF2B5EF4-FFF2-40B4-BE49-F238E27FC236}">
              <a16:creationId xmlns:a16="http://schemas.microsoft.com/office/drawing/2014/main" xmlns="" id="{00000000-0008-0000-0200-000064000000}"/>
            </a:ext>
          </a:extLst>
        </xdr:cNvPr>
        <xdr:cNvCxnSpPr/>
      </xdr:nvCxnSpPr>
      <xdr:spPr>
        <a:xfrm>
          <a:off x="6604000" y="559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1" name="テキスト ボックス 100">
          <a:extLst>
            <a:ext uri="{FF2B5EF4-FFF2-40B4-BE49-F238E27FC236}">
              <a16:creationId xmlns:a16="http://schemas.microsoft.com/office/drawing/2014/main" xmlns="" id="{00000000-0008-0000-0200-000065000000}"/>
            </a:ext>
          </a:extLst>
        </xdr:cNvPr>
        <xdr:cNvSpPr txBox="1"/>
      </xdr:nvSpPr>
      <xdr:spPr>
        <a:xfrm>
          <a:off x="6136821" y="545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xmlns="" id="{00000000-0008-0000-0200-000066000000}"/>
            </a:ext>
          </a:extLst>
        </xdr:cNvPr>
        <xdr:cNvCxnSpPr/>
      </xdr:nvCxnSpPr>
      <xdr:spPr>
        <a:xfrm>
          <a:off x="6604000" y="5048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a:extLst>
            <a:ext uri="{FF2B5EF4-FFF2-40B4-BE49-F238E27FC236}">
              <a16:creationId xmlns:a16="http://schemas.microsoft.com/office/drawing/2014/main" xmlns="" id="{00000000-0008-0000-0200-000067000000}"/>
            </a:ext>
          </a:extLst>
        </xdr:cNvPr>
        <xdr:cNvSpPr txBox="1"/>
      </xdr:nvSpPr>
      <xdr:spPr>
        <a:xfrm>
          <a:off x="6136821" y="4915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a:extLst>
            <a:ext uri="{FF2B5EF4-FFF2-40B4-BE49-F238E27FC236}">
              <a16:creationId xmlns:a16="http://schemas.microsoft.com/office/drawing/2014/main" xmlns="" id="{00000000-0008-0000-0200-000068000000}"/>
            </a:ext>
          </a:extLst>
        </xdr:cNvPr>
        <xdr:cNvSpPr/>
      </xdr:nvSpPr>
      <xdr:spPr>
        <a:xfrm>
          <a:off x="6604000" y="5048250"/>
          <a:ext cx="47244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5" name="直線コネクタ 104">
          <a:extLst>
            <a:ext uri="{FF2B5EF4-FFF2-40B4-BE49-F238E27FC236}">
              <a16:creationId xmlns:a16="http://schemas.microsoft.com/office/drawing/2014/main" xmlns="" id="{00000000-0008-0000-0200-000069000000}"/>
            </a:ext>
          </a:extLst>
        </xdr:cNvPr>
        <xdr:cNvCxnSpPr/>
      </xdr:nvCxnSpPr>
      <xdr:spPr>
        <a:xfrm flipV="1">
          <a:off x="10476865" y="5486400"/>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6" name="【図書館】&#10;一人当たり面積最小値テキスト">
          <a:extLst>
            <a:ext uri="{FF2B5EF4-FFF2-40B4-BE49-F238E27FC236}">
              <a16:creationId xmlns:a16="http://schemas.microsoft.com/office/drawing/2014/main" xmlns="" id="{00000000-0008-0000-0200-00006A000000}"/>
            </a:ext>
          </a:extLst>
        </xdr:cNvPr>
        <xdr:cNvSpPr txBox="1"/>
      </xdr:nvSpPr>
      <xdr:spPr>
        <a:xfrm>
          <a:off x="10515600" y="664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7" name="直線コネクタ 106">
          <a:extLst>
            <a:ext uri="{FF2B5EF4-FFF2-40B4-BE49-F238E27FC236}">
              <a16:creationId xmlns:a16="http://schemas.microsoft.com/office/drawing/2014/main" xmlns="" id="{00000000-0008-0000-0200-00006B000000}"/>
            </a:ext>
          </a:extLst>
        </xdr:cNvPr>
        <xdr:cNvCxnSpPr/>
      </xdr:nvCxnSpPr>
      <xdr:spPr>
        <a:xfrm>
          <a:off x="10388600" y="6642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8" name="【図書館】&#10;一人当たり面積最大値テキスト">
          <a:extLst>
            <a:ext uri="{FF2B5EF4-FFF2-40B4-BE49-F238E27FC236}">
              <a16:creationId xmlns:a16="http://schemas.microsoft.com/office/drawing/2014/main" xmlns="" id="{00000000-0008-0000-0200-00006C000000}"/>
            </a:ext>
          </a:extLst>
        </xdr:cNvPr>
        <xdr:cNvSpPr txBox="1"/>
      </xdr:nvSpPr>
      <xdr:spPr>
        <a:xfrm>
          <a:off x="10515600" y="527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9" name="直線コネクタ 108">
          <a:extLst>
            <a:ext uri="{FF2B5EF4-FFF2-40B4-BE49-F238E27FC236}">
              <a16:creationId xmlns:a16="http://schemas.microsoft.com/office/drawing/2014/main" xmlns="" id="{00000000-0008-0000-0200-00006D000000}"/>
            </a:ext>
          </a:extLst>
        </xdr:cNvPr>
        <xdr:cNvCxnSpPr/>
      </xdr:nvCxnSpPr>
      <xdr:spPr>
        <a:xfrm>
          <a:off x="10388600" y="548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118127</xdr:rowOff>
    </xdr:from>
    <xdr:ext cx="469744" cy="259045"/>
    <xdr:sp macro="" textlink="">
      <xdr:nvSpPr>
        <xdr:cNvPr id="110" name="【図書館】&#10;一人当たり面積平均値テキスト">
          <a:extLst>
            <a:ext uri="{FF2B5EF4-FFF2-40B4-BE49-F238E27FC236}">
              <a16:creationId xmlns:a16="http://schemas.microsoft.com/office/drawing/2014/main" xmlns="" id="{00000000-0008-0000-0200-00006E000000}"/>
            </a:ext>
          </a:extLst>
        </xdr:cNvPr>
        <xdr:cNvSpPr txBox="1"/>
      </xdr:nvSpPr>
      <xdr:spPr>
        <a:xfrm>
          <a:off x="10515600" y="6280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1" name="フローチャート: 判断 110">
          <a:extLst>
            <a:ext uri="{FF2B5EF4-FFF2-40B4-BE49-F238E27FC236}">
              <a16:creationId xmlns:a16="http://schemas.microsoft.com/office/drawing/2014/main" xmlns="" id="{00000000-0008-0000-0200-00006F000000}"/>
            </a:ext>
          </a:extLst>
        </xdr:cNvPr>
        <xdr:cNvSpPr/>
      </xdr:nvSpPr>
      <xdr:spPr>
        <a:xfrm>
          <a:off x="10426700" y="630237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12" name="フローチャート: 判断 111">
          <a:extLst>
            <a:ext uri="{FF2B5EF4-FFF2-40B4-BE49-F238E27FC236}">
              <a16:creationId xmlns:a16="http://schemas.microsoft.com/office/drawing/2014/main" xmlns="" id="{00000000-0008-0000-0200-000070000000}"/>
            </a:ext>
          </a:extLst>
        </xdr:cNvPr>
        <xdr:cNvSpPr/>
      </xdr:nvSpPr>
      <xdr:spPr>
        <a:xfrm>
          <a:off x="9588500" y="631952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3" name="フローチャート: 判断 112">
          <a:extLst>
            <a:ext uri="{FF2B5EF4-FFF2-40B4-BE49-F238E27FC236}">
              <a16:creationId xmlns:a16="http://schemas.microsoft.com/office/drawing/2014/main" xmlns="" id="{00000000-0008-0000-0200-000071000000}"/>
            </a:ext>
          </a:extLst>
        </xdr:cNvPr>
        <xdr:cNvSpPr/>
      </xdr:nvSpPr>
      <xdr:spPr>
        <a:xfrm>
          <a:off x="8699500" y="629666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4" name="フローチャート: 判断 113">
          <a:extLst>
            <a:ext uri="{FF2B5EF4-FFF2-40B4-BE49-F238E27FC236}">
              <a16:creationId xmlns:a16="http://schemas.microsoft.com/office/drawing/2014/main" xmlns="" id="{00000000-0008-0000-0200-000072000000}"/>
            </a:ext>
          </a:extLst>
        </xdr:cNvPr>
        <xdr:cNvSpPr/>
      </xdr:nvSpPr>
      <xdr:spPr>
        <a:xfrm>
          <a:off x="7810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xmlns="" id="{00000000-0008-0000-0200-000073000000}"/>
            </a:ext>
          </a:extLst>
        </xdr:cNvPr>
        <xdr:cNvSpPr txBox="1"/>
      </xdr:nvSpPr>
      <xdr:spPr>
        <a:xfrm>
          <a:off x="102870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00000000-0008-0000-0200-000074000000}"/>
            </a:ext>
          </a:extLst>
        </xdr:cNvPr>
        <xdr:cNvSpPr txBox="1"/>
      </xdr:nvSpPr>
      <xdr:spPr>
        <a:xfrm>
          <a:off x="9448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00000000-0008-0000-0200-000075000000}"/>
            </a:ext>
          </a:extLst>
        </xdr:cNvPr>
        <xdr:cNvSpPr txBox="1"/>
      </xdr:nvSpPr>
      <xdr:spPr>
        <a:xfrm>
          <a:off x="8559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00000000-0008-0000-0200-000076000000}"/>
            </a:ext>
          </a:extLst>
        </xdr:cNvPr>
        <xdr:cNvSpPr txBox="1"/>
      </xdr:nvSpPr>
      <xdr:spPr>
        <a:xfrm>
          <a:off x="7670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00000000-0008-0000-0200-000077000000}"/>
            </a:ext>
          </a:extLst>
        </xdr:cNvPr>
        <xdr:cNvSpPr txBox="1"/>
      </xdr:nvSpPr>
      <xdr:spPr>
        <a:xfrm>
          <a:off x="6781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82550</xdr:rowOff>
    </xdr:from>
    <xdr:to>
      <xdr:col>55</xdr:col>
      <xdr:colOff>50800</xdr:colOff>
      <xdr:row>39</xdr:row>
      <xdr:rowOff>12700</xdr:rowOff>
    </xdr:to>
    <xdr:sp macro="" textlink="">
      <xdr:nvSpPr>
        <xdr:cNvPr id="120" name="楕円 119">
          <a:extLst>
            <a:ext uri="{FF2B5EF4-FFF2-40B4-BE49-F238E27FC236}">
              <a16:creationId xmlns:a16="http://schemas.microsoft.com/office/drawing/2014/main" xmlns="" id="{00000000-0008-0000-0200-000078000000}"/>
            </a:ext>
          </a:extLst>
        </xdr:cNvPr>
        <xdr:cNvSpPr/>
      </xdr:nvSpPr>
      <xdr:spPr>
        <a:xfrm>
          <a:off x="10426700" y="624522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105427</xdr:rowOff>
    </xdr:from>
    <xdr:ext cx="469744" cy="259045"/>
    <xdr:sp macro="" textlink="">
      <xdr:nvSpPr>
        <xdr:cNvPr id="121" name="【図書館】&#10;一人当たり面積該当値テキスト">
          <a:extLst>
            <a:ext uri="{FF2B5EF4-FFF2-40B4-BE49-F238E27FC236}">
              <a16:creationId xmlns:a16="http://schemas.microsoft.com/office/drawing/2014/main" xmlns="" id="{00000000-0008-0000-0200-000079000000}"/>
            </a:ext>
          </a:extLst>
        </xdr:cNvPr>
        <xdr:cNvSpPr txBox="1"/>
      </xdr:nvSpPr>
      <xdr:spPr>
        <a:xfrm>
          <a:off x="10515600" y="610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88265</xdr:rowOff>
    </xdr:from>
    <xdr:to>
      <xdr:col>50</xdr:col>
      <xdr:colOff>165100</xdr:colOff>
      <xdr:row>39</xdr:row>
      <xdr:rowOff>18415</xdr:rowOff>
    </xdr:to>
    <xdr:sp macro="" textlink="">
      <xdr:nvSpPr>
        <xdr:cNvPr id="122" name="楕円 121">
          <a:extLst>
            <a:ext uri="{FF2B5EF4-FFF2-40B4-BE49-F238E27FC236}">
              <a16:creationId xmlns:a16="http://schemas.microsoft.com/office/drawing/2014/main" xmlns="" id="{00000000-0008-0000-0200-00007A000000}"/>
            </a:ext>
          </a:extLst>
        </xdr:cNvPr>
        <xdr:cNvSpPr/>
      </xdr:nvSpPr>
      <xdr:spPr>
        <a:xfrm>
          <a:off x="9588500" y="625094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133350</xdr:rowOff>
    </xdr:from>
    <xdr:to>
      <xdr:col>55</xdr:col>
      <xdr:colOff>0</xdr:colOff>
      <xdr:row>38</xdr:row>
      <xdr:rowOff>139065</xdr:rowOff>
    </xdr:to>
    <xdr:cxnSp macro="">
      <xdr:nvCxnSpPr>
        <xdr:cNvPr id="123" name="直線コネクタ 122">
          <a:extLst>
            <a:ext uri="{FF2B5EF4-FFF2-40B4-BE49-F238E27FC236}">
              <a16:creationId xmlns:a16="http://schemas.microsoft.com/office/drawing/2014/main" xmlns="" id="{00000000-0008-0000-0200-00007B000000}"/>
            </a:ext>
          </a:extLst>
        </xdr:cNvPr>
        <xdr:cNvCxnSpPr/>
      </xdr:nvCxnSpPr>
      <xdr:spPr>
        <a:xfrm flipV="1">
          <a:off x="9639300" y="629602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93980</xdr:rowOff>
    </xdr:from>
    <xdr:to>
      <xdr:col>46</xdr:col>
      <xdr:colOff>38100</xdr:colOff>
      <xdr:row>39</xdr:row>
      <xdr:rowOff>24130</xdr:rowOff>
    </xdr:to>
    <xdr:sp macro="" textlink="">
      <xdr:nvSpPr>
        <xdr:cNvPr id="124" name="楕円 123">
          <a:extLst>
            <a:ext uri="{FF2B5EF4-FFF2-40B4-BE49-F238E27FC236}">
              <a16:creationId xmlns:a16="http://schemas.microsoft.com/office/drawing/2014/main" xmlns="" id="{00000000-0008-0000-0200-00007C000000}"/>
            </a:ext>
          </a:extLst>
        </xdr:cNvPr>
        <xdr:cNvSpPr/>
      </xdr:nvSpPr>
      <xdr:spPr>
        <a:xfrm>
          <a:off x="8699500" y="625665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139065</xdr:rowOff>
    </xdr:from>
    <xdr:to>
      <xdr:col>50</xdr:col>
      <xdr:colOff>114300</xdr:colOff>
      <xdr:row>38</xdr:row>
      <xdr:rowOff>144780</xdr:rowOff>
    </xdr:to>
    <xdr:cxnSp macro="">
      <xdr:nvCxnSpPr>
        <xdr:cNvPr id="125" name="直線コネクタ 124">
          <a:extLst>
            <a:ext uri="{FF2B5EF4-FFF2-40B4-BE49-F238E27FC236}">
              <a16:creationId xmlns:a16="http://schemas.microsoft.com/office/drawing/2014/main" xmlns="" id="{00000000-0008-0000-0200-00007D000000}"/>
            </a:ext>
          </a:extLst>
        </xdr:cNvPr>
        <xdr:cNvCxnSpPr/>
      </xdr:nvCxnSpPr>
      <xdr:spPr>
        <a:xfrm flipV="1">
          <a:off x="8750300" y="63017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99695</xdr:rowOff>
    </xdr:from>
    <xdr:to>
      <xdr:col>41</xdr:col>
      <xdr:colOff>101600</xdr:colOff>
      <xdr:row>39</xdr:row>
      <xdr:rowOff>29845</xdr:rowOff>
    </xdr:to>
    <xdr:sp macro="" textlink="">
      <xdr:nvSpPr>
        <xdr:cNvPr id="126" name="楕円 125">
          <a:extLst>
            <a:ext uri="{FF2B5EF4-FFF2-40B4-BE49-F238E27FC236}">
              <a16:creationId xmlns:a16="http://schemas.microsoft.com/office/drawing/2014/main" xmlns="" id="{00000000-0008-0000-0200-00007E000000}"/>
            </a:ext>
          </a:extLst>
        </xdr:cNvPr>
        <xdr:cNvSpPr/>
      </xdr:nvSpPr>
      <xdr:spPr>
        <a:xfrm>
          <a:off x="7810500" y="626237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144780</xdr:rowOff>
    </xdr:from>
    <xdr:to>
      <xdr:col>45</xdr:col>
      <xdr:colOff>177800</xdr:colOff>
      <xdr:row>38</xdr:row>
      <xdr:rowOff>150495</xdr:rowOff>
    </xdr:to>
    <xdr:cxnSp macro="">
      <xdr:nvCxnSpPr>
        <xdr:cNvPr id="127" name="直線コネクタ 126">
          <a:extLst>
            <a:ext uri="{FF2B5EF4-FFF2-40B4-BE49-F238E27FC236}">
              <a16:creationId xmlns:a16="http://schemas.microsoft.com/office/drawing/2014/main" xmlns="" id="{00000000-0008-0000-0200-00007F000000}"/>
            </a:ext>
          </a:extLst>
        </xdr:cNvPr>
        <xdr:cNvCxnSpPr/>
      </xdr:nvCxnSpPr>
      <xdr:spPr>
        <a:xfrm flipV="1">
          <a:off x="7861300" y="63074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78122</xdr:rowOff>
    </xdr:from>
    <xdr:ext cx="469744" cy="259045"/>
    <xdr:sp macro="" textlink="">
      <xdr:nvSpPr>
        <xdr:cNvPr id="128" name="n_1aveValue【図書館】&#10;一人当たり面積">
          <a:extLst>
            <a:ext uri="{FF2B5EF4-FFF2-40B4-BE49-F238E27FC236}">
              <a16:creationId xmlns:a16="http://schemas.microsoft.com/office/drawing/2014/main" xmlns="" id="{00000000-0008-0000-0200-000080000000}"/>
            </a:ext>
          </a:extLst>
        </xdr:cNvPr>
        <xdr:cNvSpPr txBox="1"/>
      </xdr:nvSpPr>
      <xdr:spPr>
        <a:xfrm>
          <a:off x="9391727" y="640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55262</xdr:rowOff>
    </xdr:from>
    <xdr:ext cx="469744" cy="259045"/>
    <xdr:sp macro="" textlink="">
      <xdr:nvSpPr>
        <xdr:cNvPr id="129" name="n_2aveValue【図書館】&#10;一人当たり面積">
          <a:extLst>
            <a:ext uri="{FF2B5EF4-FFF2-40B4-BE49-F238E27FC236}">
              <a16:creationId xmlns:a16="http://schemas.microsoft.com/office/drawing/2014/main" xmlns="" id="{00000000-0008-0000-0200-000081000000}"/>
            </a:ext>
          </a:extLst>
        </xdr:cNvPr>
        <xdr:cNvSpPr txBox="1"/>
      </xdr:nvSpPr>
      <xdr:spPr>
        <a:xfrm>
          <a:off x="8515427" y="637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95267</xdr:rowOff>
    </xdr:from>
    <xdr:ext cx="469744" cy="259045"/>
    <xdr:sp macro="" textlink="">
      <xdr:nvSpPr>
        <xdr:cNvPr id="130" name="n_3aveValue【図書館】&#10;一人当たり面積">
          <a:extLst>
            <a:ext uri="{FF2B5EF4-FFF2-40B4-BE49-F238E27FC236}">
              <a16:creationId xmlns:a16="http://schemas.microsoft.com/office/drawing/2014/main" xmlns="" id="{00000000-0008-0000-0200-000082000000}"/>
            </a:ext>
          </a:extLst>
        </xdr:cNvPr>
        <xdr:cNvSpPr txBox="1"/>
      </xdr:nvSpPr>
      <xdr:spPr>
        <a:xfrm>
          <a:off x="76264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34942</xdr:rowOff>
    </xdr:from>
    <xdr:ext cx="469744" cy="259045"/>
    <xdr:sp macro="" textlink="">
      <xdr:nvSpPr>
        <xdr:cNvPr id="131" name="n_1mainValue【図書館】&#10;一人当たり面積">
          <a:extLst>
            <a:ext uri="{FF2B5EF4-FFF2-40B4-BE49-F238E27FC236}">
              <a16:creationId xmlns:a16="http://schemas.microsoft.com/office/drawing/2014/main" xmlns="" id="{00000000-0008-0000-0200-000083000000}"/>
            </a:ext>
          </a:extLst>
        </xdr:cNvPr>
        <xdr:cNvSpPr txBox="1"/>
      </xdr:nvSpPr>
      <xdr:spPr>
        <a:xfrm>
          <a:off x="9391727" y="603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40657</xdr:rowOff>
    </xdr:from>
    <xdr:ext cx="469744" cy="259045"/>
    <xdr:sp macro="" textlink="">
      <xdr:nvSpPr>
        <xdr:cNvPr id="132" name="n_2mainValue【図書館】&#10;一人当たり面積">
          <a:extLst>
            <a:ext uri="{FF2B5EF4-FFF2-40B4-BE49-F238E27FC236}">
              <a16:creationId xmlns:a16="http://schemas.microsoft.com/office/drawing/2014/main" xmlns="" id="{00000000-0008-0000-0200-000084000000}"/>
            </a:ext>
          </a:extLst>
        </xdr:cNvPr>
        <xdr:cNvSpPr txBox="1"/>
      </xdr:nvSpPr>
      <xdr:spPr>
        <a:xfrm>
          <a:off x="85154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46372</xdr:rowOff>
    </xdr:from>
    <xdr:ext cx="469744" cy="259045"/>
    <xdr:sp macro="" textlink="">
      <xdr:nvSpPr>
        <xdr:cNvPr id="133" name="n_3mainValue【図書館】&#10;一人当たり面積">
          <a:extLst>
            <a:ext uri="{FF2B5EF4-FFF2-40B4-BE49-F238E27FC236}">
              <a16:creationId xmlns:a16="http://schemas.microsoft.com/office/drawing/2014/main" xmlns="" id="{00000000-0008-0000-0200-000085000000}"/>
            </a:ext>
          </a:extLst>
        </xdr:cNvPr>
        <xdr:cNvSpPr txBox="1"/>
      </xdr:nvSpPr>
      <xdr:spPr>
        <a:xfrm>
          <a:off x="7626427" y="604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a:extLst>
            <a:ext uri="{FF2B5EF4-FFF2-40B4-BE49-F238E27FC236}">
              <a16:creationId xmlns:a16="http://schemas.microsoft.com/office/drawing/2014/main" xmlns="" id="{00000000-0008-0000-0200-000086000000}"/>
            </a:ext>
          </a:extLst>
        </xdr:cNvPr>
        <xdr:cNvSpPr/>
      </xdr:nvSpPr>
      <xdr:spPr>
        <a:xfrm>
          <a:off x="762000" y="7572375"/>
          <a:ext cx="47244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a:extLst>
            <a:ext uri="{FF2B5EF4-FFF2-40B4-BE49-F238E27FC236}">
              <a16:creationId xmlns:a16="http://schemas.microsoft.com/office/drawing/2014/main" xmlns="" id="{00000000-0008-0000-0200-000087000000}"/>
            </a:ext>
          </a:extLst>
        </xdr:cNvPr>
        <xdr:cNvSpPr/>
      </xdr:nvSpPr>
      <xdr:spPr>
        <a:xfrm>
          <a:off x="889000" y="81946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a:extLst>
            <a:ext uri="{FF2B5EF4-FFF2-40B4-BE49-F238E27FC236}">
              <a16:creationId xmlns:a16="http://schemas.microsoft.com/office/drawing/2014/main" xmlns="" id="{00000000-0008-0000-0200-000088000000}"/>
            </a:ext>
          </a:extLst>
        </xdr:cNvPr>
        <xdr:cNvSpPr/>
      </xdr:nvSpPr>
      <xdr:spPr>
        <a:xfrm>
          <a:off x="889000" y="838835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a:extLst>
            <a:ext uri="{FF2B5EF4-FFF2-40B4-BE49-F238E27FC236}">
              <a16:creationId xmlns:a16="http://schemas.microsoft.com/office/drawing/2014/main" xmlns="" id="{00000000-0008-0000-0200-000089000000}"/>
            </a:ext>
          </a:extLst>
        </xdr:cNvPr>
        <xdr:cNvSpPr/>
      </xdr:nvSpPr>
      <xdr:spPr>
        <a:xfrm>
          <a:off x="1905000" y="81946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a:extLst>
            <a:ext uri="{FF2B5EF4-FFF2-40B4-BE49-F238E27FC236}">
              <a16:creationId xmlns:a16="http://schemas.microsoft.com/office/drawing/2014/main" xmlns="" id="{00000000-0008-0000-0200-00008A000000}"/>
            </a:ext>
          </a:extLst>
        </xdr:cNvPr>
        <xdr:cNvSpPr/>
      </xdr:nvSpPr>
      <xdr:spPr>
        <a:xfrm>
          <a:off x="1905000" y="838835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a:extLst>
            <a:ext uri="{FF2B5EF4-FFF2-40B4-BE49-F238E27FC236}">
              <a16:creationId xmlns:a16="http://schemas.microsoft.com/office/drawing/2014/main" xmlns="" id="{00000000-0008-0000-0200-00008B000000}"/>
            </a:ext>
          </a:extLst>
        </xdr:cNvPr>
        <xdr:cNvSpPr/>
      </xdr:nvSpPr>
      <xdr:spPr>
        <a:xfrm>
          <a:off x="3048000" y="81946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a:extLst>
            <a:ext uri="{FF2B5EF4-FFF2-40B4-BE49-F238E27FC236}">
              <a16:creationId xmlns:a16="http://schemas.microsoft.com/office/drawing/2014/main" xmlns="" id="{00000000-0008-0000-0200-00008C000000}"/>
            </a:ext>
          </a:extLst>
        </xdr:cNvPr>
        <xdr:cNvSpPr/>
      </xdr:nvSpPr>
      <xdr:spPr>
        <a:xfrm>
          <a:off x="3048000" y="838835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xmlns="" id="{00000000-0008-0000-0200-00008D000000}"/>
            </a:ext>
          </a:extLst>
        </xdr:cNvPr>
        <xdr:cNvSpPr/>
      </xdr:nvSpPr>
      <xdr:spPr>
        <a:xfrm>
          <a:off x="762000" y="8648700"/>
          <a:ext cx="47244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a16="http://schemas.microsoft.com/office/drawing/2014/main" xmlns="" id="{00000000-0008-0000-0200-00008E000000}"/>
            </a:ext>
          </a:extLst>
        </xdr:cNvPr>
        <xdr:cNvSpPr txBox="1"/>
      </xdr:nvSpPr>
      <xdr:spPr>
        <a:xfrm>
          <a:off x="723900"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a16="http://schemas.microsoft.com/office/drawing/2014/main" xmlns="" id="{00000000-0008-0000-0200-00008F000000}"/>
            </a:ext>
          </a:extLst>
        </xdr:cNvPr>
        <xdr:cNvCxnSpPr/>
      </xdr:nvCxnSpPr>
      <xdr:spPr>
        <a:xfrm>
          <a:off x="762000" y="10810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a:extLst>
            <a:ext uri="{FF2B5EF4-FFF2-40B4-BE49-F238E27FC236}">
              <a16:creationId xmlns:a16="http://schemas.microsoft.com/office/drawing/2014/main" xmlns="" id="{00000000-0008-0000-0200-000090000000}"/>
            </a:ext>
          </a:extLst>
        </xdr:cNvPr>
        <xdr:cNvSpPr txBox="1"/>
      </xdr:nvSpPr>
      <xdr:spPr>
        <a:xfrm>
          <a:off x="423061" y="106781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a:extLst>
            <a:ext uri="{FF2B5EF4-FFF2-40B4-BE49-F238E27FC236}">
              <a16:creationId xmlns:a16="http://schemas.microsoft.com/office/drawing/2014/main" xmlns="" id="{00000000-0008-0000-0200-000091000000}"/>
            </a:ext>
          </a:extLst>
        </xdr:cNvPr>
        <xdr:cNvCxnSpPr/>
      </xdr:nvCxnSpPr>
      <xdr:spPr>
        <a:xfrm>
          <a:off x="762000" y="10448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a:extLst>
            <a:ext uri="{FF2B5EF4-FFF2-40B4-BE49-F238E27FC236}">
              <a16:creationId xmlns:a16="http://schemas.microsoft.com/office/drawing/2014/main" xmlns="" id="{00000000-0008-0000-0200-000092000000}"/>
            </a:ext>
          </a:extLst>
        </xdr:cNvPr>
        <xdr:cNvSpPr txBox="1"/>
      </xdr:nvSpPr>
      <xdr:spPr>
        <a:xfrm>
          <a:off x="358941" y="1031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a:extLst>
            <a:ext uri="{FF2B5EF4-FFF2-40B4-BE49-F238E27FC236}">
              <a16:creationId xmlns:a16="http://schemas.microsoft.com/office/drawing/2014/main" xmlns="" id="{00000000-0008-0000-0200-000093000000}"/>
            </a:ext>
          </a:extLst>
        </xdr:cNvPr>
        <xdr:cNvCxnSpPr/>
      </xdr:nvCxnSpPr>
      <xdr:spPr>
        <a:xfrm>
          <a:off x="762000" y="10086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a:extLst>
            <a:ext uri="{FF2B5EF4-FFF2-40B4-BE49-F238E27FC236}">
              <a16:creationId xmlns:a16="http://schemas.microsoft.com/office/drawing/2014/main" xmlns="" id="{00000000-0008-0000-0200-000094000000}"/>
            </a:ext>
          </a:extLst>
        </xdr:cNvPr>
        <xdr:cNvSpPr txBox="1"/>
      </xdr:nvSpPr>
      <xdr:spPr>
        <a:xfrm>
          <a:off x="358941" y="995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a:extLst>
            <a:ext uri="{FF2B5EF4-FFF2-40B4-BE49-F238E27FC236}">
              <a16:creationId xmlns:a16="http://schemas.microsoft.com/office/drawing/2014/main" xmlns="" id="{00000000-0008-0000-0200-000095000000}"/>
            </a:ext>
          </a:extLst>
        </xdr:cNvPr>
        <xdr:cNvCxnSpPr/>
      </xdr:nvCxnSpPr>
      <xdr:spPr>
        <a:xfrm>
          <a:off x="762000" y="9725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a:extLst>
            <a:ext uri="{FF2B5EF4-FFF2-40B4-BE49-F238E27FC236}">
              <a16:creationId xmlns:a16="http://schemas.microsoft.com/office/drawing/2014/main" xmlns="" id="{00000000-0008-0000-0200-000096000000}"/>
            </a:ext>
          </a:extLst>
        </xdr:cNvPr>
        <xdr:cNvSpPr txBox="1"/>
      </xdr:nvSpPr>
      <xdr:spPr>
        <a:xfrm>
          <a:off x="358941" y="9592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a:extLst>
            <a:ext uri="{FF2B5EF4-FFF2-40B4-BE49-F238E27FC236}">
              <a16:creationId xmlns:a16="http://schemas.microsoft.com/office/drawing/2014/main" xmlns="" id="{00000000-0008-0000-0200-000097000000}"/>
            </a:ext>
          </a:extLst>
        </xdr:cNvPr>
        <xdr:cNvCxnSpPr/>
      </xdr:nvCxnSpPr>
      <xdr:spPr>
        <a:xfrm>
          <a:off x="762000" y="9372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a:extLst>
            <a:ext uri="{FF2B5EF4-FFF2-40B4-BE49-F238E27FC236}">
              <a16:creationId xmlns:a16="http://schemas.microsoft.com/office/drawing/2014/main" xmlns="" id="{00000000-0008-0000-0200-000098000000}"/>
            </a:ext>
          </a:extLst>
        </xdr:cNvPr>
        <xdr:cNvSpPr txBox="1"/>
      </xdr:nvSpPr>
      <xdr:spPr>
        <a:xfrm>
          <a:off x="358941" y="9239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a:extLst>
            <a:ext uri="{FF2B5EF4-FFF2-40B4-BE49-F238E27FC236}">
              <a16:creationId xmlns:a16="http://schemas.microsoft.com/office/drawing/2014/main" xmlns="" id="{00000000-0008-0000-0200-000099000000}"/>
            </a:ext>
          </a:extLst>
        </xdr:cNvPr>
        <xdr:cNvCxnSpPr/>
      </xdr:nvCxnSpPr>
      <xdr:spPr>
        <a:xfrm>
          <a:off x="762000" y="90106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a:extLst>
            <a:ext uri="{FF2B5EF4-FFF2-40B4-BE49-F238E27FC236}">
              <a16:creationId xmlns:a16="http://schemas.microsoft.com/office/drawing/2014/main" xmlns="" id="{00000000-0008-0000-0200-00009A000000}"/>
            </a:ext>
          </a:extLst>
        </xdr:cNvPr>
        <xdr:cNvSpPr txBox="1"/>
      </xdr:nvSpPr>
      <xdr:spPr>
        <a:xfrm>
          <a:off x="294821" y="8877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xmlns="" id="{00000000-0008-0000-0200-00009B000000}"/>
            </a:ext>
          </a:extLst>
        </xdr:cNvPr>
        <xdr:cNvCxnSpPr/>
      </xdr:nvCxnSpPr>
      <xdr:spPr>
        <a:xfrm>
          <a:off x="762000" y="86487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xmlns="" id="{00000000-0008-0000-0200-00009C000000}"/>
            </a:ext>
          </a:extLst>
        </xdr:cNvPr>
        <xdr:cNvSpPr txBox="1"/>
      </xdr:nvSpPr>
      <xdr:spPr>
        <a:xfrm>
          <a:off x="294821"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a:extLst>
            <a:ext uri="{FF2B5EF4-FFF2-40B4-BE49-F238E27FC236}">
              <a16:creationId xmlns:a16="http://schemas.microsoft.com/office/drawing/2014/main" xmlns="" id="{00000000-0008-0000-0200-00009D000000}"/>
            </a:ext>
          </a:extLst>
        </xdr:cNvPr>
        <xdr:cNvSpPr/>
      </xdr:nvSpPr>
      <xdr:spPr>
        <a:xfrm>
          <a:off x="762000" y="8648700"/>
          <a:ext cx="47244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8" name="直線コネクタ 157">
          <a:extLst>
            <a:ext uri="{FF2B5EF4-FFF2-40B4-BE49-F238E27FC236}">
              <a16:creationId xmlns:a16="http://schemas.microsoft.com/office/drawing/2014/main" xmlns="" id="{00000000-0008-0000-0200-00009E000000}"/>
            </a:ext>
          </a:extLst>
        </xdr:cNvPr>
        <xdr:cNvCxnSpPr/>
      </xdr:nvCxnSpPr>
      <xdr:spPr>
        <a:xfrm flipV="1">
          <a:off x="4634865" y="9010650"/>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9" name="【体育館・プール】&#10;有形固定資産減価償却率最小値テキスト">
          <a:extLst>
            <a:ext uri="{FF2B5EF4-FFF2-40B4-BE49-F238E27FC236}">
              <a16:creationId xmlns:a16="http://schemas.microsoft.com/office/drawing/2014/main" xmlns="" id="{00000000-0008-0000-0200-00009F000000}"/>
            </a:ext>
          </a:extLst>
        </xdr:cNvPr>
        <xdr:cNvSpPr txBox="1"/>
      </xdr:nvSpPr>
      <xdr:spPr>
        <a:xfrm>
          <a:off x="4673600"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0" name="直線コネクタ 159">
          <a:extLst>
            <a:ext uri="{FF2B5EF4-FFF2-40B4-BE49-F238E27FC236}">
              <a16:creationId xmlns:a16="http://schemas.microsoft.com/office/drawing/2014/main" xmlns="" id="{00000000-0008-0000-0200-0000A0000000}"/>
            </a:ext>
          </a:extLst>
        </xdr:cNvPr>
        <xdr:cNvCxnSpPr/>
      </xdr:nvCxnSpPr>
      <xdr:spPr>
        <a:xfrm>
          <a:off x="4546600" y="1050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a:extLst>
            <a:ext uri="{FF2B5EF4-FFF2-40B4-BE49-F238E27FC236}">
              <a16:creationId xmlns:a16="http://schemas.microsoft.com/office/drawing/2014/main" xmlns="" id="{00000000-0008-0000-0200-0000A1000000}"/>
            </a:ext>
          </a:extLst>
        </xdr:cNvPr>
        <xdr:cNvSpPr txBox="1"/>
      </xdr:nvSpPr>
      <xdr:spPr>
        <a:xfrm>
          <a:off x="4673600" y="879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a:extLst>
            <a:ext uri="{FF2B5EF4-FFF2-40B4-BE49-F238E27FC236}">
              <a16:creationId xmlns:a16="http://schemas.microsoft.com/office/drawing/2014/main" xmlns="" id="{00000000-0008-0000-0200-0000A2000000}"/>
            </a:ext>
          </a:extLst>
        </xdr:cNvPr>
        <xdr:cNvCxnSpPr/>
      </xdr:nvCxnSpPr>
      <xdr:spPr>
        <a:xfrm>
          <a:off x="4546600" y="90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63" name="【体育館・プール】&#10;有形固定資産減価償却率平均値テキスト">
          <a:extLst>
            <a:ext uri="{FF2B5EF4-FFF2-40B4-BE49-F238E27FC236}">
              <a16:creationId xmlns:a16="http://schemas.microsoft.com/office/drawing/2014/main" xmlns="" id="{00000000-0008-0000-0200-0000A3000000}"/>
            </a:ext>
          </a:extLst>
        </xdr:cNvPr>
        <xdr:cNvSpPr txBox="1"/>
      </xdr:nvSpPr>
      <xdr:spPr>
        <a:xfrm>
          <a:off x="4673600" y="9631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64" name="フローチャート: 判断 163">
          <a:extLst>
            <a:ext uri="{FF2B5EF4-FFF2-40B4-BE49-F238E27FC236}">
              <a16:creationId xmlns:a16="http://schemas.microsoft.com/office/drawing/2014/main" xmlns="" id="{00000000-0008-0000-0200-0000A4000000}"/>
            </a:ext>
          </a:extLst>
        </xdr:cNvPr>
        <xdr:cNvSpPr/>
      </xdr:nvSpPr>
      <xdr:spPr>
        <a:xfrm>
          <a:off x="4584700" y="965327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5" name="フローチャート: 判断 164">
          <a:extLst>
            <a:ext uri="{FF2B5EF4-FFF2-40B4-BE49-F238E27FC236}">
              <a16:creationId xmlns:a16="http://schemas.microsoft.com/office/drawing/2014/main" xmlns="" id="{00000000-0008-0000-0200-0000A5000000}"/>
            </a:ext>
          </a:extLst>
        </xdr:cNvPr>
        <xdr:cNvSpPr/>
      </xdr:nvSpPr>
      <xdr:spPr>
        <a:xfrm>
          <a:off x="3746500" y="969137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6" name="フローチャート: 判断 165">
          <a:extLst>
            <a:ext uri="{FF2B5EF4-FFF2-40B4-BE49-F238E27FC236}">
              <a16:creationId xmlns:a16="http://schemas.microsoft.com/office/drawing/2014/main" xmlns="" id="{00000000-0008-0000-0200-0000A6000000}"/>
            </a:ext>
          </a:extLst>
        </xdr:cNvPr>
        <xdr:cNvSpPr/>
      </xdr:nvSpPr>
      <xdr:spPr>
        <a:xfrm>
          <a:off x="2857500" y="971423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67" name="フローチャート: 判断 166">
          <a:extLst>
            <a:ext uri="{FF2B5EF4-FFF2-40B4-BE49-F238E27FC236}">
              <a16:creationId xmlns:a16="http://schemas.microsoft.com/office/drawing/2014/main" xmlns="" id="{00000000-0008-0000-0200-0000A7000000}"/>
            </a:ext>
          </a:extLst>
        </xdr:cNvPr>
        <xdr:cNvSpPr/>
      </xdr:nvSpPr>
      <xdr:spPr>
        <a:xfrm>
          <a:off x="1968500" y="972185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xmlns="" id="{00000000-0008-0000-0200-0000A8000000}"/>
            </a:ext>
          </a:extLst>
        </xdr:cNvPr>
        <xdr:cNvSpPr txBox="1"/>
      </xdr:nvSpPr>
      <xdr:spPr>
        <a:xfrm>
          <a:off x="44450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xmlns="" id="{00000000-0008-0000-0200-0000A9000000}"/>
            </a:ext>
          </a:extLst>
        </xdr:cNvPr>
        <xdr:cNvSpPr txBox="1"/>
      </xdr:nvSpPr>
      <xdr:spPr>
        <a:xfrm>
          <a:off x="3606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xmlns="" id="{00000000-0008-0000-0200-0000AA000000}"/>
            </a:ext>
          </a:extLst>
        </xdr:cNvPr>
        <xdr:cNvSpPr txBox="1"/>
      </xdr:nvSpPr>
      <xdr:spPr>
        <a:xfrm>
          <a:off x="2717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xmlns="" id="{00000000-0008-0000-0200-0000AB000000}"/>
            </a:ext>
          </a:extLst>
        </xdr:cNvPr>
        <xdr:cNvSpPr txBox="1"/>
      </xdr:nvSpPr>
      <xdr:spPr>
        <a:xfrm>
          <a:off x="1828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xmlns="" id="{00000000-0008-0000-0200-0000AC000000}"/>
            </a:ext>
          </a:extLst>
        </xdr:cNvPr>
        <xdr:cNvSpPr txBox="1"/>
      </xdr:nvSpPr>
      <xdr:spPr>
        <a:xfrm>
          <a:off x="939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73025</xdr:rowOff>
    </xdr:from>
    <xdr:to>
      <xdr:col>24</xdr:col>
      <xdr:colOff>114300</xdr:colOff>
      <xdr:row>56</xdr:row>
      <xdr:rowOff>3175</xdr:rowOff>
    </xdr:to>
    <xdr:sp macro="" textlink="">
      <xdr:nvSpPr>
        <xdr:cNvPr id="173" name="楕円 172">
          <a:extLst>
            <a:ext uri="{FF2B5EF4-FFF2-40B4-BE49-F238E27FC236}">
              <a16:creationId xmlns:a16="http://schemas.microsoft.com/office/drawing/2014/main" xmlns="" id="{00000000-0008-0000-0200-0000AD000000}"/>
            </a:ext>
          </a:extLst>
        </xdr:cNvPr>
        <xdr:cNvSpPr/>
      </xdr:nvSpPr>
      <xdr:spPr>
        <a:xfrm>
          <a:off x="4584700" y="898842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168927</xdr:rowOff>
    </xdr:from>
    <xdr:ext cx="405111" cy="259045"/>
    <xdr:sp macro="" textlink="">
      <xdr:nvSpPr>
        <xdr:cNvPr id="174" name="【体育館・プール】&#10;有形固定資産減価償却率該当値テキスト">
          <a:extLst>
            <a:ext uri="{FF2B5EF4-FFF2-40B4-BE49-F238E27FC236}">
              <a16:creationId xmlns:a16="http://schemas.microsoft.com/office/drawing/2014/main" xmlns="" id="{00000000-0008-0000-0200-0000AE000000}"/>
            </a:ext>
          </a:extLst>
        </xdr:cNvPr>
        <xdr:cNvSpPr txBox="1"/>
      </xdr:nvSpPr>
      <xdr:spPr>
        <a:xfrm>
          <a:off x="4673600" y="891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73025</xdr:rowOff>
    </xdr:from>
    <xdr:to>
      <xdr:col>20</xdr:col>
      <xdr:colOff>38100</xdr:colOff>
      <xdr:row>56</xdr:row>
      <xdr:rowOff>3175</xdr:rowOff>
    </xdr:to>
    <xdr:sp macro="" textlink="">
      <xdr:nvSpPr>
        <xdr:cNvPr id="175" name="楕円 174">
          <a:extLst>
            <a:ext uri="{FF2B5EF4-FFF2-40B4-BE49-F238E27FC236}">
              <a16:creationId xmlns:a16="http://schemas.microsoft.com/office/drawing/2014/main" xmlns="" id="{00000000-0008-0000-0200-0000AF000000}"/>
            </a:ext>
          </a:extLst>
        </xdr:cNvPr>
        <xdr:cNvSpPr/>
      </xdr:nvSpPr>
      <xdr:spPr>
        <a:xfrm>
          <a:off x="3746500" y="898842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123825</xdr:rowOff>
    </xdr:from>
    <xdr:to>
      <xdr:col>24</xdr:col>
      <xdr:colOff>63500</xdr:colOff>
      <xdr:row>55</xdr:row>
      <xdr:rowOff>123825</xdr:rowOff>
    </xdr:to>
    <xdr:cxnSp macro="">
      <xdr:nvCxnSpPr>
        <xdr:cNvPr id="176" name="直線コネクタ 175">
          <a:extLst>
            <a:ext uri="{FF2B5EF4-FFF2-40B4-BE49-F238E27FC236}">
              <a16:creationId xmlns:a16="http://schemas.microsoft.com/office/drawing/2014/main" xmlns="" id="{00000000-0008-0000-0200-0000B0000000}"/>
            </a:ext>
          </a:extLst>
        </xdr:cNvPr>
        <xdr:cNvCxnSpPr/>
      </xdr:nvCxnSpPr>
      <xdr:spPr>
        <a:xfrm>
          <a:off x="3797300" y="90392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74930</xdr:rowOff>
    </xdr:from>
    <xdr:to>
      <xdr:col>15</xdr:col>
      <xdr:colOff>101600</xdr:colOff>
      <xdr:row>56</xdr:row>
      <xdr:rowOff>5080</xdr:rowOff>
    </xdr:to>
    <xdr:sp macro="" textlink="">
      <xdr:nvSpPr>
        <xdr:cNvPr id="177" name="楕円 176">
          <a:extLst>
            <a:ext uri="{FF2B5EF4-FFF2-40B4-BE49-F238E27FC236}">
              <a16:creationId xmlns:a16="http://schemas.microsoft.com/office/drawing/2014/main" xmlns="" id="{00000000-0008-0000-0200-0000B1000000}"/>
            </a:ext>
          </a:extLst>
        </xdr:cNvPr>
        <xdr:cNvSpPr/>
      </xdr:nvSpPr>
      <xdr:spPr>
        <a:xfrm>
          <a:off x="2857500" y="899033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123825</xdr:rowOff>
    </xdr:from>
    <xdr:to>
      <xdr:col>19</xdr:col>
      <xdr:colOff>177800</xdr:colOff>
      <xdr:row>55</xdr:row>
      <xdr:rowOff>125730</xdr:rowOff>
    </xdr:to>
    <xdr:cxnSp macro="">
      <xdr:nvCxnSpPr>
        <xdr:cNvPr id="178" name="直線コネクタ 177">
          <a:extLst>
            <a:ext uri="{FF2B5EF4-FFF2-40B4-BE49-F238E27FC236}">
              <a16:creationId xmlns:a16="http://schemas.microsoft.com/office/drawing/2014/main" xmlns="" id="{00000000-0008-0000-0200-0000B2000000}"/>
            </a:ext>
          </a:extLst>
        </xdr:cNvPr>
        <xdr:cNvCxnSpPr/>
      </xdr:nvCxnSpPr>
      <xdr:spPr>
        <a:xfrm flipV="1">
          <a:off x="2908300" y="90392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59690</xdr:rowOff>
    </xdr:from>
    <xdr:to>
      <xdr:col>10</xdr:col>
      <xdr:colOff>165100</xdr:colOff>
      <xdr:row>55</xdr:row>
      <xdr:rowOff>161290</xdr:rowOff>
    </xdr:to>
    <xdr:sp macro="" textlink="">
      <xdr:nvSpPr>
        <xdr:cNvPr id="179" name="楕円 178">
          <a:extLst>
            <a:ext uri="{FF2B5EF4-FFF2-40B4-BE49-F238E27FC236}">
              <a16:creationId xmlns:a16="http://schemas.microsoft.com/office/drawing/2014/main" xmlns="" id="{00000000-0008-0000-0200-0000B3000000}"/>
            </a:ext>
          </a:extLst>
        </xdr:cNvPr>
        <xdr:cNvSpPr/>
      </xdr:nvSpPr>
      <xdr:spPr>
        <a:xfrm>
          <a:off x="1968500" y="897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110490</xdr:rowOff>
    </xdr:from>
    <xdr:to>
      <xdr:col>15</xdr:col>
      <xdr:colOff>50800</xdr:colOff>
      <xdr:row>55</xdr:row>
      <xdr:rowOff>125730</xdr:rowOff>
    </xdr:to>
    <xdr:cxnSp macro="">
      <xdr:nvCxnSpPr>
        <xdr:cNvPr id="180" name="直線コネクタ 179">
          <a:extLst>
            <a:ext uri="{FF2B5EF4-FFF2-40B4-BE49-F238E27FC236}">
              <a16:creationId xmlns:a16="http://schemas.microsoft.com/office/drawing/2014/main" xmlns="" id="{00000000-0008-0000-0200-0000B4000000}"/>
            </a:ext>
          </a:extLst>
        </xdr:cNvPr>
        <xdr:cNvCxnSpPr/>
      </xdr:nvCxnSpPr>
      <xdr:spPr>
        <a:xfrm>
          <a:off x="2019300" y="90258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81" name="n_1aveValue【体育館・プール】&#10;有形固定資産減価償却率">
          <a:extLst>
            <a:ext uri="{FF2B5EF4-FFF2-40B4-BE49-F238E27FC236}">
              <a16:creationId xmlns:a16="http://schemas.microsoft.com/office/drawing/2014/main" xmlns="" id="{00000000-0008-0000-0200-0000B5000000}"/>
            </a:ext>
          </a:extLst>
        </xdr:cNvPr>
        <xdr:cNvSpPr txBox="1"/>
      </xdr:nvSpPr>
      <xdr:spPr>
        <a:xfrm>
          <a:off x="3582044" y="9774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82" name="n_2aveValue【体育館・プール】&#10;有形固定資産減価償却率">
          <a:extLst>
            <a:ext uri="{FF2B5EF4-FFF2-40B4-BE49-F238E27FC236}">
              <a16:creationId xmlns:a16="http://schemas.microsoft.com/office/drawing/2014/main" xmlns="" id="{00000000-0008-0000-0200-0000B6000000}"/>
            </a:ext>
          </a:extLst>
        </xdr:cNvPr>
        <xdr:cNvSpPr txBox="1"/>
      </xdr:nvSpPr>
      <xdr:spPr>
        <a:xfrm>
          <a:off x="2705744" y="979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183" name="n_3aveValue【体育館・プール】&#10;有形固定資産減価償却率">
          <a:extLst>
            <a:ext uri="{FF2B5EF4-FFF2-40B4-BE49-F238E27FC236}">
              <a16:creationId xmlns:a16="http://schemas.microsoft.com/office/drawing/2014/main" xmlns="" id="{00000000-0008-0000-0200-0000B7000000}"/>
            </a:ext>
          </a:extLst>
        </xdr:cNvPr>
        <xdr:cNvSpPr txBox="1"/>
      </xdr:nvSpPr>
      <xdr:spPr>
        <a:xfrm>
          <a:off x="1816744" y="9805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19702</xdr:rowOff>
    </xdr:from>
    <xdr:ext cx="405111" cy="259045"/>
    <xdr:sp macro="" textlink="">
      <xdr:nvSpPr>
        <xdr:cNvPr id="184" name="n_1mainValue【体育館・プール】&#10;有形固定資産減価償却率">
          <a:extLst>
            <a:ext uri="{FF2B5EF4-FFF2-40B4-BE49-F238E27FC236}">
              <a16:creationId xmlns:a16="http://schemas.microsoft.com/office/drawing/2014/main" xmlns="" id="{00000000-0008-0000-0200-0000B8000000}"/>
            </a:ext>
          </a:extLst>
        </xdr:cNvPr>
        <xdr:cNvSpPr txBox="1"/>
      </xdr:nvSpPr>
      <xdr:spPr>
        <a:xfrm>
          <a:off x="3582044" y="877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21607</xdr:rowOff>
    </xdr:from>
    <xdr:ext cx="405111" cy="259045"/>
    <xdr:sp macro="" textlink="">
      <xdr:nvSpPr>
        <xdr:cNvPr id="185" name="n_2mainValue【体育館・プール】&#10;有形固定資産減価償却率">
          <a:extLst>
            <a:ext uri="{FF2B5EF4-FFF2-40B4-BE49-F238E27FC236}">
              <a16:creationId xmlns:a16="http://schemas.microsoft.com/office/drawing/2014/main" xmlns="" id="{00000000-0008-0000-0200-0000B9000000}"/>
            </a:ext>
          </a:extLst>
        </xdr:cNvPr>
        <xdr:cNvSpPr txBox="1"/>
      </xdr:nvSpPr>
      <xdr:spPr>
        <a:xfrm>
          <a:off x="2705744" y="8775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6367</xdr:rowOff>
    </xdr:from>
    <xdr:ext cx="405111" cy="259045"/>
    <xdr:sp macro="" textlink="">
      <xdr:nvSpPr>
        <xdr:cNvPr id="186" name="n_3mainValue【体育館・プール】&#10;有形固定資産減価償却率">
          <a:extLst>
            <a:ext uri="{FF2B5EF4-FFF2-40B4-BE49-F238E27FC236}">
              <a16:creationId xmlns:a16="http://schemas.microsoft.com/office/drawing/2014/main" xmlns="" id="{00000000-0008-0000-0200-0000BA000000}"/>
            </a:ext>
          </a:extLst>
        </xdr:cNvPr>
        <xdr:cNvSpPr txBox="1"/>
      </xdr:nvSpPr>
      <xdr:spPr>
        <a:xfrm>
          <a:off x="1816744" y="8759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xmlns="" id="{00000000-0008-0000-0200-0000BB000000}"/>
            </a:ext>
          </a:extLst>
        </xdr:cNvPr>
        <xdr:cNvSpPr/>
      </xdr:nvSpPr>
      <xdr:spPr>
        <a:xfrm>
          <a:off x="6604000" y="7572375"/>
          <a:ext cx="47244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xmlns="" id="{00000000-0008-0000-0200-0000BC000000}"/>
            </a:ext>
          </a:extLst>
        </xdr:cNvPr>
        <xdr:cNvSpPr/>
      </xdr:nvSpPr>
      <xdr:spPr>
        <a:xfrm>
          <a:off x="6731000" y="81946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xmlns="" id="{00000000-0008-0000-0200-0000BD000000}"/>
            </a:ext>
          </a:extLst>
        </xdr:cNvPr>
        <xdr:cNvSpPr/>
      </xdr:nvSpPr>
      <xdr:spPr>
        <a:xfrm>
          <a:off x="6731000" y="838835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xmlns="" id="{00000000-0008-0000-0200-0000BE000000}"/>
            </a:ext>
          </a:extLst>
        </xdr:cNvPr>
        <xdr:cNvSpPr/>
      </xdr:nvSpPr>
      <xdr:spPr>
        <a:xfrm>
          <a:off x="7747000" y="81946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xmlns="" id="{00000000-0008-0000-0200-0000BF000000}"/>
            </a:ext>
          </a:extLst>
        </xdr:cNvPr>
        <xdr:cNvSpPr/>
      </xdr:nvSpPr>
      <xdr:spPr>
        <a:xfrm>
          <a:off x="7747000" y="838835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xmlns="" id="{00000000-0008-0000-0200-0000C0000000}"/>
            </a:ext>
          </a:extLst>
        </xdr:cNvPr>
        <xdr:cNvSpPr/>
      </xdr:nvSpPr>
      <xdr:spPr>
        <a:xfrm>
          <a:off x="8890000" y="81946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xmlns="" id="{00000000-0008-0000-0200-0000C1000000}"/>
            </a:ext>
          </a:extLst>
        </xdr:cNvPr>
        <xdr:cNvSpPr/>
      </xdr:nvSpPr>
      <xdr:spPr>
        <a:xfrm>
          <a:off x="8890000" y="838835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xmlns="" id="{00000000-0008-0000-0200-0000C2000000}"/>
            </a:ext>
          </a:extLst>
        </xdr:cNvPr>
        <xdr:cNvSpPr/>
      </xdr:nvSpPr>
      <xdr:spPr>
        <a:xfrm>
          <a:off x="6604000" y="8648700"/>
          <a:ext cx="47244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xmlns="" id="{00000000-0008-0000-0200-0000C3000000}"/>
            </a:ext>
          </a:extLst>
        </xdr:cNvPr>
        <xdr:cNvSpPr txBox="1"/>
      </xdr:nvSpPr>
      <xdr:spPr>
        <a:xfrm>
          <a:off x="6565900"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xmlns="" id="{00000000-0008-0000-0200-0000C4000000}"/>
            </a:ext>
          </a:extLst>
        </xdr:cNvPr>
        <xdr:cNvCxnSpPr/>
      </xdr:nvCxnSpPr>
      <xdr:spPr>
        <a:xfrm>
          <a:off x="6604000" y="10810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a:extLst>
            <a:ext uri="{FF2B5EF4-FFF2-40B4-BE49-F238E27FC236}">
              <a16:creationId xmlns:a16="http://schemas.microsoft.com/office/drawing/2014/main" xmlns="" id="{00000000-0008-0000-0200-0000C5000000}"/>
            </a:ext>
          </a:extLst>
        </xdr:cNvPr>
        <xdr:cNvCxnSpPr/>
      </xdr:nvCxnSpPr>
      <xdr:spPr>
        <a:xfrm>
          <a:off x="6604000" y="10448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8" name="テキスト ボックス 197">
          <a:extLst>
            <a:ext uri="{FF2B5EF4-FFF2-40B4-BE49-F238E27FC236}">
              <a16:creationId xmlns:a16="http://schemas.microsoft.com/office/drawing/2014/main" xmlns="" id="{00000000-0008-0000-0200-0000C6000000}"/>
            </a:ext>
          </a:extLst>
        </xdr:cNvPr>
        <xdr:cNvSpPr txBox="1"/>
      </xdr:nvSpPr>
      <xdr:spPr>
        <a:xfrm>
          <a:off x="6136821" y="1031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a:extLst>
            <a:ext uri="{FF2B5EF4-FFF2-40B4-BE49-F238E27FC236}">
              <a16:creationId xmlns:a16="http://schemas.microsoft.com/office/drawing/2014/main" xmlns="" id="{00000000-0008-0000-0200-0000C7000000}"/>
            </a:ext>
          </a:extLst>
        </xdr:cNvPr>
        <xdr:cNvCxnSpPr/>
      </xdr:nvCxnSpPr>
      <xdr:spPr>
        <a:xfrm>
          <a:off x="6604000" y="10086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0" name="テキスト ボックス 199">
          <a:extLst>
            <a:ext uri="{FF2B5EF4-FFF2-40B4-BE49-F238E27FC236}">
              <a16:creationId xmlns:a16="http://schemas.microsoft.com/office/drawing/2014/main" xmlns="" id="{00000000-0008-0000-0200-0000C8000000}"/>
            </a:ext>
          </a:extLst>
        </xdr:cNvPr>
        <xdr:cNvSpPr txBox="1"/>
      </xdr:nvSpPr>
      <xdr:spPr>
        <a:xfrm>
          <a:off x="6136821" y="995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a:extLst>
            <a:ext uri="{FF2B5EF4-FFF2-40B4-BE49-F238E27FC236}">
              <a16:creationId xmlns:a16="http://schemas.microsoft.com/office/drawing/2014/main" xmlns="" id="{00000000-0008-0000-0200-0000C9000000}"/>
            </a:ext>
          </a:extLst>
        </xdr:cNvPr>
        <xdr:cNvCxnSpPr/>
      </xdr:nvCxnSpPr>
      <xdr:spPr>
        <a:xfrm>
          <a:off x="6604000" y="9725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2" name="テキスト ボックス 201">
          <a:extLst>
            <a:ext uri="{FF2B5EF4-FFF2-40B4-BE49-F238E27FC236}">
              <a16:creationId xmlns:a16="http://schemas.microsoft.com/office/drawing/2014/main" xmlns="" id="{00000000-0008-0000-0200-0000CA000000}"/>
            </a:ext>
          </a:extLst>
        </xdr:cNvPr>
        <xdr:cNvSpPr txBox="1"/>
      </xdr:nvSpPr>
      <xdr:spPr>
        <a:xfrm>
          <a:off x="6136821" y="9592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a:extLst>
            <a:ext uri="{FF2B5EF4-FFF2-40B4-BE49-F238E27FC236}">
              <a16:creationId xmlns:a16="http://schemas.microsoft.com/office/drawing/2014/main" xmlns="" id="{00000000-0008-0000-0200-0000CB000000}"/>
            </a:ext>
          </a:extLst>
        </xdr:cNvPr>
        <xdr:cNvCxnSpPr/>
      </xdr:nvCxnSpPr>
      <xdr:spPr>
        <a:xfrm>
          <a:off x="6604000" y="9372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4" name="テキスト ボックス 203">
          <a:extLst>
            <a:ext uri="{FF2B5EF4-FFF2-40B4-BE49-F238E27FC236}">
              <a16:creationId xmlns:a16="http://schemas.microsoft.com/office/drawing/2014/main" xmlns="" id="{00000000-0008-0000-0200-0000CC000000}"/>
            </a:ext>
          </a:extLst>
        </xdr:cNvPr>
        <xdr:cNvSpPr txBox="1"/>
      </xdr:nvSpPr>
      <xdr:spPr>
        <a:xfrm>
          <a:off x="6136821" y="9239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a:extLst>
            <a:ext uri="{FF2B5EF4-FFF2-40B4-BE49-F238E27FC236}">
              <a16:creationId xmlns:a16="http://schemas.microsoft.com/office/drawing/2014/main" xmlns="" id="{00000000-0008-0000-0200-0000CD000000}"/>
            </a:ext>
          </a:extLst>
        </xdr:cNvPr>
        <xdr:cNvCxnSpPr/>
      </xdr:nvCxnSpPr>
      <xdr:spPr>
        <a:xfrm>
          <a:off x="6604000" y="90106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6" name="テキスト ボックス 205">
          <a:extLst>
            <a:ext uri="{FF2B5EF4-FFF2-40B4-BE49-F238E27FC236}">
              <a16:creationId xmlns:a16="http://schemas.microsoft.com/office/drawing/2014/main" xmlns="" id="{00000000-0008-0000-0200-0000CE000000}"/>
            </a:ext>
          </a:extLst>
        </xdr:cNvPr>
        <xdr:cNvSpPr txBox="1"/>
      </xdr:nvSpPr>
      <xdr:spPr>
        <a:xfrm>
          <a:off x="6136821" y="8877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xmlns="" id="{00000000-0008-0000-0200-0000CF000000}"/>
            </a:ext>
          </a:extLst>
        </xdr:cNvPr>
        <xdr:cNvCxnSpPr/>
      </xdr:nvCxnSpPr>
      <xdr:spPr>
        <a:xfrm>
          <a:off x="6604000" y="86487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a:extLst>
            <a:ext uri="{FF2B5EF4-FFF2-40B4-BE49-F238E27FC236}">
              <a16:creationId xmlns:a16="http://schemas.microsoft.com/office/drawing/2014/main" xmlns="" id="{00000000-0008-0000-0200-0000D0000000}"/>
            </a:ext>
          </a:extLst>
        </xdr:cNvPr>
        <xdr:cNvSpPr txBox="1"/>
      </xdr:nvSpPr>
      <xdr:spPr>
        <a:xfrm>
          <a:off x="6136821"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a:extLst>
            <a:ext uri="{FF2B5EF4-FFF2-40B4-BE49-F238E27FC236}">
              <a16:creationId xmlns:a16="http://schemas.microsoft.com/office/drawing/2014/main" xmlns="" id="{00000000-0008-0000-0200-0000D1000000}"/>
            </a:ext>
          </a:extLst>
        </xdr:cNvPr>
        <xdr:cNvSpPr/>
      </xdr:nvSpPr>
      <xdr:spPr>
        <a:xfrm>
          <a:off x="6604000" y="8648700"/>
          <a:ext cx="47244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10" name="直線コネクタ 209">
          <a:extLst>
            <a:ext uri="{FF2B5EF4-FFF2-40B4-BE49-F238E27FC236}">
              <a16:creationId xmlns:a16="http://schemas.microsoft.com/office/drawing/2014/main" xmlns="" id="{00000000-0008-0000-0200-0000D2000000}"/>
            </a:ext>
          </a:extLst>
        </xdr:cNvPr>
        <xdr:cNvCxnSpPr/>
      </xdr:nvCxnSpPr>
      <xdr:spPr>
        <a:xfrm flipV="1">
          <a:off x="10476865" y="899731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1" name="【体育館・プール】&#10;一人当たり面積最小値テキスト">
          <a:extLst>
            <a:ext uri="{FF2B5EF4-FFF2-40B4-BE49-F238E27FC236}">
              <a16:creationId xmlns:a16="http://schemas.microsoft.com/office/drawing/2014/main" xmlns="" id="{00000000-0008-0000-0200-0000D3000000}"/>
            </a:ext>
          </a:extLst>
        </xdr:cNvPr>
        <xdr:cNvSpPr txBox="1"/>
      </xdr:nvSpPr>
      <xdr:spPr>
        <a:xfrm>
          <a:off x="10515600" y="1043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2" name="直線コネクタ 211">
          <a:extLst>
            <a:ext uri="{FF2B5EF4-FFF2-40B4-BE49-F238E27FC236}">
              <a16:creationId xmlns:a16="http://schemas.microsoft.com/office/drawing/2014/main" xmlns="" id="{00000000-0008-0000-0200-0000D4000000}"/>
            </a:ext>
          </a:extLst>
        </xdr:cNvPr>
        <xdr:cNvCxnSpPr/>
      </xdr:nvCxnSpPr>
      <xdr:spPr>
        <a:xfrm>
          <a:off x="10388600" y="10435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13" name="【体育館・プール】&#10;一人当たり面積最大値テキスト">
          <a:extLst>
            <a:ext uri="{FF2B5EF4-FFF2-40B4-BE49-F238E27FC236}">
              <a16:creationId xmlns:a16="http://schemas.microsoft.com/office/drawing/2014/main" xmlns="" id="{00000000-0008-0000-0200-0000D5000000}"/>
            </a:ext>
          </a:extLst>
        </xdr:cNvPr>
        <xdr:cNvSpPr txBox="1"/>
      </xdr:nvSpPr>
      <xdr:spPr>
        <a:xfrm>
          <a:off x="10515600" y="878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14" name="直線コネクタ 213">
          <a:extLst>
            <a:ext uri="{FF2B5EF4-FFF2-40B4-BE49-F238E27FC236}">
              <a16:creationId xmlns:a16="http://schemas.microsoft.com/office/drawing/2014/main" xmlns="" id="{00000000-0008-0000-0200-0000D6000000}"/>
            </a:ext>
          </a:extLst>
        </xdr:cNvPr>
        <xdr:cNvCxnSpPr/>
      </xdr:nvCxnSpPr>
      <xdr:spPr>
        <a:xfrm>
          <a:off x="10388600" y="8997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65422</xdr:rowOff>
    </xdr:from>
    <xdr:ext cx="469744" cy="259045"/>
    <xdr:sp macro="" textlink="">
      <xdr:nvSpPr>
        <xdr:cNvPr id="215" name="【体育館・プール】&#10;一人当たり面積平均値テキスト">
          <a:extLst>
            <a:ext uri="{FF2B5EF4-FFF2-40B4-BE49-F238E27FC236}">
              <a16:creationId xmlns:a16="http://schemas.microsoft.com/office/drawing/2014/main" xmlns="" id="{00000000-0008-0000-0200-0000D7000000}"/>
            </a:ext>
          </a:extLst>
        </xdr:cNvPr>
        <xdr:cNvSpPr txBox="1"/>
      </xdr:nvSpPr>
      <xdr:spPr>
        <a:xfrm>
          <a:off x="10515600" y="995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16" name="フローチャート: 判断 215">
          <a:extLst>
            <a:ext uri="{FF2B5EF4-FFF2-40B4-BE49-F238E27FC236}">
              <a16:creationId xmlns:a16="http://schemas.microsoft.com/office/drawing/2014/main" xmlns="" id="{00000000-0008-0000-0200-0000D8000000}"/>
            </a:ext>
          </a:extLst>
        </xdr:cNvPr>
        <xdr:cNvSpPr/>
      </xdr:nvSpPr>
      <xdr:spPr>
        <a:xfrm>
          <a:off x="10426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17" name="フローチャート: 判断 216">
          <a:extLst>
            <a:ext uri="{FF2B5EF4-FFF2-40B4-BE49-F238E27FC236}">
              <a16:creationId xmlns:a16="http://schemas.microsoft.com/office/drawing/2014/main" xmlns="" id="{00000000-0008-0000-0200-0000D9000000}"/>
            </a:ext>
          </a:extLst>
        </xdr:cNvPr>
        <xdr:cNvSpPr/>
      </xdr:nvSpPr>
      <xdr:spPr>
        <a:xfrm>
          <a:off x="9588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18" name="フローチャート: 判断 217">
          <a:extLst>
            <a:ext uri="{FF2B5EF4-FFF2-40B4-BE49-F238E27FC236}">
              <a16:creationId xmlns:a16="http://schemas.microsoft.com/office/drawing/2014/main" xmlns="" id="{00000000-0008-0000-0200-0000DA000000}"/>
            </a:ext>
          </a:extLst>
        </xdr:cNvPr>
        <xdr:cNvSpPr/>
      </xdr:nvSpPr>
      <xdr:spPr>
        <a:xfrm>
          <a:off x="8699500" y="1009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9" name="フローチャート: 判断 218">
          <a:extLst>
            <a:ext uri="{FF2B5EF4-FFF2-40B4-BE49-F238E27FC236}">
              <a16:creationId xmlns:a16="http://schemas.microsoft.com/office/drawing/2014/main" xmlns="" id="{00000000-0008-0000-0200-0000DB000000}"/>
            </a:ext>
          </a:extLst>
        </xdr:cNvPr>
        <xdr:cNvSpPr/>
      </xdr:nvSpPr>
      <xdr:spPr>
        <a:xfrm>
          <a:off x="78105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xmlns="" id="{00000000-0008-0000-0200-0000DC000000}"/>
            </a:ext>
          </a:extLst>
        </xdr:cNvPr>
        <xdr:cNvSpPr txBox="1"/>
      </xdr:nvSpPr>
      <xdr:spPr>
        <a:xfrm>
          <a:off x="102870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xmlns="" id="{00000000-0008-0000-0200-0000DD000000}"/>
            </a:ext>
          </a:extLst>
        </xdr:cNvPr>
        <xdr:cNvSpPr txBox="1"/>
      </xdr:nvSpPr>
      <xdr:spPr>
        <a:xfrm>
          <a:off x="9448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xmlns="" id="{00000000-0008-0000-0200-0000DE000000}"/>
            </a:ext>
          </a:extLst>
        </xdr:cNvPr>
        <xdr:cNvSpPr txBox="1"/>
      </xdr:nvSpPr>
      <xdr:spPr>
        <a:xfrm>
          <a:off x="8559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xmlns="" id="{00000000-0008-0000-0200-0000DF000000}"/>
            </a:ext>
          </a:extLst>
        </xdr:cNvPr>
        <xdr:cNvSpPr txBox="1"/>
      </xdr:nvSpPr>
      <xdr:spPr>
        <a:xfrm>
          <a:off x="7670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00000000-0008-0000-0200-0000E0000000}"/>
            </a:ext>
          </a:extLst>
        </xdr:cNvPr>
        <xdr:cNvSpPr txBox="1"/>
      </xdr:nvSpPr>
      <xdr:spPr>
        <a:xfrm>
          <a:off x="6781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139700</xdr:rowOff>
    </xdr:from>
    <xdr:to>
      <xdr:col>55</xdr:col>
      <xdr:colOff>50800</xdr:colOff>
      <xdr:row>63</xdr:row>
      <xdr:rowOff>69850</xdr:rowOff>
    </xdr:to>
    <xdr:sp macro="" textlink="">
      <xdr:nvSpPr>
        <xdr:cNvPr id="225" name="楕円 224">
          <a:extLst>
            <a:ext uri="{FF2B5EF4-FFF2-40B4-BE49-F238E27FC236}">
              <a16:creationId xmlns:a16="http://schemas.microsoft.com/office/drawing/2014/main" xmlns="" id="{00000000-0008-0000-0200-0000E1000000}"/>
            </a:ext>
          </a:extLst>
        </xdr:cNvPr>
        <xdr:cNvSpPr/>
      </xdr:nvSpPr>
      <xdr:spPr>
        <a:xfrm>
          <a:off x="10426700" y="101885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118127</xdr:rowOff>
    </xdr:from>
    <xdr:ext cx="469744" cy="259045"/>
    <xdr:sp macro="" textlink="">
      <xdr:nvSpPr>
        <xdr:cNvPr id="226" name="【体育館・プール】&#10;一人当たり面積該当値テキスト">
          <a:extLst>
            <a:ext uri="{FF2B5EF4-FFF2-40B4-BE49-F238E27FC236}">
              <a16:creationId xmlns:a16="http://schemas.microsoft.com/office/drawing/2014/main" xmlns="" id="{00000000-0008-0000-0200-0000E2000000}"/>
            </a:ext>
          </a:extLst>
        </xdr:cNvPr>
        <xdr:cNvSpPr txBox="1"/>
      </xdr:nvSpPr>
      <xdr:spPr>
        <a:xfrm>
          <a:off x="10515600" y="1016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143510</xdr:rowOff>
    </xdr:from>
    <xdr:to>
      <xdr:col>50</xdr:col>
      <xdr:colOff>165100</xdr:colOff>
      <xdr:row>63</xdr:row>
      <xdr:rowOff>73660</xdr:rowOff>
    </xdr:to>
    <xdr:sp macro="" textlink="">
      <xdr:nvSpPr>
        <xdr:cNvPr id="227" name="楕円 226">
          <a:extLst>
            <a:ext uri="{FF2B5EF4-FFF2-40B4-BE49-F238E27FC236}">
              <a16:creationId xmlns:a16="http://schemas.microsoft.com/office/drawing/2014/main" xmlns="" id="{00000000-0008-0000-0200-0000E3000000}"/>
            </a:ext>
          </a:extLst>
        </xdr:cNvPr>
        <xdr:cNvSpPr/>
      </xdr:nvSpPr>
      <xdr:spPr>
        <a:xfrm>
          <a:off x="9588500" y="1019238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19050</xdr:rowOff>
    </xdr:from>
    <xdr:to>
      <xdr:col>55</xdr:col>
      <xdr:colOff>0</xdr:colOff>
      <xdr:row>63</xdr:row>
      <xdr:rowOff>22860</xdr:rowOff>
    </xdr:to>
    <xdr:cxnSp macro="">
      <xdr:nvCxnSpPr>
        <xdr:cNvPr id="228" name="直線コネクタ 227">
          <a:extLst>
            <a:ext uri="{FF2B5EF4-FFF2-40B4-BE49-F238E27FC236}">
              <a16:creationId xmlns:a16="http://schemas.microsoft.com/office/drawing/2014/main" xmlns="" id="{00000000-0008-0000-0200-0000E4000000}"/>
            </a:ext>
          </a:extLst>
        </xdr:cNvPr>
        <xdr:cNvCxnSpPr/>
      </xdr:nvCxnSpPr>
      <xdr:spPr>
        <a:xfrm flipV="1">
          <a:off x="9639300" y="102298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147320</xdr:rowOff>
    </xdr:from>
    <xdr:to>
      <xdr:col>46</xdr:col>
      <xdr:colOff>38100</xdr:colOff>
      <xdr:row>63</xdr:row>
      <xdr:rowOff>77470</xdr:rowOff>
    </xdr:to>
    <xdr:sp macro="" textlink="">
      <xdr:nvSpPr>
        <xdr:cNvPr id="229" name="楕円 228">
          <a:extLst>
            <a:ext uri="{FF2B5EF4-FFF2-40B4-BE49-F238E27FC236}">
              <a16:creationId xmlns:a16="http://schemas.microsoft.com/office/drawing/2014/main" xmlns="" id="{00000000-0008-0000-0200-0000E5000000}"/>
            </a:ext>
          </a:extLst>
        </xdr:cNvPr>
        <xdr:cNvSpPr/>
      </xdr:nvSpPr>
      <xdr:spPr>
        <a:xfrm>
          <a:off x="8699500" y="1019619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22860</xdr:rowOff>
    </xdr:from>
    <xdr:to>
      <xdr:col>50</xdr:col>
      <xdr:colOff>114300</xdr:colOff>
      <xdr:row>63</xdr:row>
      <xdr:rowOff>26670</xdr:rowOff>
    </xdr:to>
    <xdr:cxnSp macro="">
      <xdr:nvCxnSpPr>
        <xdr:cNvPr id="230" name="直線コネクタ 229">
          <a:extLst>
            <a:ext uri="{FF2B5EF4-FFF2-40B4-BE49-F238E27FC236}">
              <a16:creationId xmlns:a16="http://schemas.microsoft.com/office/drawing/2014/main" xmlns="" id="{00000000-0008-0000-0200-0000E6000000}"/>
            </a:ext>
          </a:extLst>
        </xdr:cNvPr>
        <xdr:cNvCxnSpPr/>
      </xdr:nvCxnSpPr>
      <xdr:spPr>
        <a:xfrm flipV="1">
          <a:off x="8750300" y="102336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151130</xdr:rowOff>
    </xdr:from>
    <xdr:to>
      <xdr:col>41</xdr:col>
      <xdr:colOff>101600</xdr:colOff>
      <xdr:row>63</xdr:row>
      <xdr:rowOff>81280</xdr:rowOff>
    </xdr:to>
    <xdr:sp macro="" textlink="">
      <xdr:nvSpPr>
        <xdr:cNvPr id="231" name="楕円 230">
          <a:extLst>
            <a:ext uri="{FF2B5EF4-FFF2-40B4-BE49-F238E27FC236}">
              <a16:creationId xmlns:a16="http://schemas.microsoft.com/office/drawing/2014/main" xmlns="" id="{00000000-0008-0000-0200-0000E7000000}"/>
            </a:ext>
          </a:extLst>
        </xdr:cNvPr>
        <xdr:cNvSpPr/>
      </xdr:nvSpPr>
      <xdr:spPr>
        <a:xfrm>
          <a:off x="7810500" y="1020000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26670</xdr:rowOff>
    </xdr:from>
    <xdr:to>
      <xdr:col>45</xdr:col>
      <xdr:colOff>177800</xdr:colOff>
      <xdr:row>63</xdr:row>
      <xdr:rowOff>30480</xdr:rowOff>
    </xdr:to>
    <xdr:cxnSp macro="">
      <xdr:nvCxnSpPr>
        <xdr:cNvPr id="232" name="直線コネクタ 231">
          <a:extLst>
            <a:ext uri="{FF2B5EF4-FFF2-40B4-BE49-F238E27FC236}">
              <a16:creationId xmlns:a16="http://schemas.microsoft.com/office/drawing/2014/main" xmlns="" id="{00000000-0008-0000-0200-0000E8000000}"/>
            </a:ext>
          </a:extLst>
        </xdr:cNvPr>
        <xdr:cNvCxnSpPr/>
      </xdr:nvCxnSpPr>
      <xdr:spPr>
        <a:xfrm flipV="1">
          <a:off x="7861300" y="102374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33" name="n_1aveValue【体育館・プール】&#10;一人当たり面積">
          <a:extLst>
            <a:ext uri="{FF2B5EF4-FFF2-40B4-BE49-F238E27FC236}">
              <a16:creationId xmlns:a16="http://schemas.microsoft.com/office/drawing/2014/main" xmlns="" id="{00000000-0008-0000-0200-0000E9000000}"/>
            </a:ext>
          </a:extLst>
        </xdr:cNvPr>
        <xdr:cNvSpPr txBox="1"/>
      </xdr:nvSpPr>
      <xdr:spPr>
        <a:xfrm>
          <a:off x="9391727" y="98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34" name="n_2aveValue【体育館・プール】&#10;一人当たり面積">
          <a:extLst>
            <a:ext uri="{FF2B5EF4-FFF2-40B4-BE49-F238E27FC236}">
              <a16:creationId xmlns:a16="http://schemas.microsoft.com/office/drawing/2014/main" xmlns="" id="{00000000-0008-0000-0200-0000EA000000}"/>
            </a:ext>
          </a:extLst>
        </xdr:cNvPr>
        <xdr:cNvSpPr txBox="1"/>
      </xdr:nvSpPr>
      <xdr:spPr>
        <a:xfrm>
          <a:off x="8515427" y="988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10177</xdr:rowOff>
    </xdr:from>
    <xdr:ext cx="469744" cy="259045"/>
    <xdr:sp macro="" textlink="">
      <xdr:nvSpPr>
        <xdr:cNvPr id="235" name="n_3aveValue【体育館・プール】&#10;一人当たり面積">
          <a:extLst>
            <a:ext uri="{FF2B5EF4-FFF2-40B4-BE49-F238E27FC236}">
              <a16:creationId xmlns:a16="http://schemas.microsoft.com/office/drawing/2014/main" xmlns="" id="{00000000-0008-0000-0200-0000EB000000}"/>
            </a:ext>
          </a:extLst>
        </xdr:cNvPr>
        <xdr:cNvSpPr txBox="1"/>
      </xdr:nvSpPr>
      <xdr:spPr>
        <a:xfrm>
          <a:off x="76264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64787</xdr:rowOff>
    </xdr:from>
    <xdr:ext cx="469744" cy="259045"/>
    <xdr:sp macro="" textlink="">
      <xdr:nvSpPr>
        <xdr:cNvPr id="236" name="n_1mainValue【体育館・プール】&#10;一人当たり面積">
          <a:extLst>
            <a:ext uri="{FF2B5EF4-FFF2-40B4-BE49-F238E27FC236}">
              <a16:creationId xmlns:a16="http://schemas.microsoft.com/office/drawing/2014/main" xmlns="" id="{00000000-0008-0000-0200-0000EC000000}"/>
            </a:ext>
          </a:extLst>
        </xdr:cNvPr>
        <xdr:cNvSpPr txBox="1"/>
      </xdr:nvSpPr>
      <xdr:spPr>
        <a:xfrm>
          <a:off x="9391727" y="1027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68597</xdr:rowOff>
    </xdr:from>
    <xdr:ext cx="469744" cy="259045"/>
    <xdr:sp macro="" textlink="">
      <xdr:nvSpPr>
        <xdr:cNvPr id="237" name="n_2mainValue【体育館・プール】&#10;一人当たり面積">
          <a:extLst>
            <a:ext uri="{FF2B5EF4-FFF2-40B4-BE49-F238E27FC236}">
              <a16:creationId xmlns:a16="http://schemas.microsoft.com/office/drawing/2014/main" xmlns="" id="{00000000-0008-0000-0200-0000ED000000}"/>
            </a:ext>
          </a:extLst>
        </xdr:cNvPr>
        <xdr:cNvSpPr txBox="1"/>
      </xdr:nvSpPr>
      <xdr:spPr>
        <a:xfrm>
          <a:off x="8515427" y="1027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72407</xdr:rowOff>
    </xdr:from>
    <xdr:ext cx="469744" cy="259045"/>
    <xdr:sp macro="" textlink="">
      <xdr:nvSpPr>
        <xdr:cNvPr id="238" name="n_3mainValue【体育館・プール】&#10;一人当たり面積">
          <a:extLst>
            <a:ext uri="{FF2B5EF4-FFF2-40B4-BE49-F238E27FC236}">
              <a16:creationId xmlns:a16="http://schemas.microsoft.com/office/drawing/2014/main" xmlns="" id="{00000000-0008-0000-0200-0000EE000000}"/>
            </a:ext>
          </a:extLst>
        </xdr:cNvPr>
        <xdr:cNvSpPr txBox="1"/>
      </xdr:nvSpPr>
      <xdr:spPr>
        <a:xfrm>
          <a:off x="7626427"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xmlns="" id="{00000000-0008-0000-0200-0000EF000000}"/>
            </a:ext>
          </a:extLst>
        </xdr:cNvPr>
        <xdr:cNvSpPr/>
      </xdr:nvSpPr>
      <xdr:spPr>
        <a:xfrm>
          <a:off x="762000" y="11172825"/>
          <a:ext cx="47244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a:extLst>
            <a:ext uri="{FF2B5EF4-FFF2-40B4-BE49-F238E27FC236}">
              <a16:creationId xmlns:a16="http://schemas.microsoft.com/office/drawing/2014/main" xmlns="" id="{00000000-0008-0000-0200-0000F0000000}"/>
            </a:ext>
          </a:extLst>
        </xdr:cNvPr>
        <xdr:cNvSpPr/>
      </xdr:nvSpPr>
      <xdr:spPr>
        <a:xfrm>
          <a:off x="889000" y="117951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a:extLst>
            <a:ext uri="{FF2B5EF4-FFF2-40B4-BE49-F238E27FC236}">
              <a16:creationId xmlns:a16="http://schemas.microsoft.com/office/drawing/2014/main" xmlns="" id="{00000000-0008-0000-0200-0000F1000000}"/>
            </a:ext>
          </a:extLst>
        </xdr:cNvPr>
        <xdr:cNvSpPr/>
      </xdr:nvSpPr>
      <xdr:spPr>
        <a:xfrm>
          <a:off x="889000" y="119888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a:extLst>
            <a:ext uri="{FF2B5EF4-FFF2-40B4-BE49-F238E27FC236}">
              <a16:creationId xmlns:a16="http://schemas.microsoft.com/office/drawing/2014/main" xmlns="" id="{00000000-0008-0000-0200-0000F2000000}"/>
            </a:ext>
          </a:extLst>
        </xdr:cNvPr>
        <xdr:cNvSpPr/>
      </xdr:nvSpPr>
      <xdr:spPr>
        <a:xfrm>
          <a:off x="1905000" y="117951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a:extLst>
            <a:ext uri="{FF2B5EF4-FFF2-40B4-BE49-F238E27FC236}">
              <a16:creationId xmlns:a16="http://schemas.microsoft.com/office/drawing/2014/main" xmlns="" id="{00000000-0008-0000-0200-0000F3000000}"/>
            </a:ext>
          </a:extLst>
        </xdr:cNvPr>
        <xdr:cNvSpPr/>
      </xdr:nvSpPr>
      <xdr:spPr>
        <a:xfrm>
          <a:off x="1905000" y="119888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a:extLst>
            <a:ext uri="{FF2B5EF4-FFF2-40B4-BE49-F238E27FC236}">
              <a16:creationId xmlns:a16="http://schemas.microsoft.com/office/drawing/2014/main" xmlns="" id="{00000000-0008-0000-0200-0000F4000000}"/>
            </a:ext>
          </a:extLst>
        </xdr:cNvPr>
        <xdr:cNvSpPr/>
      </xdr:nvSpPr>
      <xdr:spPr>
        <a:xfrm>
          <a:off x="3048000" y="117951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a:extLst>
            <a:ext uri="{FF2B5EF4-FFF2-40B4-BE49-F238E27FC236}">
              <a16:creationId xmlns:a16="http://schemas.microsoft.com/office/drawing/2014/main" xmlns="" id="{00000000-0008-0000-0200-0000F5000000}"/>
            </a:ext>
          </a:extLst>
        </xdr:cNvPr>
        <xdr:cNvSpPr/>
      </xdr:nvSpPr>
      <xdr:spPr>
        <a:xfrm>
          <a:off x="3048000" y="119888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xmlns="" id="{00000000-0008-0000-0200-0000F6000000}"/>
            </a:ext>
          </a:extLst>
        </xdr:cNvPr>
        <xdr:cNvSpPr/>
      </xdr:nvSpPr>
      <xdr:spPr>
        <a:xfrm>
          <a:off x="762000" y="12249150"/>
          <a:ext cx="47244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a:extLst>
            <a:ext uri="{FF2B5EF4-FFF2-40B4-BE49-F238E27FC236}">
              <a16:creationId xmlns:a16="http://schemas.microsoft.com/office/drawing/2014/main" xmlns="" id="{00000000-0008-0000-0200-0000F7000000}"/>
            </a:ext>
          </a:extLst>
        </xdr:cNvPr>
        <xdr:cNvSpPr txBox="1"/>
      </xdr:nvSpPr>
      <xdr:spPr>
        <a:xfrm>
          <a:off x="723900"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a:extLst>
            <a:ext uri="{FF2B5EF4-FFF2-40B4-BE49-F238E27FC236}">
              <a16:creationId xmlns:a16="http://schemas.microsoft.com/office/drawing/2014/main" xmlns="" id="{00000000-0008-0000-0200-0000F8000000}"/>
            </a:ext>
          </a:extLst>
        </xdr:cNvPr>
        <xdr:cNvCxnSpPr/>
      </xdr:nvCxnSpPr>
      <xdr:spPr>
        <a:xfrm>
          <a:off x="762000" y="144113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a:extLst>
            <a:ext uri="{FF2B5EF4-FFF2-40B4-BE49-F238E27FC236}">
              <a16:creationId xmlns:a16="http://schemas.microsoft.com/office/drawing/2014/main" xmlns="" id="{00000000-0008-0000-0200-0000F9000000}"/>
            </a:ext>
          </a:extLst>
        </xdr:cNvPr>
        <xdr:cNvSpPr txBox="1"/>
      </xdr:nvSpPr>
      <xdr:spPr>
        <a:xfrm>
          <a:off x="423061" y="142691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a:extLst>
            <a:ext uri="{FF2B5EF4-FFF2-40B4-BE49-F238E27FC236}">
              <a16:creationId xmlns:a16="http://schemas.microsoft.com/office/drawing/2014/main" xmlns="" id="{00000000-0008-0000-0200-0000FA000000}"/>
            </a:ext>
          </a:extLst>
        </xdr:cNvPr>
        <xdr:cNvCxnSpPr/>
      </xdr:nvCxnSpPr>
      <xdr:spPr>
        <a:xfrm>
          <a:off x="762000" y="14049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a:extLst>
            <a:ext uri="{FF2B5EF4-FFF2-40B4-BE49-F238E27FC236}">
              <a16:creationId xmlns:a16="http://schemas.microsoft.com/office/drawing/2014/main" xmlns="" id="{00000000-0008-0000-0200-0000FB000000}"/>
            </a:ext>
          </a:extLst>
        </xdr:cNvPr>
        <xdr:cNvSpPr txBox="1"/>
      </xdr:nvSpPr>
      <xdr:spPr>
        <a:xfrm>
          <a:off x="358941" y="13916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a:extLst>
            <a:ext uri="{FF2B5EF4-FFF2-40B4-BE49-F238E27FC236}">
              <a16:creationId xmlns:a16="http://schemas.microsoft.com/office/drawing/2014/main" xmlns="" id="{00000000-0008-0000-0200-0000FC000000}"/>
            </a:ext>
          </a:extLst>
        </xdr:cNvPr>
        <xdr:cNvCxnSpPr/>
      </xdr:nvCxnSpPr>
      <xdr:spPr>
        <a:xfrm>
          <a:off x="762000" y="136874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a:extLst>
            <a:ext uri="{FF2B5EF4-FFF2-40B4-BE49-F238E27FC236}">
              <a16:creationId xmlns:a16="http://schemas.microsoft.com/office/drawing/2014/main" xmlns="" id="{00000000-0008-0000-0200-0000FD000000}"/>
            </a:ext>
          </a:extLst>
        </xdr:cNvPr>
        <xdr:cNvSpPr txBox="1"/>
      </xdr:nvSpPr>
      <xdr:spPr>
        <a:xfrm>
          <a:off x="358941" y="13554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a:extLst>
            <a:ext uri="{FF2B5EF4-FFF2-40B4-BE49-F238E27FC236}">
              <a16:creationId xmlns:a16="http://schemas.microsoft.com/office/drawing/2014/main" xmlns="" id="{00000000-0008-0000-0200-0000FE000000}"/>
            </a:ext>
          </a:extLst>
        </xdr:cNvPr>
        <xdr:cNvCxnSpPr/>
      </xdr:nvCxnSpPr>
      <xdr:spPr>
        <a:xfrm>
          <a:off x="762000" y="133254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a:extLst>
            <a:ext uri="{FF2B5EF4-FFF2-40B4-BE49-F238E27FC236}">
              <a16:creationId xmlns:a16="http://schemas.microsoft.com/office/drawing/2014/main" xmlns="" id="{00000000-0008-0000-0200-0000FF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a:extLst>
            <a:ext uri="{FF2B5EF4-FFF2-40B4-BE49-F238E27FC236}">
              <a16:creationId xmlns:a16="http://schemas.microsoft.com/office/drawing/2014/main" xmlns="" id="{00000000-0008-0000-0200-000000010000}"/>
            </a:ext>
          </a:extLst>
        </xdr:cNvPr>
        <xdr:cNvCxnSpPr/>
      </xdr:nvCxnSpPr>
      <xdr:spPr>
        <a:xfrm>
          <a:off x="762000" y="129635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a:extLst>
            <a:ext uri="{FF2B5EF4-FFF2-40B4-BE49-F238E27FC236}">
              <a16:creationId xmlns:a16="http://schemas.microsoft.com/office/drawing/2014/main" xmlns="" id="{00000000-0008-0000-0200-000001010000}"/>
            </a:ext>
          </a:extLst>
        </xdr:cNvPr>
        <xdr:cNvSpPr txBox="1"/>
      </xdr:nvSpPr>
      <xdr:spPr>
        <a:xfrm>
          <a:off x="358941" y="12830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a:extLst>
            <a:ext uri="{FF2B5EF4-FFF2-40B4-BE49-F238E27FC236}">
              <a16:creationId xmlns:a16="http://schemas.microsoft.com/office/drawing/2014/main" xmlns="" id="{00000000-0008-0000-0200-000002010000}"/>
            </a:ext>
          </a:extLst>
        </xdr:cNvPr>
        <xdr:cNvCxnSpPr/>
      </xdr:nvCxnSpPr>
      <xdr:spPr>
        <a:xfrm>
          <a:off x="762000" y="12611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a:extLst>
            <a:ext uri="{FF2B5EF4-FFF2-40B4-BE49-F238E27FC236}">
              <a16:creationId xmlns:a16="http://schemas.microsoft.com/office/drawing/2014/main" xmlns="" id="{00000000-0008-0000-0200-000003010000}"/>
            </a:ext>
          </a:extLst>
        </xdr:cNvPr>
        <xdr:cNvSpPr txBox="1"/>
      </xdr:nvSpPr>
      <xdr:spPr>
        <a:xfrm>
          <a:off x="294821" y="12478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xmlns="" id="{00000000-0008-0000-0200-000004010000}"/>
            </a:ext>
          </a:extLst>
        </xdr:cNvPr>
        <xdr:cNvCxnSpPr/>
      </xdr:nvCxnSpPr>
      <xdr:spPr>
        <a:xfrm>
          <a:off x="762000" y="122491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a:extLst>
            <a:ext uri="{FF2B5EF4-FFF2-40B4-BE49-F238E27FC236}">
              <a16:creationId xmlns:a16="http://schemas.microsoft.com/office/drawing/2014/main" xmlns="" id="{00000000-0008-0000-0200-000005010000}"/>
            </a:ext>
          </a:extLst>
        </xdr:cNvPr>
        <xdr:cNvSpPr txBox="1"/>
      </xdr:nvSpPr>
      <xdr:spPr>
        <a:xfrm>
          <a:off x="294821"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福祉施設】&#10;有形固定資産減価償却率グラフ枠">
          <a:extLst>
            <a:ext uri="{FF2B5EF4-FFF2-40B4-BE49-F238E27FC236}">
              <a16:creationId xmlns:a16="http://schemas.microsoft.com/office/drawing/2014/main" xmlns="" id="{00000000-0008-0000-0200-000006010000}"/>
            </a:ext>
          </a:extLst>
        </xdr:cNvPr>
        <xdr:cNvSpPr/>
      </xdr:nvSpPr>
      <xdr:spPr>
        <a:xfrm>
          <a:off x="762000" y="12249150"/>
          <a:ext cx="47244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263" name="直線コネクタ 262">
          <a:extLst>
            <a:ext uri="{FF2B5EF4-FFF2-40B4-BE49-F238E27FC236}">
              <a16:creationId xmlns:a16="http://schemas.microsoft.com/office/drawing/2014/main" xmlns="" id="{00000000-0008-0000-0200-000007010000}"/>
            </a:ext>
          </a:extLst>
        </xdr:cNvPr>
        <xdr:cNvCxnSpPr/>
      </xdr:nvCxnSpPr>
      <xdr:spPr>
        <a:xfrm flipV="1">
          <a:off x="4634865" y="1261110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264" name="【福祉施設】&#10;有形固定資産減価償却率最小値テキスト">
          <a:extLst>
            <a:ext uri="{FF2B5EF4-FFF2-40B4-BE49-F238E27FC236}">
              <a16:creationId xmlns:a16="http://schemas.microsoft.com/office/drawing/2014/main" xmlns="" id="{00000000-0008-0000-0200-000008010000}"/>
            </a:ext>
          </a:extLst>
        </xdr:cNvPr>
        <xdr:cNvSpPr txBox="1"/>
      </xdr:nvSpPr>
      <xdr:spPr>
        <a:xfrm>
          <a:off x="4673600"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265" name="直線コネクタ 264">
          <a:extLst>
            <a:ext uri="{FF2B5EF4-FFF2-40B4-BE49-F238E27FC236}">
              <a16:creationId xmlns:a16="http://schemas.microsoft.com/office/drawing/2014/main" xmlns="" id="{00000000-0008-0000-0200-000009010000}"/>
            </a:ext>
          </a:extLst>
        </xdr:cNvPr>
        <xdr:cNvCxnSpPr/>
      </xdr:nvCxnSpPr>
      <xdr:spPr>
        <a:xfrm>
          <a:off x="4546600" y="1404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6" name="【福祉施設】&#10;有形固定資産減価償却率最大値テキスト">
          <a:extLst>
            <a:ext uri="{FF2B5EF4-FFF2-40B4-BE49-F238E27FC236}">
              <a16:creationId xmlns:a16="http://schemas.microsoft.com/office/drawing/2014/main" xmlns="" id="{00000000-0008-0000-0200-00000A010000}"/>
            </a:ext>
          </a:extLst>
        </xdr:cNvPr>
        <xdr:cNvSpPr txBox="1"/>
      </xdr:nvSpPr>
      <xdr:spPr>
        <a:xfrm>
          <a:off x="4673600" y="1239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7" name="直線コネクタ 266">
          <a:extLst>
            <a:ext uri="{FF2B5EF4-FFF2-40B4-BE49-F238E27FC236}">
              <a16:creationId xmlns:a16="http://schemas.microsoft.com/office/drawing/2014/main" xmlns="" id="{00000000-0008-0000-0200-00000B010000}"/>
            </a:ext>
          </a:extLst>
        </xdr:cNvPr>
        <xdr:cNvCxnSpPr/>
      </xdr:nvCxnSpPr>
      <xdr:spPr>
        <a:xfrm>
          <a:off x="45466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64788</xdr:rowOff>
    </xdr:from>
    <xdr:ext cx="405111" cy="259045"/>
    <xdr:sp macro="" textlink="">
      <xdr:nvSpPr>
        <xdr:cNvPr id="268" name="【福祉施設】&#10;有形固定資産減価償却率平均値テキスト">
          <a:extLst>
            <a:ext uri="{FF2B5EF4-FFF2-40B4-BE49-F238E27FC236}">
              <a16:creationId xmlns:a16="http://schemas.microsoft.com/office/drawing/2014/main" xmlns="" id="{00000000-0008-0000-0200-00000C010000}"/>
            </a:ext>
          </a:extLst>
        </xdr:cNvPr>
        <xdr:cNvSpPr txBox="1"/>
      </xdr:nvSpPr>
      <xdr:spPr>
        <a:xfrm>
          <a:off x="4673600" y="13352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69" name="フローチャート: 判断 268">
          <a:extLst>
            <a:ext uri="{FF2B5EF4-FFF2-40B4-BE49-F238E27FC236}">
              <a16:creationId xmlns:a16="http://schemas.microsoft.com/office/drawing/2014/main" xmlns="" id="{00000000-0008-0000-0200-00000D010000}"/>
            </a:ext>
          </a:extLst>
        </xdr:cNvPr>
        <xdr:cNvSpPr/>
      </xdr:nvSpPr>
      <xdr:spPr>
        <a:xfrm>
          <a:off x="4584700" y="1337373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270" name="フローチャート: 判断 269">
          <a:extLst>
            <a:ext uri="{FF2B5EF4-FFF2-40B4-BE49-F238E27FC236}">
              <a16:creationId xmlns:a16="http://schemas.microsoft.com/office/drawing/2014/main" xmlns="" id="{00000000-0008-0000-0200-00000E010000}"/>
            </a:ext>
          </a:extLst>
        </xdr:cNvPr>
        <xdr:cNvSpPr/>
      </xdr:nvSpPr>
      <xdr:spPr>
        <a:xfrm>
          <a:off x="3746500" y="1344231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71" name="フローチャート: 判断 270">
          <a:extLst>
            <a:ext uri="{FF2B5EF4-FFF2-40B4-BE49-F238E27FC236}">
              <a16:creationId xmlns:a16="http://schemas.microsoft.com/office/drawing/2014/main" xmlns="" id="{00000000-0008-0000-0200-00000F010000}"/>
            </a:ext>
          </a:extLst>
        </xdr:cNvPr>
        <xdr:cNvSpPr/>
      </xdr:nvSpPr>
      <xdr:spPr>
        <a:xfrm>
          <a:off x="2857500" y="1343850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128270</xdr:rowOff>
    </xdr:from>
    <xdr:to>
      <xdr:col>10</xdr:col>
      <xdr:colOff>165100</xdr:colOff>
      <xdr:row>83</xdr:row>
      <xdr:rowOff>58420</xdr:rowOff>
    </xdr:to>
    <xdr:sp macro="" textlink="">
      <xdr:nvSpPr>
        <xdr:cNvPr id="272" name="フローチャート: 判断 271">
          <a:extLst>
            <a:ext uri="{FF2B5EF4-FFF2-40B4-BE49-F238E27FC236}">
              <a16:creationId xmlns:a16="http://schemas.microsoft.com/office/drawing/2014/main" xmlns="" id="{00000000-0008-0000-0200-000010010000}"/>
            </a:ext>
          </a:extLst>
        </xdr:cNvPr>
        <xdr:cNvSpPr/>
      </xdr:nvSpPr>
      <xdr:spPr>
        <a:xfrm>
          <a:off x="1968500" y="1341564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xmlns="" id="{00000000-0008-0000-0200-000011010000}"/>
            </a:ext>
          </a:extLst>
        </xdr:cNvPr>
        <xdr:cNvSpPr txBox="1"/>
      </xdr:nvSpPr>
      <xdr:spPr>
        <a:xfrm>
          <a:off x="44450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xmlns="" id="{00000000-0008-0000-0200-000012010000}"/>
            </a:ext>
          </a:extLst>
        </xdr:cNvPr>
        <xdr:cNvSpPr txBox="1"/>
      </xdr:nvSpPr>
      <xdr:spPr>
        <a:xfrm>
          <a:off x="3606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xmlns="" id="{00000000-0008-0000-0200-000013010000}"/>
            </a:ext>
          </a:extLst>
        </xdr:cNvPr>
        <xdr:cNvSpPr txBox="1"/>
      </xdr:nvSpPr>
      <xdr:spPr>
        <a:xfrm>
          <a:off x="2717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xmlns="" id="{00000000-0008-0000-0200-000014010000}"/>
            </a:ext>
          </a:extLst>
        </xdr:cNvPr>
        <xdr:cNvSpPr txBox="1"/>
      </xdr:nvSpPr>
      <xdr:spPr>
        <a:xfrm>
          <a:off x="1828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00000000-0008-0000-0200-000015010000}"/>
            </a:ext>
          </a:extLst>
        </xdr:cNvPr>
        <xdr:cNvSpPr txBox="1"/>
      </xdr:nvSpPr>
      <xdr:spPr>
        <a:xfrm>
          <a:off x="939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34925</xdr:rowOff>
    </xdr:from>
    <xdr:to>
      <xdr:col>24</xdr:col>
      <xdr:colOff>114300</xdr:colOff>
      <xdr:row>79</xdr:row>
      <xdr:rowOff>136525</xdr:rowOff>
    </xdr:to>
    <xdr:sp macro="" textlink="">
      <xdr:nvSpPr>
        <xdr:cNvPr id="278" name="楕円 277">
          <a:extLst>
            <a:ext uri="{FF2B5EF4-FFF2-40B4-BE49-F238E27FC236}">
              <a16:creationId xmlns:a16="http://schemas.microsoft.com/office/drawing/2014/main" xmlns="" id="{00000000-0008-0000-0200-000016010000}"/>
            </a:ext>
          </a:extLst>
        </xdr:cNvPr>
        <xdr:cNvSpPr/>
      </xdr:nvSpPr>
      <xdr:spPr>
        <a:xfrm>
          <a:off x="4584700" y="1283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57802</xdr:rowOff>
    </xdr:from>
    <xdr:ext cx="405111" cy="259045"/>
    <xdr:sp macro="" textlink="">
      <xdr:nvSpPr>
        <xdr:cNvPr id="279" name="【福祉施設】&#10;有形固定資産減価償却率該当値テキスト">
          <a:extLst>
            <a:ext uri="{FF2B5EF4-FFF2-40B4-BE49-F238E27FC236}">
              <a16:creationId xmlns:a16="http://schemas.microsoft.com/office/drawing/2014/main" xmlns="" id="{00000000-0008-0000-0200-000017010000}"/>
            </a:ext>
          </a:extLst>
        </xdr:cNvPr>
        <xdr:cNvSpPr txBox="1"/>
      </xdr:nvSpPr>
      <xdr:spPr>
        <a:xfrm>
          <a:off x="4673600" y="1269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61595</xdr:rowOff>
    </xdr:from>
    <xdr:to>
      <xdr:col>20</xdr:col>
      <xdr:colOff>38100</xdr:colOff>
      <xdr:row>79</xdr:row>
      <xdr:rowOff>163195</xdr:rowOff>
    </xdr:to>
    <xdr:sp macro="" textlink="">
      <xdr:nvSpPr>
        <xdr:cNvPr id="280" name="楕円 279">
          <a:extLst>
            <a:ext uri="{FF2B5EF4-FFF2-40B4-BE49-F238E27FC236}">
              <a16:creationId xmlns:a16="http://schemas.microsoft.com/office/drawing/2014/main" xmlns="" id="{00000000-0008-0000-0200-000018010000}"/>
            </a:ext>
          </a:extLst>
        </xdr:cNvPr>
        <xdr:cNvSpPr/>
      </xdr:nvSpPr>
      <xdr:spPr>
        <a:xfrm>
          <a:off x="3746500" y="128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85725</xdr:rowOff>
    </xdr:from>
    <xdr:to>
      <xdr:col>24</xdr:col>
      <xdr:colOff>63500</xdr:colOff>
      <xdr:row>79</xdr:row>
      <xdr:rowOff>112395</xdr:rowOff>
    </xdr:to>
    <xdr:cxnSp macro="">
      <xdr:nvCxnSpPr>
        <xdr:cNvPr id="281" name="直線コネクタ 280">
          <a:extLst>
            <a:ext uri="{FF2B5EF4-FFF2-40B4-BE49-F238E27FC236}">
              <a16:creationId xmlns:a16="http://schemas.microsoft.com/office/drawing/2014/main" xmlns="" id="{00000000-0008-0000-0200-000019010000}"/>
            </a:ext>
          </a:extLst>
        </xdr:cNvPr>
        <xdr:cNvCxnSpPr/>
      </xdr:nvCxnSpPr>
      <xdr:spPr>
        <a:xfrm flipV="1">
          <a:off x="3797300" y="1288732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69214</xdr:rowOff>
    </xdr:from>
    <xdr:to>
      <xdr:col>15</xdr:col>
      <xdr:colOff>101600</xdr:colOff>
      <xdr:row>79</xdr:row>
      <xdr:rowOff>170814</xdr:rowOff>
    </xdr:to>
    <xdr:sp macro="" textlink="">
      <xdr:nvSpPr>
        <xdr:cNvPr id="282" name="楕円 281">
          <a:extLst>
            <a:ext uri="{FF2B5EF4-FFF2-40B4-BE49-F238E27FC236}">
              <a16:creationId xmlns:a16="http://schemas.microsoft.com/office/drawing/2014/main" xmlns="" id="{00000000-0008-0000-0200-00001A010000}"/>
            </a:ext>
          </a:extLst>
        </xdr:cNvPr>
        <xdr:cNvSpPr/>
      </xdr:nvSpPr>
      <xdr:spPr>
        <a:xfrm>
          <a:off x="2857500" y="1287081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112395</xdr:rowOff>
    </xdr:from>
    <xdr:to>
      <xdr:col>19</xdr:col>
      <xdr:colOff>177800</xdr:colOff>
      <xdr:row>79</xdr:row>
      <xdr:rowOff>120014</xdr:rowOff>
    </xdr:to>
    <xdr:cxnSp macro="">
      <xdr:nvCxnSpPr>
        <xdr:cNvPr id="283" name="直線コネクタ 282">
          <a:extLst>
            <a:ext uri="{FF2B5EF4-FFF2-40B4-BE49-F238E27FC236}">
              <a16:creationId xmlns:a16="http://schemas.microsoft.com/office/drawing/2014/main" xmlns="" id="{00000000-0008-0000-0200-00001B010000}"/>
            </a:ext>
          </a:extLst>
        </xdr:cNvPr>
        <xdr:cNvCxnSpPr/>
      </xdr:nvCxnSpPr>
      <xdr:spPr>
        <a:xfrm flipV="1">
          <a:off x="2908300" y="1291399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114936</xdr:rowOff>
    </xdr:from>
    <xdr:to>
      <xdr:col>10</xdr:col>
      <xdr:colOff>165100</xdr:colOff>
      <xdr:row>80</xdr:row>
      <xdr:rowOff>45086</xdr:rowOff>
    </xdr:to>
    <xdr:sp macro="" textlink="">
      <xdr:nvSpPr>
        <xdr:cNvPr id="284" name="楕円 283">
          <a:extLst>
            <a:ext uri="{FF2B5EF4-FFF2-40B4-BE49-F238E27FC236}">
              <a16:creationId xmlns:a16="http://schemas.microsoft.com/office/drawing/2014/main" xmlns="" id="{00000000-0008-0000-0200-00001C010000}"/>
            </a:ext>
          </a:extLst>
        </xdr:cNvPr>
        <xdr:cNvSpPr/>
      </xdr:nvSpPr>
      <xdr:spPr>
        <a:xfrm>
          <a:off x="1968500" y="12916536"/>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120014</xdr:rowOff>
    </xdr:from>
    <xdr:to>
      <xdr:col>15</xdr:col>
      <xdr:colOff>50800</xdr:colOff>
      <xdr:row>79</xdr:row>
      <xdr:rowOff>165736</xdr:rowOff>
    </xdr:to>
    <xdr:cxnSp macro="">
      <xdr:nvCxnSpPr>
        <xdr:cNvPr id="285" name="直線コネクタ 284">
          <a:extLst>
            <a:ext uri="{FF2B5EF4-FFF2-40B4-BE49-F238E27FC236}">
              <a16:creationId xmlns:a16="http://schemas.microsoft.com/office/drawing/2014/main" xmlns="" id="{00000000-0008-0000-0200-00001D010000}"/>
            </a:ext>
          </a:extLst>
        </xdr:cNvPr>
        <xdr:cNvCxnSpPr/>
      </xdr:nvCxnSpPr>
      <xdr:spPr>
        <a:xfrm flipV="1">
          <a:off x="2019300" y="1292161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76216</xdr:rowOff>
    </xdr:from>
    <xdr:ext cx="405111" cy="259045"/>
    <xdr:sp macro="" textlink="">
      <xdr:nvSpPr>
        <xdr:cNvPr id="286" name="n_1aveValue【福祉施設】&#10;有形固定資産減価償却率">
          <a:extLst>
            <a:ext uri="{FF2B5EF4-FFF2-40B4-BE49-F238E27FC236}">
              <a16:creationId xmlns:a16="http://schemas.microsoft.com/office/drawing/2014/main" xmlns="" id="{00000000-0008-0000-0200-00001E010000}"/>
            </a:ext>
          </a:extLst>
        </xdr:cNvPr>
        <xdr:cNvSpPr txBox="1"/>
      </xdr:nvSpPr>
      <xdr:spPr>
        <a:xfrm>
          <a:off x="3582044" y="1352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72407</xdr:rowOff>
    </xdr:from>
    <xdr:ext cx="405111" cy="259045"/>
    <xdr:sp macro="" textlink="">
      <xdr:nvSpPr>
        <xdr:cNvPr id="287" name="n_2aveValue【福祉施設】&#10;有形固定資産減価償却率">
          <a:extLst>
            <a:ext uri="{FF2B5EF4-FFF2-40B4-BE49-F238E27FC236}">
              <a16:creationId xmlns:a16="http://schemas.microsoft.com/office/drawing/2014/main" xmlns="" id="{00000000-0008-0000-0200-00001F010000}"/>
            </a:ext>
          </a:extLst>
        </xdr:cNvPr>
        <xdr:cNvSpPr txBox="1"/>
      </xdr:nvSpPr>
      <xdr:spPr>
        <a:xfrm>
          <a:off x="2705744" y="1352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49547</xdr:rowOff>
    </xdr:from>
    <xdr:ext cx="405111" cy="259045"/>
    <xdr:sp macro="" textlink="">
      <xdr:nvSpPr>
        <xdr:cNvPr id="288" name="n_3aveValue【福祉施設】&#10;有形固定資産減価償却率">
          <a:extLst>
            <a:ext uri="{FF2B5EF4-FFF2-40B4-BE49-F238E27FC236}">
              <a16:creationId xmlns:a16="http://schemas.microsoft.com/office/drawing/2014/main" xmlns="" id="{00000000-0008-0000-0200-000020010000}"/>
            </a:ext>
          </a:extLst>
        </xdr:cNvPr>
        <xdr:cNvSpPr txBox="1"/>
      </xdr:nvSpPr>
      <xdr:spPr>
        <a:xfrm>
          <a:off x="1816744" y="13498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8272</xdr:rowOff>
    </xdr:from>
    <xdr:ext cx="405111" cy="259045"/>
    <xdr:sp macro="" textlink="">
      <xdr:nvSpPr>
        <xdr:cNvPr id="289" name="n_1mainValue【福祉施設】&#10;有形固定資産減価償却率">
          <a:extLst>
            <a:ext uri="{FF2B5EF4-FFF2-40B4-BE49-F238E27FC236}">
              <a16:creationId xmlns:a16="http://schemas.microsoft.com/office/drawing/2014/main" xmlns="" id="{00000000-0008-0000-0200-000021010000}"/>
            </a:ext>
          </a:extLst>
        </xdr:cNvPr>
        <xdr:cNvSpPr txBox="1"/>
      </xdr:nvSpPr>
      <xdr:spPr>
        <a:xfrm>
          <a:off x="3582044" y="1264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15891</xdr:rowOff>
    </xdr:from>
    <xdr:ext cx="405111" cy="259045"/>
    <xdr:sp macro="" textlink="">
      <xdr:nvSpPr>
        <xdr:cNvPr id="290" name="n_2mainValue【福祉施設】&#10;有形固定資産減価償却率">
          <a:extLst>
            <a:ext uri="{FF2B5EF4-FFF2-40B4-BE49-F238E27FC236}">
              <a16:creationId xmlns:a16="http://schemas.microsoft.com/office/drawing/2014/main" xmlns="" id="{00000000-0008-0000-0200-000022010000}"/>
            </a:ext>
          </a:extLst>
        </xdr:cNvPr>
        <xdr:cNvSpPr txBox="1"/>
      </xdr:nvSpPr>
      <xdr:spPr>
        <a:xfrm>
          <a:off x="2705744" y="1265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61613</xdr:rowOff>
    </xdr:from>
    <xdr:ext cx="405111" cy="259045"/>
    <xdr:sp macro="" textlink="">
      <xdr:nvSpPr>
        <xdr:cNvPr id="291" name="n_3mainValue【福祉施設】&#10;有形固定資産減価償却率">
          <a:extLst>
            <a:ext uri="{FF2B5EF4-FFF2-40B4-BE49-F238E27FC236}">
              <a16:creationId xmlns:a16="http://schemas.microsoft.com/office/drawing/2014/main" xmlns="" id="{00000000-0008-0000-0200-000023010000}"/>
            </a:ext>
          </a:extLst>
        </xdr:cNvPr>
        <xdr:cNvSpPr txBox="1"/>
      </xdr:nvSpPr>
      <xdr:spPr>
        <a:xfrm>
          <a:off x="1816744" y="1270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xmlns="" id="{00000000-0008-0000-0200-000024010000}"/>
            </a:ext>
          </a:extLst>
        </xdr:cNvPr>
        <xdr:cNvSpPr/>
      </xdr:nvSpPr>
      <xdr:spPr>
        <a:xfrm>
          <a:off x="6604000" y="11172825"/>
          <a:ext cx="47244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xmlns="" id="{00000000-0008-0000-0200-000025010000}"/>
            </a:ext>
          </a:extLst>
        </xdr:cNvPr>
        <xdr:cNvSpPr/>
      </xdr:nvSpPr>
      <xdr:spPr>
        <a:xfrm>
          <a:off x="6731000" y="117951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xmlns="" id="{00000000-0008-0000-0200-000026010000}"/>
            </a:ext>
          </a:extLst>
        </xdr:cNvPr>
        <xdr:cNvSpPr/>
      </xdr:nvSpPr>
      <xdr:spPr>
        <a:xfrm>
          <a:off x="6731000" y="119888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xmlns="" id="{00000000-0008-0000-0200-000027010000}"/>
            </a:ext>
          </a:extLst>
        </xdr:cNvPr>
        <xdr:cNvSpPr/>
      </xdr:nvSpPr>
      <xdr:spPr>
        <a:xfrm>
          <a:off x="7747000" y="117951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xmlns="" id="{00000000-0008-0000-0200-000028010000}"/>
            </a:ext>
          </a:extLst>
        </xdr:cNvPr>
        <xdr:cNvSpPr/>
      </xdr:nvSpPr>
      <xdr:spPr>
        <a:xfrm>
          <a:off x="7747000" y="119888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xmlns="" id="{00000000-0008-0000-0200-000029010000}"/>
            </a:ext>
          </a:extLst>
        </xdr:cNvPr>
        <xdr:cNvSpPr/>
      </xdr:nvSpPr>
      <xdr:spPr>
        <a:xfrm>
          <a:off x="8890000" y="117951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xmlns="" id="{00000000-0008-0000-0200-00002A010000}"/>
            </a:ext>
          </a:extLst>
        </xdr:cNvPr>
        <xdr:cNvSpPr/>
      </xdr:nvSpPr>
      <xdr:spPr>
        <a:xfrm>
          <a:off x="8890000" y="119888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xmlns="" id="{00000000-0008-0000-0200-00002B010000}"/>
            </a:ext>
          </a:extLst>
        </xdr:cNvPr>
        <xdr:cNvSpPr/>
      </xdr:nvSpPr>
      <xdr:spPr>
        <a:xfrm>
          <a:off x="6604000" y="12249150"/>
          <a:ext cx="47244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xmlns="" id="{00000000-0008-0000-0200-00002C010000}"/>
            </a:ext>
          </a:extLst>
        </xdr:cNvPr>
        <xdr:cNvSpPr txBox="1"/>
      </xdr:nvSpPr>
      <xdr:spPr>
        <a:xfrm>
          <a:off x="6565900"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xmlns="" id="{00000000-0008-0000-0200-00002D010000}"/>
            </a:ext>
          </a:extLst>
        </xdr:cNvPr>
        <xdr:cNvCxnSpPr/>
      </xdr:nvCxnSpPr>
      <xdr:spPr>
        <a:xfrm>
          <a:off x="6604000" y="144113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a:extLst>
            <a:ext uri="{FF2B5EF4-FFF2-40B4-BE49-F238E27FC236}">
              <a16:creationId xmlns:a16="http://schemas.microsoft.com/office/drawing/2014/main" xmlns="" id="{00000000-0008-0000-0200-00002E010000}"/>
            </a:ext>
          </a:extLst>
        </xdr:cNvPr>
        <xdr:cNvCxnSpPr/>
      </xdr:nvCxnSpPr>
      <xdr:spPr>
        <a:xfrm>
          <a:off x="6604000" y="1409427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a:extLst>
            <a:ext uri="{FF2B5EF4-FFF2-40B4-BE49-F238E27FC236}">
              <a16:creationId xmlns:a16="http://schemas.microsoft.com/office/drawing/2014/main" xmlns="" id="{00000000-0008-0000-0200-00002F010000}"/>
            </a:ext>
          </a:extLst>
        </xdr:cNvPr>
        <xdr:cNvSpPr txBox="1"/>
      </xdr:nvSpPr>
      <xdr:spPr>
        <a:xfrm>
          <a:off x="6136821" y="139615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a:extLst>
            <a:ext uri="{FF2B5EF4-FFF2-40B4-BE49-F238E27FC236}">
              <a16:creationId xmlns:a16="http://schemas.microsoft.com/office/drawing/2014/main" xmlns="" id="{00000000-0008-0000-0200-000030010000}"/>
            </a:ext>
          </a:extLst>
        </xdr:cNvPr>
        <xdr:cNvCxnSpPr/>
      </xdr:nvCxnSpPr>
      <xdr:spPr>
        <a:xfrm>
          <a:off x="6604000" y="137867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a:extLst>
            <a:ext uri="{FF2B5EF4-FFF2-40B4-BE49-F238E27FC236}">
              <a16:creationId xmlns:a16="http://schemas.microsoft.com/office/drawing/2014/main" xmlns="" id="{00000000-0008-0000-0200-000031010000}"/>
            </a:ext>
          </a:extLst>
        </xdr:cNvPr>
        <xdr:cNvSpPr txBox="1"/>
      </xdr:nvSpPr>
      <xdr:spPr>
        <a:xfrm>
          <a:off x="6136821" y="136540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a:extLst>
            <a:ext uri="{FF2B5EF4-FFF2-40B4-BE49-F238E27FC236}">
              <a16:creationId xmlns:a16="http://schemas.microsoft.com/office/drawing/2014/main" xmlns="" id="{00000000-0008-0000-0200-000032010000}"/>
            </a:ext>
          </a:extLst>
        </xdr:cNvPr>
        <xdr:cNvCxnSpPr/>
      </xdr:nvCxnSpPr>
      <xdr:spPr>
        <a:xfrm>
          <a:off x="6604000" y="1347923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a:extLst>
            <a:ext uri="{FF2B5EF4-FFF2-40B4-BE49-F238E27FC236}">
              <a16:creationId xmlns:a16="http://schemas.microsoft.com/office/drawing/2014/main" xmlns="" id="{00000000-0008-0000-0200-000033010000}"/>
            </a:ext>
          </a:extLst>
        </xdr:cNvPr>
        <xdr:cNvSpPr txBox="1"/>
      </xdr:nvSpPr>
      <xdr:spPr>
        <a:xfrm>
          <a:off x="6136821" y="1334653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a:extLst>
            <a:ext uri="{FF2B5EF4-FFF2-40B4-BE49-F238E27FC236}">
              <a16:creationId xmlns:a16="http://schemas.microsoft.com/office/drawing/2014/main" xmlns="" id="{00000000-0008-0000-0200-000034010000}"/>
            </a:ext>
          </a:extLst>
        </xdr:cNvPr>
        <xdr:cNvCxnSpPr/>
      </xdr:nvCxnSpPr>
      <xdr:spPr>
        <a:xfrm>
          <a:off x="6604000" y="13171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a:extLst>
            <a:ext uri="{FF2B5EF4-FFF2-40B4-BE49-F238E27FC236}">
              <a16:creationId xmlns:a16="http://schemas.microsoft.com/office/drawing/2014/main" xmlns="" id="{00000000-0008-0000-0200-000035010000}"/>
            </a:ext>
          </a:extLst>
        </xdr:cNvPr>
        <xdr:cNvSpPr txBox="1"/>
      </xdr:nvSpPr>
      <xdr:spPr>
        <a:xfrm>
          <a:off x="6136821" y="130390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a:extLst>
            <a:ext uri="{FF2B5EF4-FFF2-40B4-BE49-F238E27FC236}">
              <a16:creationId xmlns:a16="http://schemas.microsoft.com/office/drawing/2014/main" xmlns="" id="{00000000-0008-0000-0200-000036010000}"/>
            </a:ext>
          </a:extLst>
        </xdr:cNvPr>
        <xdr:cNvCxnSpPr/>
      </xdr:nvCxnSpPr>
      <xdr:spPr>
        <a:xfrm>
          <a:off x="6604000" y="1286419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1" name="テキスト ボックス 310">
          <a:extLst>
            <a:ext uri="{FF2B5EF4-FFF2-40B4-BE49-F238E27FC236}">
              <a16:creationId xmlns:a16="http://schemas.microsoft.com/office/drawing/2014/main" xmlns="" id="{00000000-0008-0000-0200-000037010000}"/>
            </a:ext>
          </a:extLst>
        </xdr:cNvPr>
        <xdr:cNvSpPr txBox="1"/>
      </xdr:nvSpPr>
      <xdr:spPr>
        <a:xfrm>
          <a:off x="6136821" y="127314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a:extLst>
            <a:ext uri="{FF2B5EF4-FFF2-40B4-BE49-F238E27FC236}">
              <a16:creationId xmlns:a16="http://schemas.microsoft.com/office/drawing/2014/main" xmlns="" id="{00000000-0008-0000-0200-000038010000}"/>
            </a:ext>
          </a:extLst>
        </xdr:cNvPr>
        <xdr:cNvCxnSpPr/>
      </xdr:nvCxnSpPr>
      <xdr:spPr>
        <a:xfrm>
          <a:off x="6604000" y="125566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3" name="テキスト ボックス 312">
          <a:extLst>
            <a:ext uri="{FF2B5EF4-FFF2-40B4-BE49-F238E27FC236}">
              <a16:creationId xmlns:a16="http://schemas.microsoft.com/office/drawing/2014/main" xmlns="" id="{00000000-0008-0000-0200-000039010000}"/>
            </a:ext>
          </a:extLst>
        </xdr:cNvPr>
        <xdr:cNvSpPr txBox="1"/>
      </xdr:nvSpPr>
      <xdr:spPr>
        <a:xfrm>
          <a:off x="6136821" y="124239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xmlns="" id="{00000000-0008-0000-0200-00003A010000}"/>
            </a:ext>
          </a:extLst>
        </xdr:cNvPr>
        <xdr:cNvCxnSpPr/>
      </xdr:nvCxnSpPr>
      <xdr:spPr>
        <a:xfrm>
          <a:off x="6604000" y="122491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a:extLst>
            <a:ext uri="{FF2B5EF4-FFF2-40B4-BE49-F238E27FC236}">
              <a16:creationId xmlns:a16="http://schemas.microsoft.com/office/drawing/2014/main" xmlns="" id="{00000000-0008-0000-0200-00003B010000}"/>
            </a:ext>
          </a:extLst>
        </xdr:cNvPr>
        <xdr:cNvSpPr txBox="1"/>
      </xdr:nvSpPr>
      <xdr:spPr>
        <a:xfrm>
          <a:off x="6136821"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a:extLst>
            <a:ext uri="{FF2B5EF4-FFF2-40B4-BE49-F238E27FC236}">
              <a16:creationId xmlns:a16="http://schemas.microsoft.com/office/drawing/2014/main" xmlns="" id="{00000000-0008-0000-0200-00003C010000}"/>
            </a:ext>
          </a:extLst>
        </xdr:cNvPr>
        <xdr:cNvSpPr/>
      </xdr:nvSpPr>
      <xdr:spPr>
        <a:xfrm>
          <a:off x="6604000" y="12249150"/>
          <a:ext cx="47244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317" name="直線コネクタ 316">
          <a:extLst>
            <a:ext uri="{FF2B5EF4-FFF2-40B4-BE49-F238E27FC236}">
              <a16:creationId xmlns:a16="http://schemas.microsoft.com/office/drawing/2014/main" xmlns="" id="{00000000-0008-0000-0200-00003D010000}"/>
            </a:ext>
          </a:extLst>
        </xdr:cNvPr>
        <xdr:cNvCxnSpPr/>
      </xdr:nvCxnSpPr>
      <xdr:spPr>
        <a:xfrm flipV="1">
          <a:off x="10476865" y="12559937"/>
          <a:ext cx="0" cy="154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318" name="【福祉施設】&#10;一人当たり面積最小値テキスト">
          <a:extLst>
            <a:ext uri="{FF2B5EF4-FFF2-40B4-BE49-F238E27FC236}">
              <a16:creationId xmlns:a16="http://schemas.microsoft.com/office/drawing/2014/main" xmlns="" id="{00000000-0008-0000-0200-00003E010000}"/>
            </a:ext>
          </a:extLst>
        </xdr:cNvPr>
        <xdr:cNvSpPr txBox="1"/>
      </xdr:nvSpPr>
      <xdr:spPr>
        <a:xfrm>
          <a:off x="10515600" y="1409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319" name="直線コネクタ 318">
          <a:extLst>
            <a:ext uri="{FF2B5EF4-FFF2-40B4-BE49-F238E27FC236}">
              <a16:creationId xmlns:a16="http://schemas.microsoft.com/office/drawing/2014/main" xmlns="" id="{00000000-0008-0000-0200-00003F010000}"/>
            </a:ext>
          </a:extLst>
        </xdr:cNvPr>
        <xdr:cNvCxnSpPr/>
      </xdr:nvCxnSpPr>
      <xdr:spPr>
        <a:xfrm>
          <a:off x="10388600" y="14100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320" name="【福祉施設】&#10;一人当たり面積最大値テキスト">
          <a:extLst>
            <a:ext uri="{FF2B5EF4-FFF2-40B4-BE49-F238E27FC236}">
              <a16:creationId xmlns:a16="http://schemas.microsoft.com/office/drawing/2014/main" xmlns="" id="{00000000-0008-0000-0200-000040010000}"/>
            </a:ext>
          </a:extLst>
        </xdr:cNvPr>
        <xdr:cNvSpPr txBox="1"/>
      </xdr:nvSpPr>
      <xdr:spPr>
        <a:xfrm>
          <a:off x="10515600" y="1234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321" name="直線コネクタ 320">
          <a:extLst>
            <a:ext uri="{FF2B5EF4-FFF2-40B4-BE49-F238E27FC236}">
              <a16:creationId xmlns:a16="http://schemas.microsoft.com/office/drawing/2014/main" xmlns="" id="{00000000-0008-0000-0200-000041010000}"/>
            </a:ext>
          </a:extLst>
        </xdr:cNvPr>
        <xdr:cNvCxnSpPr/>
      </xdr:nvCxnSpPr>
      <xdr:spPr>
        <a:xfrm>
          <a:off x="10388600" y="1255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119215</xdr:rowOff>
    </xdr:from>
    <xdr:ext cx="469744" cy="259045"/>
    <xdr:sp macro="" textlink="">
      <xdr:nvSpPr>
        <xdr:cNvPr id="322" name="【福祉施設】&#10;一人当たり面積平均値テキスト">
          <a:extLst>
            <a:ext uri="{FF2B5EF4-FFF2-40B4-BE49-F238E27FC236}">
              <a16:creationId xmlns:a16="http://schemas.microsoft.com/office/drawing/2014/main" xmlns="" id="{00000000-0008-0000-0200-000042010000}"/>
            </a:ext>
          </a:extLst>
        </xdr:cNvPr>
        <xdr:cNvSpPr txBox="1"/>
      </xdr:nvSpPr>
      <xdr:spPr>
        <a:xfrm>
          <a:off x="10515600" y="137304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323" name="フローチャート: 判断 322">
          <a:extLst>
            <a:ext uri="{FF2B5EF4-FFF2-40B4-BE49-F238E27FC236}">
              <a16:creationId xmlns:a16="http://schemas.microsoft.com/office/drawing/2014/main" xmlns="" id="{00000000-0008-0000-0200-000043010000}"/>
            </a:ext>
          </a:extLst>
        </xdr:cNvPr>
        <xdr:cNvSpPr/>
      </xdr:nvSpPr>
      <xdr:spPr>
        <a:xfrm>
          <a:off x="10426700" y="1375201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324" name="フローチャート: 判断 323">
          <a:extLst>
            <a:ext uri="{FF2B5EF4-FFF2-40B4-BE49-F238E27FC236}">
              <a16:creationId xmlns:a16="http://schemas.microsoft.com/office/drawing/2014/main" xmlns="" id="{00000000-0008-0000-0200-000044010000}"/>
            </a:ext>
          </a:extLst>
        </xdr:cNvPr>
        <xdr:cNvSpPr/>
      </xdr:nvSpPr>
      <xdr:spPr>
        <a:xfrm>
          <a:off x="9588500" y="1376181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137523</xdr:rowOff>
    </xdr:from>
    <xdr:to>
      <xdr:col>46</xdr:col>
      <xdr:colOff>38100</xdr:colOff>
      <xdr:row>85</xdr:row>
      <xdr:rowOff>67673</xdr:rowOff>
    </xdr:to>
    <xdr:sp macro="" textlink="">
      <xdr:nvSpPr>
        <xdr:cNvPr id="325" name="フローチャート: 判断 324">
          <a:extLst>
            <a:ext uri="{FF2B5EF4-FFF2-40B4-BE49-F238E27FC236}">
              <a16:creationId xmlns:a16="http://schemas.microsoft.com/office/drawing/2014/main" xmlns="" id="{00000000-0008-0000-0200-000045010000}"/>
            </a:ext>
          </a:extLst>
        </xdr:cNvPr>
        <xdr:cNvSpPr/>
      </xdr:nvSpPr>
      <xdr:spPr>
        <a:xfrm>
          <a:off x="8699500" y="1374874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24856</xdr:rowOff>
    </xdr:from>
    <xdr:to>
      <xdr:col>41</xdr:col>
      <xdr:colOff>101600</xdr:colOff>
      <xdr:row>85</xdr:row>
      <xdr:rowOff>126456</xdr:rowOff>
    </xdr:to>
    <xdr:sp macro="" textlink="">
      <xdr:nvSpPr>
        <xdr:cNvPr id="326" name="フローチャート: 判断 325">
          <a:extLst>
            <a:ext uri="{FF2B5EF4-FFF2-40B4-BE49-F238E27FC236}">
              <a16:creationId xmlns:a16="http://schemas.microsoft.com/office/drawing/2014/main" xmlns="" id="{00000000-0008-0000-0200-000046010000}"/>
            </a:ext>
          </a:extLst>
        </xdr:cNvPr>
        <xdr:cNvSpPr/>
      </xdr:nvSpPr>
      <xdr:spPr>
        <a:xfrm>
          <a:off x="78105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xmlns="" id="{00000000-0008-0000-0200-000047010000}"/>
            </a:ext>
          </a:extLst>
        </xdr:cNvPr>
        <xdr:cNvSpPr txBox="1"/>
      </xdr:nvSpPr>
      <xdr:spPr>
        <a:xfrm>
          <a:off x="102870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xmlns="" id="{00000000-0008-0000-0200-000048010000}"/>
            </a:ext>
          </a:extLst>
        </xdr:cNvPr>
        <xdr:cNvSpPr txBox="1"/>
      </xdr:nvSpPr>
      <xdr:spPr>
        <a:xfrm>
          <a:off x="9448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xmlns="" id="{00000000-0008-0000-0200-000049010000}"/>
            </a:ext>
          </a:extLst>
        </xdr:cNvPr>
        <xdr:cNvSpPr txBox="1"/>
      </xdr:nvSpPr>
      <xdr:spPr>
        <a:xfrm>
          <a:off x="8559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xmlns="" id="{00000000-0008-0000-0200-00004A010000}"/>
            </a:ext>
          </a:extLst>
        </xdr:cNvPr>
        <xdr:cNvSpPr txBox="1"/>
      </xdr:nvSpPr>
      <xdr:spPr>
        <a:xfrm>
          <a:off x="7670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xmlns="" id="{00000000-0008-0000-0200-00004B010000}"/>
            </a:ext>
          </a:extLst>
        </xdr:cNvPr>
        <xdr:cNvSpPr txBox="1"/>
      </xdr:nvSpPr>
      <xdr:spPr>
        <a:xfrm>
          <a:off x="6781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78739</xdr:rowOff>
    </xdr:from>
    <xdr:to>
      <xdr:col>55</xdr:col>
      <xdr:colOff>50800</xdr:colOff>
      <xdr:row>85</xdr:row>
      <xdr:rowOff>8889</xdr:rowOff>
    </xdr:to>
    <xdr:sp macro="" textlink="">
      <xdr:nvSpPr>
        <xdr:cNvPr id="332" name="楕円 331">
          <a:extLst>
            <a:ext uri="{FF2B5EF4-FFF2-40B4-BE49-F238E27FC236}">
              <a16:creationId xmlns:a16="http://schemas.microsoft.com/office/drawing/2014/main" xmlns="" id="{00000000-0008-0000-0200-00004C010000}"/>
            </a:ext>
          </a:extLst>
        </xdr:cNvPr>
        <xdr:cNvSpPr/>
      </xdr:nvSpPr>
      <xdr:spPr>
        <a:xfrm>
          <a:off x="10426700" y="1368996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101616</xdr:rowOff>
    </xdr:from>
    <xdr:ext cx="469744" cy="259045"/>
    <xdr:sp macro="" textlink="">
      <xdr:nvSpPr>
        <xdr:cNvPr id="333" name="【福祉施設】&#10;一人当たり面積該当値テキスト">
          <a:extLst>
            <a:ext uri="{FF2B5EF4-FFF2-40B4-BE49-F238E27FC236}">
              <a16:creationId xmlns:a16="http://schemas.microsoft.com/office/drawing/2014/main" xmlns="" id="{00000000-0008-0000-0200-00004D010000}"/>
            </a:ext>
          </a:extLst>
        </xdr:cNvPr>
        <xdr:cNvSpPr txBox="1"/>
      </xdr:nvSpPr>
      <xdr:spPr>
        <a:xfrm>
          <a:off x="10515600" y="1355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82006</xdr:rowOff>
    </xdr:from>
    <xdr:to>
      <xdr:col>50</xdr:col>
      <xdr:colOff>165100</xdr:colOff>
      <xdr:row>85</xdr:row>
      <xdr:rowOff>12156</xdr:rowOff>
    </xdr:to>
    <xdr:sp macro="" textlink="">
      <xdr:nvSpPr>
        <xdr:cNvPr id="334" name="楕円 333">
          <a:extLst>
            <a:ext uri="{FF2B5EF4-FFF2-40B4-BE49-F238E27FC236}">
              <a16:creationId xmlns:a16="http://schemas.microsoft.com/office/drawing/2014/main" xmlns="" id="{00000000-0008-0000-0200-00004E010000}"/>
            </a:ext>
          </a:extLst>
        </xdr:cNvPr>
        <xdr:cNvSpPr/>
      </xdr:nvSpPr>
      <xdr:spPr>
        <a:xfrm>
          <a:off x="9588500" y="1369323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129539</xdr:rowOff>
    </xdr:from>
    <xdr:to>
      <xdr:col>55</xdr:col>
      <xdr:colOff>0</xdr:colOff>
      <xdr:row>84</xdr:row>
      <xdr:rowOff>132806</xdr:rowOff>
    </xdr:to>
    <xdr:cxnSp macro="">
      <xdr:nvCxnSpPr>
        <xdr:cNvPr id="335" name="直線コネクタ 334">
          <a:extLst>
            <a:ext uri="{FF2B5EF4-FFF2-40B4-BE49-F238E27FC236}">
              <a16:creationId xmlns:a16="http://schemas.microsoft.com/office/drawing/2014/main" xmlns="" id="{00000000-0008-0000-0200-00004F010000}"/>
            </a:ext>
          </a:extLst>
        </xdr:cNvPr>
        <xdr:cNvCxnSpPr/>
      </xdr:nvCxnSpPr>
      <xdr:spPr>
        <a:xfrm flipV="1">
          <a:off x="9639300" y="13740764"/>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88537</xdr:rowOff>
    </xdr:from>
    <xdr:to>
      <xdr:col>46</xdr:col>
      <xdr:colOff>38100</xdr:colOff>
      <xdr:row>85</xdr:row>
      <xdr:rowOff>18687</xdr:rowOff>
    </xdr:to>
    <xdr:sp macro="" textlink="">
      <xdr:nvSpPr>
        <xdr:cNvPr id="336" name="楕円 335">
          <a:extLst>
            <a:ext uri="{FF2B5EF4-FFF2-40B4-BE49-F238E27FC236}">
              <a16:creationId xmlns:a16="http://schemas.microsoft.com/office/drawing/2014/main" xmlns="" id="{00000000-0008-0000-0200-000050010000}"/>
            </a:ext>
          </a:extLst>
        </xdr:cNvPr>
        <xdr:cNvSpPr/>
      </xdr:nvSpPr>
      <xdr:spPr>
        <a:xfrm>
          <a:off x="8699500" y="13699762"/>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132806</xdr:rowOff>
    </xdr:from>
    <xdr:to>
      <xdr:col>50</xdr:col>
      <xdr:colOff>114300</xdr:colOff>
      <xdr:row>84</xdr:row>
      <xdr:rowOff>139337</xdr:rowOff>
    </xdr:to>
    <xdr:cxnSp macro="">
      <xdr:nvCxnSpPr>
        <xdr:cNvPr id="337" name="直線コネクタ 336">
          <a:extLst>
            <a:ext uri="{FF2B5EF4-FFF2-40B4-BE49-F238E27FC236}">
              <a16:creationId xmlns:a16="http://schemas.microsoft.com/office/drawing/2014/main" xmlns="" id="{00000000-0008-0000-0200-000051010000}"/>
            </a:ext>
          </a:extLst>
        </xdr:cNvPr>
        <xdr:cNvCxnSpPr/>
      </xdr:nvCxnSpPr>
      <xdr:spPr>
        <a:xfrm flipV="1">
          <a:off x="8750300" y="1374403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95069</xdr:rowOff>
    </xdr:from>
    <xdr:to>
      <xdr:col>41</xdr:col>
      <xdr:colOff>101600</xdr:colOff>
      <xdr:row>85</xdr:row>
      <xdr:rowOff>25219</xdr:rowOff>
    </xdr:to>
    <xdr:sp macro="" textlink="">
      <xdr:nvSpPr>
        <xdr:cNvPr id="338" name="楕円 337">
          <a:extLst>
            <a:ext uri="{FF2B5EF4-FFF2-40B4-BE49-F238E27FC236}">
              <a16:creationId xmlns:a16="http://schemas.microsoft.com/office/drawing/2014/main" xmlns="" id="{00000000-0008-0000-0200-000052010000}"/>
            </a:ext>
          </a:extLst>
        </xdr:cNvPr>
        <xdr:cNvSpPr/>
      </xdr:nvSpPr>
      <xdr:spPr>
        <a:xfrm>
          <a:off x="7810500" y="1370629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139337</xdr:rowOff>
    </xdr:from>
    <xdr:to>
      <xdr:col>45</xdr:col>
      <xdr:colOff>177800</xdr:colOff>
      <xdr:row>84</xdr:row>
      <xdr:rowOff>145869</xdr:rowOff>
    </xdr:to>
    <xdr:cxnSp macro="">
      <xdr:nvCxnSpPr>
        <xdr:cNvPr id="339" name="直線コネクタ 338">
          <a:extLst>
            <a:ext uri="{FF2B5EF4-FFF2-40B4-BE49-F238E27FC236}">
              <a16:creationId xmlns:a16="http://schemas.microsoft.com/office/drawing/2014/main" xmlns="" id="{00000000-0008-0000-0200-000053010000}"/>
            </a:ext>
          </a:extLst>
        </xdr:cNvPr>
        <xdr:cNvCxnSpPr/>
      </xdr:nvCxnSpPr>
      <xdr:spPr>
        <a:xfrm flipV="1">
          <a:off x="7861300" y="1375056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71863</xdr:rowOff>
    </xdr:from>
    <xdr:ext cx="469744" cy="259045"/>
    <xdr:sp macro="" textlink="">
      <xdr:nvSpPr>
        <xdr:cNvPr id="340" name="n_1aveValue【福祉施設】&#10;一人当たり面積">
          <a:extLst>
            <a:ext uri="{FF2B5EF4-FFF2-40B4-BE49-F238E27FC236}">
              <a16:creationId xmlns:a16="http://schemas.microsoft.com/office/drawing/2014/main" xmlns="" id="{00000000-0008-0000-0200-000054010000}"/>
            </a:ext>
          </a:extLst>
        </xdr:cNvPr>
        <xdr:cNvSpPr txBox="1"/>
      </xdr:nvSpPr>
      <xdr:spPr>
        <a:xfrm>
          <a:off x="9391727" y="1384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58800</xdr:rowOff>
    </xdr:from>
    <xdr:ext cx="469744" cy="259045"/>
    <xdr:sp macro="" textlink="">
      <xdr:nvSpPr>
        <xdr:cNvPr id="341" name="n_2aveValue【福祉施設】&#10;一人当たり面積">
          <a:extLst>
            <a:ext uri="{FF2B5EF4-FFF2-40B4-BE49-F238E27FC236}">
              <a16:creationId xmlns:a16="http://schemas.microsoft.com/office/drawing/2014/main" xmlns="" id="{00000000-0008-0000-0200-000055010000}"/>
            </a:ext>
          </a:extLst>
        </xdr:cNvPr>
        <xdr:cNvSpPr txBox="1"/>
      </xdr:nvSpPr>
      <xdr:spPr>
        <a:xfrm>
          <a:off x="8515427" y="13831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117583</xdr:rowOff>
    </xdr:from>
    <xdr:ext cx="469744" cy="259045"/>
    <xdr:sp macro="" textlink="">
      <xdr:nvSpPr>
        <xdr:cNvPr id="342" name="n_3aveValue【福祉施設】&#10;一人当たり面積">
          <a:extLst>
            <a:ext uri="{FF2B5EF4-FFF2-40B4-BE49-F238E27FC236}">
              <a16:creationId xmlns:a16="http://schemas.microsoft.com/office/drawing/2014/main" xmlns="" id="{00000000-0008-0000-0200-000056010000}"/>
            </a:ext>
          </a:extLst>
        </xdr:cNvPr>
        <xdr:cNvSpPr txBox="1"/>
      </xdr:nvSpPr>
      <xdr:spPr>
        <a:xfrm>
          <a:off x="7626427" y="1389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28683</xdr:rowOff>
    </xdr:from>
    <xdr:ext cx="469744" cy="259045"/>
    <xdr:sp macro="" textlink="">
      <xdr:nvSpPr>
        <xdr:cNvPr id="343" name="n_1mainValue【福祉施設】&#10;一人当たり面積">
          <a:extLst>
            <a:ext uri="{FF2B5EF4-FFF2-40B4-BE49-F238E27FC236}">
              <a16:creationId xmlns:a16="http://schemas.microsoft.com/office/drawing/2014/main" xmlns="" id="{00000000-0008-0000-0200-000057010000}"/>
            </a:ext>
          </a:extLst>
        </xdr:cNvPr>
        <xdr:cNvSpPr txBox="1"/>
      </xdr:nvSpPr>
      <xdr:spPr>
        <a:xfrm>
          <a:off x="9391727" y="134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35214</xdr:rowOff>
    </xdr:from>
    <xdr:ext cx="469744" cy="259045"/>
    <xdr:sp macro="" textlink="">
      <xdr:nvSpPr>
        <xdr:cNvPr id="344" name="n_2mainValue【福祉施設】&#10;一人当たり面積">
          <a:extLst>
            <a:ext uri="{FF2B5EF4-FFF2-40B4-BE49-F238E27FC236}">
              <a16:creationId xmlns:a16="http://schemas.microsoft.com/office/drawing/2014/main" xmlns="" id="{00000000-0008-0000-0200-000058010000}"/>
            </a:ext>
          </a:extLst>
        </xdr:cNvPr>
        <xdr:cNvSpPr txBox="1"/>
      </xdr:nvSpPr>
      <xdr:spPr>
        <a:xfrm>
          <a:off x="8515427" y="1348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41746</xdr:rowOff>
    </xdr:from>
    <xdr:ext cx="469744" cy="259045"/>
    <xdr:sp macro="" textlink="">
      <xdr:nvSpPr>
        <xdr:cNvPr id="345" name="n_3mainValue【福祉施設】&#10;一人当たり面積">
          <a:extLst>
            <a:ext uri="{FF2B5EF4-FFF2-40B4-BE49-F238E27FC236}">
              <a16:creationId xmlns:a16="http://schemas.microsoft.com/office/drawing/2014/main" xmlns="" id="{00000000-0008-0000-0200-000059010000}"/>
            </a:ext>
          </a:extLst>
        </xdr:cNvPr>
        <xdr:cNvSpPr txBox="1"/>
      </xdr:nvSpPr>
      <xdr:spPr>
        <a:xfrm>
          <a:off x="7626427" y="1349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xmlns="" id="{00000000-0008-0000-0200-00005A010000}"/>
            </a:ext>
          </a:extLst>
        </xdr:cNvPr>
        <xdr:cNvSpPr/>
      </xdr:nvSpPr>
      <xdr:spPr>
        <a:xfrm>
          <a:off x="762000" y="1476375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xmlns="" id="{00000000-0008-0000-0200-00005B010000}"/>
            </a:ext>
          </a:extLst>
        </xdr:cNvPr>
        <xdr:cNvSpPr/>
      </xdr:nvSpPr>
      <xdr:spPr>
        <a:xfrm>
          <a:off x="889000" y="154241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xmlns="" id="{00000000-0008-0000-0200-00005C010000}"/>
            </a:ext>
          </a:extLst>
        </xdr:cNvPr>
        <xdr:cNvSpPr/>
      </xdr:nvSpPr>
      <xdr:spPr>
        <a:xfrm>
          <a:off x="889000" y="156273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xmlns="" id="{00000000-0008-0000-0200-00005D010000}"/>
            </a:ext>
          </a:extLst>
        </xdr:cNvPr>
        <xdr:cNvSpPr/>
      </xdr:nvSpPr>
      <xdr:spPr>
        <a:xfrm>
          <a:off x="1905000" y="154241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xmlns="" id="{00000000-0008-0000-0200-00005E010000}"/>
            </a:ext>
          </a:extLst>
        </xdr:cNvPr>
        <xdr:cNvSpPr/>
      </xdr:nvSpPr>
      <xdr:spPr>
        <a:xfrm>
          <a:off x="1905000" y="156273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xmlns="" id="{00000000-0008-0000-0200-00005F010000}"/>
            </a:ext>
          </a:extLst>
        </xdr:cNvPr>
        <xdr:cNvSpPr/>
      </xdr:nvSpPr>
      <xdr:spPr>
        <a:xfrm>
          <a:off x="3048000" y="154241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xmlns="" id="{00000000-0008-0000-0200-000060010000}"/>
            </a:ext>
          </a:extLst>
        </xdr:cNvPr>
        <xdr:cNvSpPr/>
      </xdr:nvSpPr>
      <xdr:spPr>
        <a:xfrm>
          <a:off x="3048000" y="156273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xmlns="" id="{00000000-0008-0000-0200-000061010000}"/>
            </a:ext>
          </a:extLst>
        </xdr:cNvPr>
        <xdr:cNvSpPr/>
      </xdr:nvSpPr>
      <xdr:spPr>
        <a:xfrm>
          <a:off x="762000" y="1590675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a:extLst>
            <a:ext uri="{FF2B5EF4-FFF2-40B4-BE49-F238E27FC236}">
              <a16:creationId xmlns:a16="http://schemas.microsoft.com/office/drawing/2014/main" xmlns="" id="{00000000-0008-0000-0200-000062010000}"/>
            </a:ext>
          </a:extLst>
        </xdr:cNvPr>
        <xdr:cNvSpPr/>
      </xdr:nvSpPr>
      <xdr:spPr>
        <a:xfrm>
          <a:off x="6604000" y="1476375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a:extLst>
            <a:ext uri="{FF2B5EF4-FFF2-40B4-BE49-F238E27FC236}">
              <a16:creationId xmlns:a16="http://schemas.microsoft.com/office/drawing/2014/main" xmlns="" id="{00000000-0008-0000-0200-000063010000}"/>
            </a:ext>
          </a:extLst>
        </xdr:cNvPr>
        <xdr:cNvSpPr/>
      </xdr:nvSpPr>
      <xdr:spPr>
        <a:xfrm>
          <a:off x="6731000" y="154241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a:extLst>
            <a:ext uri="{FF2B5EF4-FFF2-40B4-BE49-F238E27FC236}">
              <a16:creationId xmlns:a16="http://schemas.microsoft.com/office/drawing/2014/main" xmlns="" id="{00000000-0008-0000-0200-000064010000}"/>
            </a:ext>
          </a:extLst>
        </xdr:cNvPr>
        <xdr:cNvSpPr/>
      </xdr:nvSpPr>
      <xdr:spPr>
        <a:xfrm>
          <a:off x="6731000" y="156273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a:extLst>
            <a:ext uri="{FF2B5EF4-FFF2-40B4-BE49-F238E27FC236}">
              <a16:creationId xmlns:a16="http://schemas.microsoft.com/office/drawing/2014/main" xmlns="" id="{00000000-0008-0000-0200-000065010000}"/>
            </a:ext>
          </a:extLst>
        </xdr:cNvPr>
        <xdr:cNvSpPr/>
      </xdr:nvSpPr>
      <xdr:spPr>
        <a:xfrm>
          <a:off x="7747000" y="154241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a:extLst>
            <a:ext uri="{FF2B5EF4-FFF2-40B4-BE49-F238E27FC236}">
              <a16:creationId xmlns:a16="http://schemas.microsoft.com/office/drawing/2014/main" xmlns="" id="{00000000-0008-0000-0200-000066010000}"/>
            </a:ext>
          </a:extLst>
        </xdr:cNvPr>
        <xdr:cNvSpPr/>
      </xdr:nvSpPr>
      <xdr:spPr>
        <a:xfrm>
          <a:off x="7747000" y="156273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a:extLst>
            <a:ext uri="{FF2B5EF4-FFF2-40B4-BE49-F238E27FC236}">
              <a16:creationId xmlns:a16="http://schemas.microsoft.com/office/drawing/2014/main" xmlns="" id="{00000000-0008-0000-0200-000067010000}"/>
            </a:ext>
          </a:extLst>
        </xdr:cNvPr>
        <xdr:cNvSpPr/>
      </xdr:nvSpPr>
      <xdr:spPr>
        <a:xfrm>
          <a:off x="8890000" y="154241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a:extLst>
            <a:ext uri="{FF2B5EF4-FFF2-40B4-BE49-F238E27FC236}">
              <a16:creationId xmlns:a16="http://schemas.microsoft.com/office/drawing/2014/main" xmlns="" id="{00000000-0008-0000-0200-000068010000}"/>
            </a:ext>
          </a:extLst>
        </xdr:cNvPr>
        <xdr:cNvSpPr/>
      </xdr:nvSpPr>
      <xdr:spPr>
        <a:xfrm>
          <a:off x="8890000" y="156273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a:extLst>
            <a:ext uri="{FF2B5EF4-FFF2-40B4-BE49-F238E27FC236}">
              <a16:creationId xmlns:a16="http://schemas.microsoft.com/office/drawing/2014/main" xmlns="" id="{00000000-0008-0000-0200-000069010000}"/>
            </a:ext>
          </a:extLst>
        </xdr:cNvPr>
        <xdr:cNvSpPr/>
      </xdr:nvSpPr>
      <xdr:spPr>
        <a:xfrm>
          <a:off x="6604000" y="1590675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a:extLst>
            <a:ext uri="{FF2B5EF4-FFF2-40B4-BE49-F238E27FC236}">
              <a16:creationId xmlns:a16="http://schemas.microsoft.com/office/drawing/2014/main" xmlns="" id="{00000000-0008-0000-0200-00006A010000}"/>
            </a:ext>
          </a:extLst>
        </xdr:cNvPr>
        <xdr:cNvSpPr/>
      </xdr:nvSpPr>
      <xdr:spPr>
        <a:xfrm>
          <a:off x="12446000" y="3971925"/>
          <a:ext cx="47244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a:extLst>
            <a:ext uri="{FF2B5EF4-FFF2-40B4-BE49-F238E27FC236}">
              <a16:creationId xmlns:a16="http://schemas.microsoft.com/office/drawing/2014/main" xmlns="" id="{00000000-0008-0000-0200-00006B010000}"/>
            </a:ext>
          </a:extLst>
        </xdr:cNvPr>
        <xdr:cNvSpPr/>
      </xdr:nvSpPr>
      <xdr:spPr>
        <a:xfrm>
          <a:off x="12573000" y="45942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a:extLst>
            <a:ext uri="{FF2B5EF4-FFF2-40B4-BE49-F238E27FC236}">
              <a16:creationId xmlns:a16="http://schemas.microsoft.com/office/drawing/2014/main" xmlns="" id="{00000000-0008-0000-0200-00006C010000}"/>
            </a:ext>
          </a:extLst>
        </xdr:cNvPr>
        <xdr:cNvSpPr/>
      </xdr:nvSpPr>
      <xdr:spPr>
        <a:xfrm>
          <a:off x="12573000" y="47879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a:extLst>
            <a:ext uri="{FF2B5EF4-FFF2-40B4-BE49-F238E27FC236}">
              <a16:creationId xmlns:a16="http://schemas.microsoft.com/office/drawing/2014/main" xmlns="" id="{00000000-0008-0000-0200-00006D010000}"/>
            </a:ext>
          </a:extLst>
        </xdr:cNvPr>
        <xdr:cNvSpPr/>
      </xdr:nvSpPr>
      <xdr:spPr>
        <a:xfrm>
          <a:off x="13589000" y="45942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a:extLst>
            <a:ext uri="{FF2B5EF4-FFF2-40B4-BE49-F238E27FC236}">
              <a16:creationId xmlns:a16="http://schemas.microsoft.com/office/drawing/2014/main" xmlns="" id="{00000000-0008-0000-0200-00006E010000}"/>
            </a:ext>
          </a:extLst>
        </xdr:cNvPr>
        <xdr:cNvSpPr/>
      </xdr:nvSpPr>
      <xdr:spPr>
        <a:xfrm>
          <a:off x="13589000" y="47879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a:extLst>
            <a:ext uri="{FF2B5EF4-FFF2-40B4-BE49-F238E27FC236}">
              <a16:creationId xmlns:a16="http://schemas.microsoft.com/office/drawing/2014/main" xmlns="" id="{00000000-0008-0000-0200-00006F010000}"/>
            </a:ext>
          </a:extLst>
        </xdr:cNvPr>
        <xdr:cNvSpPr/>
      </xdr:nvSpPr>
      <xdr:spPr>
        <a:xfrm>
          <a:off x="14732000" y="45942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a:extLst>
            <a:ext uri="{FF2B5EF4-FFF2-40B4-BE49-F238E27FC236}">
              <a16:creationId xmlns:a16="http://schemas.microsoft.com/office/drawing/2014/main" xmlns="" id="{00000000-0008-0000-0200-000070010000}"/>
            </a:ext>
          </a:extLst>
        </xdr:cNvPr>
        <xdr:cNvSpPr/>
      </xdr:nvSpPr>
      <xdr:spPr>
        <a:xfrm>
          <a:off x="14732000" y="47879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a:extLst>
            <a:ext uri="{FF2B5EF4-FFF2-40B4-BE49-F238E27FC236}">
              <a16:creationId xmlns:a16="http://schemas.microsoft.com/office/drawing/2014/main" xmlns="" id="{00000000-0008-0000-0200-000071010000}"/>
            </a:ext>
          </a:extLst>
        </xdr:cNvPr>
        <xdr:cNvSpPr/>
      </xdr:nvSpPr>
      <xdr:spPr>
        <a:xfrm>
          <a:off x="12446000" y="5048250"/>
          <a:ext cx="47244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a:extLst>
            <a:ext uri="{FF2B5EF4-FFF2-40B4-BE49-F238E27FC236}">
              <a16:creationId xmlns:a16="http://schemas.microsoft.com/office/drawing/2014/main" xmlns="" id="{00000000-0008-0000-0200-000072010000}"/>
            </a:ext>
          </a:extLst>
        </xdr:cNvPr>
        <xdr:cNvSpPr txBox="1"/>
      </xdr:nvSpPr>
      <xdr:spPr>
        <a:xfrm>
          <a:off x="12407900"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a:extLst>
            <a:ext uri="{FF2B5EF4-FFF2-40B4-BE49-F238E27FC236}">
              <a16:creationId xmlns:a16="http://schemas.microsoft.com/office/drawing/2014/main" xmlns="" id="{00000000-0008-0000-0200-000073010000}"/>
            </a:ext>
          </a:extLst>
        </xdr:cNvPr>
        <xdr:cNvCxnSpPr/>
      </xdr:nvCxnSpPr>
      <xdr:spPr>
        <a:xfrm>
          <a:off x="12446000" y="72104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a:extLst>
            <a:ext uri="{FF2B5EF4-FFF2-40B4-BE49-F238E27FC236}">
              <a16:creationId xmlns:a16="http://schemas.microsoft.com/office/drawing/2014/main" xmlns="" id="{00000000-0008-0000-0200-000074010000}"/>
            </a:ext>
          </a:extLst>
        </xdr:cNvPr>
        <xdr:cNvCxnSpPr/>
      </xdr:nvCxnSpPr>
      <xdr:spPr>
        <a:xfrm>
          <a:off x="12446000" y="690290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a:extLst>
            <a:ext uri="{FF2B5EF4-FFF2-40B4-BE49-F238E27FC236}">
              <a16:creationId xmlns:a16="http://schemas.microsoft.com/office/drawing/2014/main" xmlns="" id="{00000000-0008-0000-0200-000075010000}"/>
            </a:ext>
          </a:extLst>
        </xdr:cNvPr>
        <xdr:cNvSpPr txBox="1"/>
      </xdr:nvSpPr>
      <xdr:spPr>
        <a:xfrm>
          <a:off x="12107061" y="6770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a:extLst>
            <a:ext uri="{FF2B5EF4-FFF2-40B4-BE49-F238E27FC236}">
              <a16:creationId xmlns:a16="http://schemas.microsoft.com/office/drawing/2014/main" xmlns="" id="{00000000-0008-0000-0200-000076010000}"/>
            </a:ext>
          </a:extLst>
        </xdr:cNvPr>
        <xdr:cNvCxnSpPr/>
      </xdr:nvCxnSpPr>
      <xdr:spPr>
        <a:xfrm>
          <a:off x="12446000" y="659538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a:extLst>
            <a:ext uri="{FF2B5EF4-FFF2-40B4-BE49-F238E27FC236}">
              <a16:creationId xmlns:a16="http://schemas.microsoft.com/office/drawing/2014/main" xmlns="" id="{00000000-0008-0000-0200-000077010000}"/>
            </a:ext>
          </a:extLst>
        </xdr:cNvPr>
        <xdr:cNvSpPr txBox="1"/>
      </xdr:nvSpPr>
      <xdr:spPr>
        <a:xfrm>
          <a:off x="12042941" y="64626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a:extLst>
            <a:ext uri="{FF2B5EF4-FFF2-40B4-BE49-F238E27FC236}">
              <a16:creationId xmlns:a16="http://schemas.microsoft.com/office/drawing/2014/main" xmlns="" id="{00000000-0008-0000-0200-000078010000}"/>
            </a:ext>
          </a:extLst>
        </xdr:cNvPr>
        <xdr:cNvCxnSpPr/>
      </xdr:nvCxnSpPr>
      <xdr:spPr>
        <a:xfrm>
          <a:off x="12446000" y="62878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a:extLst>
            <a:ext uri="{FF2B5EF4-FFF2-40B4-BE49-F238E27FC236}">
              <a16:creationId xmlns:a16="http://schemas.microsoft.com/office/drawing/2014/main" xmlns="" id="{00000000-0008-0000-0200-000079010000}"/>
            </a:ext>
          </a:extLst>
        </xdr:cNvPr>
        <xdr:cNvSpPr txBox="1"/>
      </xdr:nvSpPr>
      <xdr:spPr>
        <a:xfrm>
          <a:off x="12042941"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a:extLst>
            <a:ext uri="{FF2B5EF4-FFF2-40B4-BE49-F238E27FC236}">
              <a16:creationId xmlns:a16="http://schemas.microsoft.com/office/drawing/2014/main" xmlns="" id="{00000000-0008-0000-0200-00007A010000}"/>
            </a:ext>
          </a:extLst>
        </xdr:cNvPr>
        <xdr:cNvCxnSpPr/>
      </xdr:nvCxnSpPr>
      <xdr:spPr>
        <a:xfrm>
          <a:off x="12446000" y="598033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a:extLst>
            <a:ext uri="{FF2B5EF4-FFF2-40B4-BE49-F238E27FC236}">
              <a16:creationId xmlns:a16="http://schemas.microsoft.com/office/drawing/2014/main" xmlns="" id="{00000000-0008-0000-0200-00007B010000}"/>
            </a:ext>
          </a:extLst>
        </xdr:cNvPr>
        <xdr:cNvSpPr txBox="1"/>
      </xdr:nvSpPr>
      <xdr:spPr>
        <a:xfrm>
          <a:off x="12042941"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a:extLst>
            <a:ext uri="{FF2B5EF4-FFF2-40B4-BE49-F238E27FC236}">
              <a16:creationId xmlns:a16="http://schemas.microsoft.com/office/drawing/2014/main" xmlns="" id="{00000000-0008-0000-0200-00007C010000}"/>
            </a:ext>
          </a:extLst>
        </xdr:cNvPr>
        <xdr:cNvCxnSpPr/>
      </xdr:nvCxnSpPr>
      <xdr:spPr>
        <a:xfrm>
          <a:off x="12446000" y="567281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a:extLst>
            <a:ext uri="{FF2B5EF4-FFF2-40B4-BE49-F238E27FC236}">
              <a16:creationId xmlns:a16="http://schemas.microsoft.com/office/drawing/2014/main" xmlns="" id="{00000000-0008-0000-0200-00007D010000}"/>
            </a:ext>
          </a:extLst>
        </xdr:cNvPr>
        <xdr:cNvSpPr txBox="1"/>
      </xdr:nvSpPr>
      <xdr:spPr>
        <a:xfrm>
          <a:off x="12042941" y="55305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a:extLst>
            <a:ext uri="{FF2B5EF4-FFF2-40B4-BE49-F238E27FC236}">
              <a16:creationId xmlns:a16="http://schemas.microsoft.com/office/drawing/2014/main" xmlns="" id="{00000000-0008-0000-0200-00007E010000}"/>
            </a:ext>
          </a:extLst>
        </xdr:cNvPr>
        <xdr:cNvCxnSpPr/>
      </xdr:nvCxnSpPr>
      <xdr:spPr>
        <a:xfrm>
          <a:off x="12446000" y="53557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a:extLst>
            <a:ext uri="{FF2B5EF4-FFF2-40B4-BE49-F238E27FC236}">
              <a16:creationId xmlns:a16="http://schemas.microsoft.com/office/drawing/2014/main" xmlns="" id="{00000000-0008-0000-0200-00007F010000}"/>
            </a:ext>
          </a:extLst>
        </xdr:cNvPr>
        <xdr:cNvSpPr txBox="1"/>
      </xdr:nvSpPr>
      <xdr:spPr>
        <a:xfrm>
          <a:off x="11978821" y="52230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a:extLst>
            <a:ext uri="{FF2B5EF4-FFF2-40B4-BE49-F238E27FC236}">
              <a16:creationId xmlns:a16="http://schemas.microsoft.com/office/drawing/2014/main" xmlns="" id="{00000000-0008-0000-0200-000080010000}"/>
            </a:ext>
          </a:extLst>
        </xdr:cNvPr>
        <xdr:cNvCxnSpPr/>
      </xdr:nvCxnSpPr>
      <xdr:spPr>
        <a:xfrm>
          <a:off x="12446000" y="5048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a:extLst>
            <a:ext uri="{FF2B5EF4-FFF2-40B4-BE49-F238E27FC236}">
              <a16:creationId xmlns:a16="http://schemas.microsoft.com/office/drawing/2014/main" xmlns="" id="{00000000-0008-0000-0200-000081010000}"/>
            </a:ext>
          </a:extLst>
        </xdr:cNvPr>
        <xdr:cNvSpPr txBox="1"/>
      </xdr:nvSpPr>
      <xdr:spPr>
        <a:xfrm>
          <a:off x="11978821" y="4915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一般廃棄物処理施設】&#10;有形固定資産減価償却率グラフ枠">
          <a:extLst>
            <a:ext uri="{FF2B5EF4-FFF2-40B4-BE49-F238E27FC236}">
              <a16:creationId xmlns:a16="http://schemas.microsoft.com/office/drawing/2014/main" xmlns="" id="{00000000-0008-0000-0200-000082010000}"/>
            </a:ext>
          </a:extLst>
        </xdr:cNvPr>
        <xdr:cNvSpPr/>
      </xdr:nvSpPr>
      <xdr:spPr>
        <a:xfrm>
          <a:off x="12446000" y="5048250"/>
          <a:ext cx="47244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87" name="直線コネクタ 386">
          <a:extLst>
            <a:ext uri="{FF2B5EF4-FFF2-40B4-BE49-F238E27FC236}">
              <a16:creationId xmlns:a16="http://schemas.microsoft.com/office/drawing/2014/main" xmlns="" id="{00000000-0008-0000-0200-000083010000}"/>
            </a:ext>
          </a:extLst>
        </xdr:cNvPr>
        <xdr:cNvCxnSpPr/>
      </xdr:nvCxnSpPr>
      <xdr:spPr>
        <a:xfrm flipV="1">
          <a:off x="16318864" y="5411289"/>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388" name="【一般廃棄物処理施設】&#10;有形固定資産減価償却率最小値テキスト">
          <a:extLst>
            <a:ext uri="{FF2B5EF4-FFF2-40B4-BE49-F238E27FC236}">
              <a16:creationId xmlns:a16="http://schemas.microsoft.com/office/drawing/2014/main" xmlns="" id="{00000000-0008-0000-0200-000084010000}"/>
            </a:ext>
          </a:extLst>
        </xdr:cNvPr>
        <xdr:cNvSpPr txBox="1"/>
      </xdr:nvSpPr>
      <xdr:spPr>
        <a:xfrm>
          <a:off x="16357600" y="69067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89" name="直線コネクタ 388">
          <a:extLst>
            <a:ext uri="{FF2B5EF4-FFF2-40B4-BE49-F238E27FC236}">
              <a16:creationId xmlns:a16="http://schemas.microsoft.com/office/drawing/2014/main" xmlns="" id="{00000000-0008-0000-0200-000085010000}"/>
            </a:ext>
          </a:extLst>
        </xdr:cNvPr>
        <xdr:cNvCxnSpPr/>
      </xdr:nvCxnSpPr>
      <xdr:spPr>
        <a:xfrm>
          <a:off x="16230600" y="6902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390" name="【一般廃棄物処理施設】&#10;有形固定資産減価償却率最大値テキスト">
          <a:extLst>
            <a:ext uri="{FF2B5EF4-FFF2-40B4-BE49-F238E27FC236}">
              <a16:creationId xmlns:a16="http://schemas.microsoft.com/office/drawing/2014/main" xmlns="" id="{00000000-0008-0000-0200-000086010000}"/>
            </a:ext>
          </a:extLst>
        </xdr:cNvPr>
        <xdr:cNvSpPr txBox="1"/>
      </xdr:nvSpPr>
      <xdr:spPr>
        <a:xfrm>
          <a:off x="16357600" y="519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91" name="直線コネクタ 390">
          <a:extLst>
            <a:ext uri="{FF2B5EF4-FFF2-40B4-BE49-F238E27FC236}">
              <a16:creationId xmlns:a16="http://schemas.microsoft.com/office/drawing/2014/main" xmlns="" id="{00000000-0008-0000-0200-000087010000}"/>
            </a:ext>
          </a:extLst>
        </xdr:cNvPr>
        <xdr:cNvCxnSpPr/>
      </xdr:nvCxnSpPr>
      <xdr:spPr>
        <a:xfrm>
          <a:off x="16230600" y="541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51180</xdr:rowOff>
    </xdr:from>
    <xdr:ext cx="405111" cy="259045"/>
    <xdr:sp macro="" textlink="">
      <xdr:nvSpPr>
        <xdr:cNvPr id="392" name="【一般廃棄物処理施設】&#10;有形固定資産減価償却率平均値テキスト">
          <a:extLst>
            <a:ext uri="{FF2B5EF4-FFF2-40B4-BE49-F238E27FC236}">
              <a16:creationId xmlns:a16="http://schemas.microsoft.com/office/drawing/2014/main" xmlns="" id="{00000000-0008-0000-0200-000088010000}"/>
            </a:ext>
          </a:extLst>
        </xdr:cNvPr>
        <xdr:cNvSpPr txBox="1"/>
      </xdr:nvSpPr>
      <xdr:spPr>
        <a:xfrm>
          <a:off x="16357600" y="58900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393" name="フローチャート: 判断 392">
          <a:extLst>
            <a:ext uri="{FF2B5EF4-FFF2-40B4-BE49-F238E27FC236}">
              <a16:creationId xmlns:a16="http://schemas.microsoft.com/office/drawing/2014/main" xmlns="" id="{00000000-0008-0000-0200-000089010000}"/>
            </a:ext>
          </a:extLst>
        </xdr:cNvPr>
        <xdr:cNvSpPr/>
      </xdr:nvSpPr>
      <xdr:spPr>
        <a:xfrm>
          <a:off x="16268700" y="591157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394" name="フローチャート: 判断 393">
          <a:extLst>
            <a:ext uri="{FF2B5EF4-FFF2-40B4-BE49-F238E27FC236}">
              <a16:creationId xmlns:a16="http://schemas.microsoft.com/office/drawing/2014/main" xmlns="" id="{00000000-0008-0000-0200-00008A010000}"/>
            </a:ext>
          </a:extLst>
        </xdr:cNvPr>
        <xdr:cNvSpPr/>
      </xdr:nvSpPr>
      <xdr:spPr>
        <a:xfrm>
          <a:off x="15430500" y="592464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395" name="フローチャート: 判断 394">
          <a:extLst>
            <a:ext uri="{FF2B5EF4-FFF2-40B4-BE49-F238E27FC236}">
              <a16:creationId xmlns:a16="http://schemas.microsoft.com/office/drawing/2014/main" xmlns="" id="{00000000-0008-0000-0200-00008B010000}"/>
            </a:ext>
          </a:extLst>
        </xdr:cNvPr>
        <xdr:cNvSpPr/>
      </xdr:nvSpPr>
      <xdr:spPr>
        <a:xfrm>
          <a:off x="14541500" y="590831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396" name="フローチャート: 判断 395">
          <a:extLst>
            <a:ext uri="{FF2B5EF4-FFF2-40B4-BE49-F238E27FC236}">
              <a16:creationId xmlns:a16="http://schemas.microsoft.com/office/drawing/2014/main" xmlns="" id="{00000000-0008-0000-0200-00008C010000}"/>
            </a:ext>
          </a:extLst>
        </xdr:cNvPr>
        <xdr:cNvSpPr/>
      </xdr:nvSpPr>
      <xdr:spPr>
        <a:xfrm>
          <a:off x="13652500" y="597852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xmlns="" id="{00000000-0008-0000-0200-00008D010000}"/>
            </a:ext>
          </a:extLst>
        </xdr:cNvPr>
        <xdr:cNvSpPr txBox="1"/>
      </xdr:nvSpPr>
      <xdr:spPr>
        <a:xfrm>
          <a:off x="161290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xmlns="" id="{00000000-0008-0000-0200-00008E010000}"/>
            </a:ext>
          </a:extLst>
        </xdr:cNvPr>
        <xdr:cNvSpPr txBox="1"/>
      </xdr:nvSpPr>
      <xdr:spPr>
        <a:xfrm>
          <a:off x="15290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xmlns="" id="{00000000-0008-0000-0200-00008F010000}"/>
            </a:ext>
          </a:extLst>
        </xdr:cNvPr>
        <xdr:cNvSpPr txBox="1"/>
      </xdr:nvSpPr>
      <xdr:spPr>
        <a:xfrm>
          <a:off x="14401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xmlns="" id="{00000000-0008-0000-0200-000090010000}"/>
            </a:ext>
          </a:extLst>
        </xdr:cNvPr>
        <xdr:cNvSpPr txBox="1"/>
      </xdr:nvSpPr>
      <xdr:spPr>
        <a:xfrm>
          <a:off x="13512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xmlns="" id="{00000000-0008-0000-0200-000091010000}"/>
            </a:ext>
          </a:extLst>
        </xdr:cNvPr>
        <xdr:cNvSpPr txBox="1"/>
      </xdr:nvSpPr>
      <xdr:spPr>
        <a:xfrm>
          <a:off x="12623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25400</xdr:rowOff>
    </xdr:from>
    <xdr:to>
      <xdr:col>85</xdr:col>
      <xdr:colOff>177800</xdr:colOff>
      <xdr:row>36</xdr:row>
      <xdr:rowOff>127000</xdr:rowOff>
    </xdr:to>
    <xdr:sp macro="" textlink="">
      <xdr:nvSpPr>
        <xdr:cNvPr id="402" name="楕円 401">
          <a:extLst>
            <a:ext uri="{FF2B5EF4-FFF2-40B4-BE49-F238E27FC236}">
              <a16:creationId xmlns:a16="http://schemas.microsoft.com/office/drawing/2014/main" xmlns="" id="{00000000-0008-0000-0200-000092010000}"/>
            </a:ext>
          </a:extLst>
        </xdr:cNvPr>
        <xdr:cNvSpPr/>
      </xdr:nvSpPr>
      <xdr:spPr>
        <a:xfrm>
          <a:off x="162687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48277</xdr:rowOff>
    </xdr:from>
    <xdr:ext cx="405111" cy="259045"/>
    <xdr:sp macro="" textlink="">
      <xdr:nvSpPr>
        <xdr:cNvPr id="403" name="【一般廃棄物処理施設】&#10;有形固定資産減価償却率該当値テキスト">
          <a:extLst>
            <a:ext uri="{FF2B5EF4-FFF2-40B4-BE49-F238E27FC236}">
              <a16:creationId xmlns:a16="http://schemas.microsoft.com/office/drawing/2014/main" xmlns="" id="{00000000-0008-0000-0200-000093010000}"/>
            </a:ext>
          </a:extLst>
        </xdr:cNvPr>
        <xdr:cNvSpPr txBox="1"/>
      </xdr:nvSpPr>
      <xdr:spPr>
        <a:xfrm>
          <a:off x="16357600" y="57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82550</xdr:rowOff>
    </xdr:from>
    <xdr:to>
      <xdr:col>81</xdr:col>
      <xdr:colOff>101600</xdr:colOff>
      <xdr:row>37</xdr:row>
      <xdr:rowOff>12700</xdr:rowOff>
    </xdr:to>
    <xdr:sp macro="" textlink="">
      <xdr:nvSpPr>
        <xdr:cNvPr id="404" name="楕円 403">
          <a:extLst>
            <a:ext uri="{FF2B5EF4-FFF2-40B4-BE49-F238E27FC236}">
              <a16:creationId xmlns:a16="http://schemas.microsoft.com/office/drawing/2014/main" xmlns="" id="{00000000-0008-0000-0200-000094010000}"/>
            </a:ext>
          </a:extLst>
        </xdr:cNvPr>
        <xdr:cNvSpPr/>
      </xdr:nvSpPr>
      <xdr:spPr>
        <a:xfrm>
          <a:off x="15430500" y="59213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76200</xdr:rowOff>
    </xdr:from>
    <xdr:to>
      <xdr:col>85</xdr:col>
      <xdr:colOff>127000</xdr:colOff>
      <xdr:row>36</xdr:row>
      <xdr:rowOff>133350</xdr:rowOff>
    </xdr:to>
    <xdr:cxnSp macro="">
      <xdr:nvCxnSpPr>
        <xdr:cNvPr id="405" name="直線コネクタ 404">
          <a:extLst>
            <a:ext uri="{FF2B5EF4-FFF2-40B4-BE49-F238E27FC236}">
              <a16:creationId xmlns:a16="http://schemas.microsoft.com/office/drawing/2014/main" xmlns="" id="{00000000-0008-0000-0200-000095010000}"/>
            </a:ext>
          </a:extLst>
        </xdr:cNvPr>
        <xdr:cNvCxnSpPr/>
      </xdr:nvCxnSpPr>
      <xdr:spPr>
        <a:xfrm flipV="1">
          <a:off x="15481300" y="59150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87449</xdr:rowOff>
    </xdr:from>
    <xdr:to>
      <xdr:col>76</xdr:col>
      <xdr:colOff>165100</xdr:colOff>
      <xdr:row>37</xdr:row>
      <xdr:rowOff>17599</xdr:rowOff>
    </xdr:to>
    <xdr:sp macro="" textlink="">
      <xdr:nvSpPr>
        <xdr:cNvPr id="406" name="楕円 405">
          <a:extLst>
            <a:ext uri="{FF2B5EF4-FFF2-40B4-BE49-F238E27FC236}">
              <a16:creationId xmlns:a16="http://schemas.microsoft.com/office/drawing/2014/main" xmlns="" id="{00000000-0008-0000-0200-000096010000}"/>
            </a:ext>
          </a:extLst>
        </xdr:cNvPr>
        <xdr:cNvSpPr/>
      </xdr:nvSpPr>
      <xdr:spPr>
        <a:xfrm>
          <a:off x="14541500" y="592627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133350</xdr:rowOff>
    </xdr:from>
    <xdr:to>
      <xdr:col>81</xdr:col>
      <xdr:colOff>50800</xdr:colOff>
      <xdr:row>36</xdr:row>
      <xdr:rowOff>138249</xdr:rowOff>
    </xdr:to>
    <xdr:cxnSp macro="">
      <xdr:nvCxnSpPr>
        <xdr:cNvPr id="407" name="直線コネクタ 406">
          <a:extLst>
            <a:ext uri="{FF2B5EF4-FFF2-40B4-BE49-F238E27FC236}">
              <a16:creationId xmlns:a16="http://schemas.microsoft.com/office/drawing/2014/main" xmlns="" id="{00000000-0008-0000-0200-000097010000}"/>
            </a:ext>
          </a:extLst>
        </xdr:cNvPr>
        <xdr:cNvCxnSpPr/>
      </xdr:nvCxnSpPr>
      <xdr:spPr>
        <a:xfrm flipV="1">
          <a:off x="14592300" y="5972175"/>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134801</xdr:rowOff>
    </xdr:from>
    <xdr:to>
      <xdr:col>72</xdr:col>
      <xdr:colOff>38100</xdr:colOff>
      <xdr:row>35</xdr:row>
      <xdr:rowOff>64951</xdr:rowOff>
    </xdr:to>
    <xdr:sp macro="" textlink="">
      <xdr:nvSpPr>
        <xdr:cNvPr id="408" name="楕円 407">
          <a:extLst>
            <a:ext uri="{FF2B5EF4-FFF2-40B4-BE49-F238E27FC236}">
              <a16:creationId xmlns:a16="http://schemas.microsoft.com/office/drawing/2014/main" xmlns="" id="{00000000-0008-0000-0200-000098010000}"/>
            </a:ext>
          </a:extLst>
        </xdr:cNvPr>
        <xdr:cNvSpPr/>
      </xdr:nvSpPr>
      <xdr:spPr>
        <a:xfrm>
          <a:off x="13652500" y="5649776"/>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14151</xdr:rowOff>
    </xdr:from>
    <xdr:to>
      <xdr:col>76</xdr:col>
      <xdr:colOff>114300</xdr:colOff>
      <xdr:row>36</xdr:row>
      <xdr:rowOff>138249</xdr:rowOff>
    </xdr:to>
    <xdr:cxnSp macro="">
      <xdr:nvCxnSpPr>
        <xdr:cNvPr id="409" name="直線コネクタ 408">
          <a:extLst>
            <a:ext uri="{FF2B5EF4-FFF2-40B4-BE49-F238E27FC236}">
              <a16:creationId xmlns:a16="http://schemas.microsoft.com/office/drawing/2014/main" xmlns="" id="{00000000-0008-0000-0200-000099010000}"/>
            </a:ext>
          </a:extLst>
        </xdr:cNvPr>
        <xdr:cNvCxnSpPr/>
      </xdr:nvCxnSpPr>
      <xdr:spPr>
        <a:xfrm>
          <a:off x="13703300" y="5691051"/>
          <a:ext cx="889000" cy="28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7093</xdr:rowOff>
    </xdr:from>
    <xdr:ext cx="405111" cy="259045"/>
    <xdr:sp macro="" textlink="">
      <xdr:nvSpPr>
        <xdr:cNvPr id="410" name="n_1aveValue【一般廃棄物処理施設】&#10;有形固定資産減価償却率">
          <a:extLst>
            <a:ext uri="{FF2B5EF4-FFF2-40B4-BE49-F238E27FC236}">
              <a16:creationId xmlns:a16="http://schemas.microsoft.com/office/drawing/2014/main" xmlns="" id="{00000000-0008-0000-0200-00009A010000}"/>
            </a:ext>
          </a:extLst>
        </xdr:cNvPr>
        <xdr:cNvSpPr txBox="1"/>
      </xdr:nvSpPr>
      <xdr:spPr>
        <a:xfrm>
          <a:off x="15266044" y="6007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16164</xdr:rowOff>
    </xdr:from>
    <xdr:ext cx="405111" cy="259045"/>
    <xdr:sp macro="" textlink="">
      <xdr:nvSpPr>
        <xdr:cNvPr id="411" name="n_2aveValue【一般廃棄物処理施設】&#10;有形固定資産減価償却率">
          <a:extLst>
            <a:ext uri="{FF2B5EF4-FFF2-40B4-BE49-F238E27FC236}">
              <a16:creationId xmlns:a16="http://schemas.microsoft.com/office/drawing/2014/main" xmlns="" id="{00000000-0008-0000-0200-00009B010000}"/>
            </a:ext>
          </a:extLst>
        </xdr:cNvPr>
        <xdr:cNvSpPr txBox="1"/>
      </xdr:nvSpPr>
      <xdr:spPr>
        <a:xfrm>
          <a:off x="14389744" y="569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60977</xdr:rowOff>
    </xdr:from>
    <xdr:ext cx="405111" cy="259045"/>
    <xdr:sp macro="" textlink="">
      <xdr:nvSpPr>
        <xdr:cNvPr id="412" name="n_3aveValue【一般廃棄物処理施設】&#10;有形固定資産減価償却率">
          <a:extLst>
            <a:ext uri="{FF2B5EF4-FFF2-40B4-BE49-F238E27FC236}">
              <a16:creationId xmlns:a16="http://schemas.microsoft.com/office/drawing/2014/main" xmlns="" id="{00000000-0008-0000-0200-00009C010000}"/>
            </a:ext>
          </a:extLst>
        </xdr:cNvPr>
        <xdr:cNvSpPr txBox="1"/>
      </xdr:nvSpPr>
      <xdr:spPr>
        <a:xfrm>
          <a:off x="13500744" y="606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29227</xdr:rowOff>
    </xdr:from>
    <xdr:ext cx="405111" cy="259045"/>
    <xdr:sp macro="" textlink="">
      <xdr:nvSpPr>
        <xdr:cNvPr id="413" name="n_1mainValue【一般廃棄物処理施設】&#10;有形固定資産減価償却率">
          <a:extLst>
            <a:ext uri="{FF2B5EF4-FFF2-40B4-BE49-F238E27FC236}">
              <a16:creationId xmlns:a16="http://schemas.microsoft.com/office/drawing/2014/main" xmlns="" id="{00000000-0008-0000-0200-00009D010000}"/>
            </a:ext>
          </a:extLst>
        </xdr:cNvPr>
        <xdr:cNvSpPr txBox="1"/>
      </xdr:nvSpPr>
      <xdr:spPr>
        <a:xfrm>
          <a:off x="15266044" y="57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8726</xdr:rowOff>
    </xdr:from>
    <xdr:ext cx="405111" cy="259045"/>
    <xdr:sp macro="" textlink="">
      <xdr:nvSpPr>
        <xdr:cNvPr id="414" name="n_2mainValue【一般廃棄物処理施設】&#10;有形固定資産減価償却率">
          <a:extLst>
            <a:ext uri="{FF2B5EF4-FFF2-40B4-BE49-F238E27FC236}">
              <a16:creationId xmlns:a16="http://schemas.microsoft.com/office/drawing/2014/main" xmlns="" id="{00000000-0008-0000-0200-00009E010000}"/>
            </a:ext>
          </a:extLst>
        </xdr:cNvPr>
        <xdr:cNvSpPr txBox="1"/>
      </xdr:nvSpPr>
      <xdr:spPr>
        <a:xfrm>
          <a:off x="14389744" y="6009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81478</xdr:rowOff>
    </xdr:from>
    <xdr:ext cx="405111" cy="259045"/>
    <xdr:sp macro="" textlink="">
      <xdr:nvSpPr>
        <xdr:cNvPr id="415" name="n_3mainValue【一般廃棄物処理施設】&#10;有形固定資産減価償却率">
          <a:extLst>
            <a:ext uri="{FF2B5EF4-FFF2-40B4-BE49-F238E27FC236}">
              <a16:creationId xmlns:a16="http://schemas.microsoft.com/office/drawing/2014/main" xmlns="" id="{00000000-0008-0000-0200-00009F010000}"/>
            </a:ext>
          </a:extLst>
        </xdr:cNvPr>
        <xdr:cNvSpPr txBox="1"/>
      </xdr:nvSpPr>
      <xdr:spPr>
        <a:xfrm>
          <a:off x="13500744" y="5434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a:extLst>
            <a:ext uri="{FF2B5EF4-FFF2-40B4-BE49-F238E27FC236}">
              <a16:creationId xmlns:a16="http://schemas.microsoft.com/office/drawing/2014/main" xmlns="" id="{00000000-0008-0000-0200-0000A0010000}"/>
            </a:ext>
          </a:extLst>
        </xdr:cNvPr>
        <xdr:cNvSpPr/>
      </xdr:nvSpPr>
      <xdr:spPr>
        <a:xfrm>
          <a:off x="18288000" y="3971925"/>
          <a:ext cx="47244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a:extLst>
            <a:ext uri="{FF2B5EF4-FFF2-40B4-BE49-F238E27FC236}">
              <a16:creationId xmlns:a16="http://schemas.microsoft.com/office/drawing/2014/main" xmlns="" id="{00000000-0008-0000-0200-0000A1010000}"/>
            </a:ext>
          </a:extLst>
        </xdr:cNvPr>
        <xdr:cNvSpPr/>
      </xdr:nvSpPr>
      <xdr:spPr>
        <a:xfrm>
          <a:off x="18415000" y="45942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a:extLst>
            <a:ext uri="{FF2B5EF4-FFF2-40B4-BE49-F238E27FC236}">
              <a16:creationId xmlns:a16="http://schemas.microsoft.com/office/drawing/2014/main" xmlns="" id="{00000000-0008-0000-0200-0000A2010000}"/>
            </a:ext>
          </a:extLst>
        </xdr:cNvPr>
        <xdr:cNvSpPr/>
      </xdr:nvSpPr>
      <xdr:spPr>
        <a:xfrm>
          <a:off x="18415000" y="47879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a:extLst>
            <a:ext uri="{FF2B5EF4-FFF2-40B4-BE49-F238E27FC236}">
              <a16:creationId xmlns:a16="http://schemas.microsoft.com/office/drawing/2014/main" xmlns="" id="{00000000-0008-0000-0200-0000A3010000}"/>
            </a:ext>
          </a:extLst>
        </xdr:cNvPr>
        <xdr:cNvSpPr/>
      </xdr:nvSpPr>
      <xdr:spPr>
        <a:xfrm>
          <a:off x="19431000" y="45942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a:extLst>
            <a:ext uri="{FF2B5EF4-FFF2-40B4-BE49-F238E27FC236}">
              <a16:creationId xmlns:a16="http://schemas.microsoft.com/office/drawing/2014/main" xmlns="" id="{00000000-0008-0000-0200-0000A4010000}"/>
            </a:ext>
          </a:extLst>
        </xdr:cNvPr>
        <xdr:cNvSpPr/>
      </xdr:nvSpPr>
      <xdr:spPr>
        <a:xfrm>
          <a:off x="19431000" y="47879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a:extLst>
            <a:ext uri="{FF2B5EF4-FFF2-40B4-BE49-F238E27FC236}">
              <a16:creationId xmlns:a16="http://schemas.microsoft.com/office/drawing/2014/main" xmlns="" id="{00000000-0008-0000-0200-0000A5010000}"/>
            </a:ext>
          </a:extLst>
        </xdr:cNvPr>
        <xdr:cNvSpPr/>
      </xdr:nvSpPr>
      <xdr:spPr>
        <a:xfrm>
          <a:off x="20574000" y="4594225"/>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a:extLst>
            <a:ext uri="{FF2B5EF4-FFF2-40B4-BE49-F238E27FC236}">
              <a16:creationId xmlns:a16="http://schemas.microsoft.com/office/drawing/2014/main" xmlns="" id="{00000000-0008-0000-0200-0000A6010000}"/>
            </a:ext>
          </a:extLst>
        </xdr:cNvPr>
        <xdr:cNvSpPr/>
      </xdr:nvSpPr>
      <xdr:spPr>
        <a:xfrm>
          <a:off x="20574000" y="4787900"/>
          <a:ext cx="15240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a:extLst>
            <a:ext uri="{FF2B5EF4-FFF2-40B4-BE49-F238E27FC236}">
              <a16:creationId xmlns:a16="http://schemas.microsoft.com/office/drawing/2014/main" xmlns="" id="{00000000-0008-0000-0200-0000A7010000}"/>
            </a:ext>
          </a:extLst>
        </xdr:cNvPr>
        <xdr:cNvSpPr/>
      </xdr:nvSpPr>
      <xdr:spPr>
        <a:xfrm>
          <a:off x="18288000" y="5048250"/>
          <a:ext cx="47244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a:extLst>
            <a:ext uri="{FF2B5EF4-FFF2-40B4-BE49-F238E27FC236}">
              <a16:creationId xmlns:a16="http://schemas.microsoft.com/office/drawing/2014/main" xmlns="" id="{00000000-0008-0000-0200-0000A8010000}"/>
            </a:ext>
          </a:extLst>
        </xdr:cNvPr>
        <xdr:cNvSpPr txBox="1"/>
      </xdr:nvSpPr>
      <xdr:spPr>
        <a:xfrm>
          <a:off x="18249900"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a:extLst>
            <a:ext uri="{FF2B5EF4-FFF2-40B4-BE49-F238E27FC236}">
              <a16:creationId xmlns:a16="http://schemas.microsoft.com/office/drawing/2014/main" xmlns="" id="{00000000-0008-0000-0200-0000A9010000}"/>
            </a:ext>
          </a:extLst>
        </xdr:cNvPr>
        <xdr:cNvCxnSpPr/>
      </xdr:nvCxnSpPr>
      <xdr:spPr>
        <a:xfrm>
          <a:off x="18288000" y="72104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26" name="直線コネクタ 425">
          <a:extLst>
            <a:ext uri="{FF2B5EF4-FFF2-40B4-BE49-F238E27FC236}">
              <a16:creationId xmlns:a16="http://schemas.microsoft.com/office/drawing/2014/main" xmlns="" id="{00000000-0008-0000-0200-0000AA010000}"/>
            </a:ext>
          </a:extLst>
        </xdr:cNvPr>
        <xdr:cNvCxnSpPr/>
      </xdr:nvCxnSpPr>
      <xdr:spPr>
        <a:xfrm>
          <a:off x="18288000" y="666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27" name="テキスト ボックス 426">
          <a:extLst>
            <a:ext uri="{FF2B5EF4-FFF2-40B4-BE49-F238E27FC236}">
              <a16:creationId xmlns:a16="http://schemas.microsoft.com/office/drawing/2014/main" xmlns="" id="{00000000-0008-0000-0200-0000AB010000}"/>
            </a:ext>
          </a:extLst>
        </xdr:cNvPr>
        <xdr:cNvSpPr txBox="1"/>
      </xdr:nvSpPr>
      <xdr:spPr>
        <a:xfrm>
          <a:off x="18039214" y="65348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8" name="直線コネクタ 427">
          <a:extLst>
            <a:ext uri="{FF2B5EF4-FFF2-40B4-BE49-F238E27FC236}">
              <a16:creationId xmlns:a16="http://schemas.microsoft.com/office/drawing/2014/main" xmlns="" id="{00000000-0008-0000-0200-0000AC010000}"/>
            </a:ext>
          </a:extLst>
        </xdr:cNvPr>
        <xdr:cNvCxnSpPr/>
      </xdr:nvCxnSpPr>
      <xdr:spPr>
        <a:xfrm>
          <a:off x="18288000" y="6134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9" name="テキスト ボックス 428">
          <a:extLst>
            <a:ext uri="{FF2B5EF4-FFF2-40B4-BE49-F238E27FC236}">
              <a16:creationId xmlns:a16="http://schemas.microsoft.com/office/drawing/2014/main" xmlns="" id="{00000000-0008-0000-0200-0000AD010000}"/>
            </a:ext>
          </a:extLst>
        </xdr:cNvPr>
        <xdr:cNvSpPr txBox="1"/>
      </xdr:nvSpPr>
      <xdr:spPr>
        <a:xfrm>
          <a:off x="17692581" y="60014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30" name="直線コネクタ 429">
          <a:extLst>
            <a:ext uri="{FF2B5EF4-FFF2-40B4-BE49-F238E27FC236}">
              <a16:creationId xmlns:a16="http://schemas.microsoft.com/office/drawing/2014/main" xmlns="" id="{00000000-0008-0000-0200-0000AE010000}"/>
            </a:ext>
          </a:extLst>
        </xdr:cNvPr>
        <xdr:cNvCxnSpPr/>
      </xdr:nvCxnSpPr>
      <xdr:spPr>
        <a:xfrm>
          <a:off x="18288000" y="559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31" name="テキスト ボックス 430">
          <a:extLst>
            <a:ext uri="{FF2B5EF4-FFF2-40B4-BE49-F238E27FC236}">
              <a16:creationId xmlns:a16="http://schemas.microsoft.com/office/drawing/2014/main" xmlns="" id="{00000000-0008-0000-0200-0000AF010000}"/>
            </a:ext>
          </a:extLst>
        </xdr:cNvPr>
        <xdr:cNvSpPr txBox="1"/>
      </xdr:nvSpPr>
      <xdr:spPr>
        <a:xfrm>
          <a:off x="17692581" y="5458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2" name="直線コネクタ 431">
          <a:extLst>
            <a:ext uri="{FF2B5EF4-FFF2-40B4-BE49-F238E27FC236}">
              <a16:creationId xmlns:a16="http://schemas.microsoft.com/office/drawing/2014/main" xmlns="" id="{00000000-0008-0000-0200-0000B0010000}"/>
            </a:ext>
          </a:extLst>
        </xdr:cNvPr>
        <xdr:cNvCxnSpPr/>
      </xdr:nvCxnSpPr>
      <xdr:spPr>
        <a:xfrm>
          <a:off x="18288000" y="5048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3" name="テキスト ボックス 432">
          <a:extLst>
            <a:ext uri="{FF2B5EF4-FFF2-40B4-BE49-F238E27FC236}">
              <a16:creationId xmlns:a16="http://schemas.microsoft.com/office/drawing/2014/main" xmlns="" id="{00000000-0008-0000-0200-0000B1010000}"/>
            </a:ext>
          </a:extLst>
        </xdr:cNvPr>
        <xdr:cNvSpPr txBox="1"/>
      </xdr:nvSpPr>
      <xdr:spPr>
        <a:xfrm>
          <a:off x="17692581" y="49155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4" name="【一般廃棄物処理施設】&#10;一人当たり有形固定資産（償却資産）額グラフ枠">
          <a:extLst>
            <a:ext uri="{FF2B5EF4-FFF2-40B4-BE49-F238E27FC236}">
              <a16:creationId xmlns:a16="http://schemas.microsoft.com/office/drawing/2014/main" xmlns="" id="{00000000-0008-0000-0200-0000B2010000}"/>
            </a:ext>
          </a:extLst>
        </xdr:cNvPr>
        <xdr:cNvSpPr/>
      </xdr:nvSpPr>
      <xdr:spPr>
        <a:xfrm>
          <a:off x="18288000" y="5048250"/>
          <a:ext cx="47244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435" name="直線コネクタ 434">
          <a:extLst>
            <a:ext uri="{FF2B5EF4-FFF2-40B4-BE49-F238E27FC236}">
              <a16:creationId xmlns:a16="http://schemas.microsoft.com/office/drawing/2014/main" xmlns="" id="{00000000-0008-0000-0200-0000B3010000}"/>
            </a:ext>
          </a:extLst>
        </xdr:cNvPr>
        <xdr:cNvCxnSpPr/>
      </xdr:nvCxnSpPr>
      <xdr:spPr>
        <a:xfrm flipV="1">
          <a:off x="22160864" y="5470370"/>
          <a:ext cx="0" cy="1197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36" name="【一般廃棄物処理施設】&#10;一人当たり有形固定資産（償却資産）額最小値テキスト">
          <a:extLst>
            <a:ext uri="{FF2B5EF4-FFF2-40B4-BE49-F238E27FC236}">
              <a16:creationId xmlns:a16="http://schemas.microsoft.com/office/drawing/2014/main" xmlns="" id="{00000000-0008-0000-0200-0000B4010000}"/>
            </a:ext>
          </a:extLst>
        </xdr:cNvPr>
        <xdr:cNvSpPr txBox="1"/>
      </xdr:nvSpPr>
      <xdr:spPr>
        <a:xfrm>
          <a:off x="22199600" y="6671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37" name="直線コネクタ 436">
          <a:extLst>
            <a:ext uri="{FF2B5EF4-FFF2-40B4-BE49-F238E27FC236}">
              <a16:creationId xmlns:a16="http://schemas.microsoft.com/office/drawing/2014/main" xmlns="" id="{00000000-0008-0000-0200-0000B5010000}"/>
            </a:ext>
          </a:extLst>
        </xdr:cNvPr>
        <xdr:cNvCxnSpPr/>
      </xdr:nvCxnSpPr>
      <xdr:spPr>
        <a:xfrm>
          <a:off x="22072600" y="666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438" name="【一般廃棄物処理施設】&#10;一人当たり有形固定資産（償却資産）額最大値テキスト">
          <a:extLst>
            <a:ext uri="{FF2B5EF4-FFF2-40B4-BE49-F238E27FC236}">
              <a16:creationId xmlns:a16="http://schemas.microsoft.com/office/drawing/2014/main" xmlns="" id="{00000000-0008-0000-0200-0000B6010000}"/>
            </a:ext>
          </a:extLst>
        </xdr:cNvPr>
        <xdr:cNvSpPr txBox="1"/>
      </xdr:nvSpPr>
      <xdr:spPr>
        <a:xfrm>
          <a:off x="22199600" y="525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439" name="直線コネクタ 438">
          <a:extLst>
            <a:ext uri="{FF2B5EF4-FFF2-40B4-BE49-F238E27FC236}">
              <a16:creationId xmlns:a16="http://schemas.microsoft.com/office/drawing/2014/main" xmlns="" id="{00000000-0008-0000-0200-0000B7010000}"/>
            </a:ext>
          </a:extLst>
        </xdr:cNvPr>
        <xdr:cNvCxnSpPr/>
      </xdr:nvCxnSpPr>
      <xdr:spPr>
        <a:xfrm>
          <a:off x="22072600" y="547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120103</xdr:rowOff>
    </xdr:from>
    <xdr:ext cx="534377" cy="259045"/>
    <xdr:sp macro="" textlink="">
      <xdr:nvSpPr>
        <xdr:cNvPr id="440" name="【一般廃棄物処理施設】&#10;一人当たり有形固定資産（償却資産）額平均値テキスト">
          <a:extLst>
            <a:ext uri="{FF2B5EF4-FFF2-40B4-BE49-F238E27FC236}">
              <a16:creationId xmlns:a16="http://schemas.microsoft.com/office/drawing/2014/main" xmlns="" id="{00000000-0008-0000-0200-0000B8010000}"/>
            </a:ext>
          </a:extLst>
        </xdr:cNvPr>
        <xdr:cNvSpPr txBox="1"/>
      </xdr:nvSpPr>
      <xdr:spPr>
        <a:xfrm>
          <a:off x="22199600" y="61208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441" name="フローチャート: 判断 440">
          <a:extLst>
            <a:ext uri="{FF2B5EF4-FFF2-40B4-BE49-F238E27FC236}">
              <a16:creationId xmlns:a16="http://schemas.microsoft.com/office/drawing/2014/main" xmlns="" id="{00000000-0008-0000-0200-0000B9010000}"/>
            </a:ext>
          </a:extLst>
        </xdr:cNvPr>
        <xdr:cNvSpPr/>
      </xdr:nvSpPr>
      <xdr:spPr>
        <a:xfrm>
          <a:off x="22110700" y="625990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442" name="フローチャート: 判断 441">
          <a:extLst>
            <a:ext uri="{FF2B5EF4-FFF2-40B4-BE49-F238E27FC236}">
              <a16:creationId xmlns:a16="http://schemas.microsoft.com/office/drawing/2014/main" xmlns="" id="{00000000-0008-0000-0200-0000BA010000}"/>
            </a:ext>
          </a:extLst>
        </xdr:cNvPr>
        <xdr:cNvSpPr/>
      </xdr:nvSpPr>
      <xdr:spPr>
        <a:xfrm>
          <a:off x="21272500" y="624904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71006</xdr:rowOff>
    </xdr:from>
    <xdr:to>
      <xdr:col>107</xdr:col>
      <xdr:colOff>101600</xdr:colOff>
      <xdr:row>39</xdr:row>
      <xdr:rowOff>1156</xdr:rowOff>
    </xdr:to>
    <xdr:sp macro="" textlink="">
      <xdr:nvSpPr>
        <xdr:cNvPr id="443" name="フローチャート: 判断 442">
          <a:extLst>
            <a:ext uri="{FF2B5EF4-FFF2-40B4-BE49-F238E27FC236}">
              <a16:creationId xmlns:a16="http://schemas.microsoft.com/office/drawing/2014/main" xmlns="" id="{00000000-0008-0000-0200-0000BB010000}"/>
            </a:ext>
          </a:extLst>
        </xdr:cNvPr>
        <xdr:cNvSpPr/>
      </xdr:nvSpPr>
      <xdr:spPr>
        <a:xfrm>
          <a:off x="20383500" y="623368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115154</xdr:rowOff>
    </xdr:from>
    <xdr:to>
      <xdr:col>102</xdr:col>
      <xdr:colOff>165100</xdr:colOff>
      <xdr:row>39</xdr:row>
      <xdr:rowOff>45304</xdr:rowOff>
    </xdr:to>
    <xdr:sp macro="" textlink="">
      <xdr:nvSpPr>
        <xdr:cNvPr id="444" name="フローチャート: 判断 443">
          <a:extLst>
            <a:ext uri="{FF2B5EF4-FFF2-40B4-BE49-F238E27FC236}">
              <a16:creationId xmlns:a16="http://schemas.microsoft.com/office/drawing/2014/main" xmlns="" id="{00000000-0008-0000-0200-0000BC010000}"/>
            </a:ext>
          </a:extLst>
        </xdr:cNvPr>
        <xdr:cNvSpPr/>
      </xdr:nvSpPr>
      <xdr:spPr>
        <a:xfrm>
          <a:off x="19494500" y="627782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xmlns="" id="{00000000-0008-0000-0200-0000BD010000}"/>
            </a:ext>
          </a:extLst>
        </xdr:cNvPr>
        <xdr:cNvSpPr txBox="1"/>
      </xdr:nvSpPr>
      <xdr:spPr>
        <a:xfrm>
          <a:off x="219710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xmlns="" id="{00000000-0008-0000-0200-0000BE010000}"/>
            </a:ext>
          </a:extLst>
        </xdr:cNvPr>
        <xdr:cNvSpPr txBox="1"/>
      </xdr:nvSpPr>
      <xdr:spPr>
        <a:xfrm>
          <a:off x="21132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xmlns="" id="{00000000-0008-0000-0200-0000BF010000}"/>
            </a:ext>
          </a:extLst>
        </xdr:cNvPr>
        <xdr:cNvSpPr txBox="1"/>
      </xdr:nvSpPr>
      <xdr:spPr>
        <a:xfrm>
          <a:off x="20243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xmlns="" id="{00000000-0008-0000-0200-0000C0010000}"/>
            </a:ext>
          </a:extLst>
        </xdr:cNvPr>
        <xdr:cNvSpPr txBox="1"/>
      </xdr:nvSpPr>
      <xdr:spPr>
        <a:xfrm>
          <a:off x="19354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xmlns="" id="{00000000-0008-0000-0200-0000C1010000}"/>
            </a:ext>
          </a:extLst>
        </xdr:cNvPr>
        <xdr:cNvSpPr txBox="1"/>
      </xdr:nvSpPr>
      <xdr:spPr>
        <a:xfrm>
          <a:off x="18465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167241</xdr:rowOff>
    </xdr:from>
    <xdr:to>
      <xdr:col>116</xdr:col>
      <xdr:colOff>114300</xdr:colOff>
      <xdr:row>40</xdr:row>
      <xdr:rowOff>97391</xdr:rowOff>
    </xdr:to>
    <xdr:sp macro="" textlink="">
      <xdr:nvSpPr>
        <xdr:cNvPr id="450" name="楕円 449">
          <a:extLst>
            <a:ext uri="{FF2B5EF4-FFF2-40B4-BE49-F238E27FC236}">
              <a16:creationId xmlns:a16="http://schemas.microsoft.com/office/drawing/2014/main" xmlns="" id="{00000000-0008-0000-0200-0000C2010000}"/>
            </a:ext>
          </a:extLst>
        </xdr:cNvPr>
        <xdr:cNvSpPr/>
      </xdr:nvSpPr>
      <xdr:spPr>
        <a:xfrm>
          <a:off x="22110700" y="64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145668</xdr:rowOff>
    </xdr:from>
    <xdr:ext cx="534377" cy="259045"/>
    <xdr:sp macro="" textlink="">
      <xdr:nvSpPr>
        <xdr:cNvPr id="451" name="【一般廃棄物処理施設】&#10;一人当たり有形固定資産（償却資産）額該当値テキスト">
          <a:extLst>
            <a:ext uri="{FF2B5EF4-FFF2-40B4-BE49-F238E27FC236}">
              <a16:creationId xmlns:a16="http://schemas.microsoft.com/office/drawing/2014/main" xmlns="" id="{00000000-0008-0000-0200-0000C3010000}"/>
            </a:ext>
          </a:extLst>
        </xdr:cNvPr>
        <xdr:cNvSpPr txBox="1"/>
      </xdr:nvSpPr>
      <xdr:spPr>
        <a:xfrm>
          <a:off x="22199600" y="647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161834</xdr:rowOff>
    </xdr:from>
    <xdr:to>
      <xdr:col>112</xdr:col>
      <xdr:colOff>38100</xdr:colOff>
      <xdr:row>40</xdr:row>
      <xdr:rowOff>91984</xdr:rowOff>
    </xdr:to>
    <xdr:sp macro="" textlink="">
      <xdr:nvSpPr>
        <xdr:cNvPr id="452" name="楕円 451">
          <a:extLst>
            <a:ext uri="{FF2B5EF4-FFF2-40B4-BE49-F238E27FC236}">
              <a16:creationId xmlns:a16="http://schemas.microsoft.com/office/drawing/2014/main" xmlns="" id="{00000000-0008-0000-0200-0000C4010000}"/>
            </a:ext>
          </a:extLst>
        </xdr:cNvPr>
        <xdr:cNvSpPr/>
      </xdr:nvSpPr>
      <xdr:spPr>
        <a:xfrm>
          <a:off x="21272500" y="648643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41184</xdr:rowOff>
    </xdr:from>
    <xdr:to>
      <xdr:col>116</xdr:col>
      <xdr:colOff>63500</xdr:colOff>
      <xdr:row>40</xdr:row>
      <xdr:rowOff>46591</xdr:rowOff>
    </xdr:to>
    <xdr:cxnSp macro="">
      <xdr:nvCxnSpPr>
        <xdr:cNvPr id="453" name="直線コネクタ 452">
          <a:extLst>
            <a:ext uri="{FF2B5EF4-FFF2-40B4-BE49-F238E27FC236}">
              <a16:creationId xmlns:a16="http://schemas.microsoft.com/office/drawing/2014/main" xmlns="" id="{00000000-0008-0000-0200-0000C5010000}"/>
            </a:ext>
          </a:extLst>
        </xdr:cNvPr>
        <xdr:cNvCxnSpPr/>
      </xdr:nvCxnSpPr>
      <xdr:spPr>
        <a:xfrm>
          <a:off x="21323300" y="6527709"/>
          <a:ext cx="838200" cy="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162468</xdr:rowOff>
    </xdr:from>
    <xdr:to>
      <xdr:col>107</xdr:col>
      <xdr:colOff>101600</xdr:colOff>
      <xdr:row>40</xdr:row>
      <xdr:rowOff>92618</xdr:rowOff>
    </xdr:to>
    <xdr:sp macro="" textlink="">
      <xdr:nvSpPr>
        <xdr:cNvPr id="454" name="楕円 453">
          <a:extLst>
            <a:ext uri="{FF2B5EF4-FFF2-40B4-BE49-F238E27FC236}">
              <a16:creationId xmlns:a16="http://schemas.microsoft.com/office/drawing/2014/main" xmlns="" id="{00000000-0008-0000-0200-0000C6010000}"/>
            </a:ext>
          </a:extLst>
        </xdr:cNvPr>
        <xdr:cNvSpPr/>
      </xdr:nvSpPr>
      <xdr:spPr>
        <a:xfrm>
          <a:off x="20383500" y="648706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41184</xdr:rowOff>
    </xdr:from>
    <xdr:to>
      <xdr:col>111</xdr:col>
      <xdr:colOff>177800</xdr:colOff>
      <xdr:row>40</xdr:row>
      <xdr:rowOff>41818</xdr:rowOff>
    </xdr:to>
    <xdr:cxnSp macro="">
      <xdr:nvCxnSpPr>
        <xdr:cNvPr id="455" name="直線コネクタ 454">
          <a:extLst>
            <a:ext uri="{FF2B5EF4-FFF2-40B4-BE49-F238E27FC236}">
              <a16:creationId xmlns:a16="http://schemas.microsoft.com/office/drawing/2014/main" xmlns="" id="{00000000-0008-0000-0200-0000C7010000}"/>
            </a:ext>
          </a:extLst>
        </xdr:cNvPr>
        <xdr:cNvCxnSpPr/>
      </xdr:nvCxnSpPr>
      <xdr:spPr>
        <a:xfrm flipV="1">
          <a:off x="20434300" y="6527709"/>
          <a:ext cx="8890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127853</xdr:rowOff>
    </xdr:from>
    <xdr:to>
      <xdr:col>102</xdr:col>
      <xdr:colOff>165100</xdr:colOff>
      <xdr:row>41</xdr:row>
      <xdr:rowOff>58003</xdr:rowOff>
    </xdr:to>
    <xdr:sp macro="" textlink="">
      <xdr:nvSpPr>
        <xdr:cNvPr id="456" name="楕円 455">
          <a:extLst>
            <a:ext uri="{FF2B5EF4-FFF2-40B4-BE49-F238E27FC236}">
              <a16:creationId xmlns:a16="http://schemas.microsoft.com/office/drawing/2014/main" xmlns="" id="{00000000-0008-0000-0200-0000C8010000}"/>
            </a:ext>
          </a:extLst>
        </xdr:cNvPr>
        <xdr:cNvSpPr/>
      </xdr:nvSpPr>
      <xdr:spPr>
        <a:xfrm>
          <a:off x="19494500" y="661437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41818</xdr:rowOff>
    </xdr:from>
    <xdr:to>
      <xdr:col>107</xdr:col>
      <xdr:colOff>50800</xdr:colOff>
      <xdr:row>41</xdr:row>
      <xdr:rowOff>7203</xdr:rowOff>
    </xdr:to>
    <xdr:cxnSp macro="">
      <xdr:nvCxnSpPr>
        <xdr:cNvPr id="457" name="直線コネクタ 456">
          <a:extLst>
            <a:ext uri="{FF2B5EF4-FFF2-40B4-BE49-F238E27FC236}">
              <a16:creationId xmlns:a16="http://schemas.microsoft.com/office/drawing/2014/main" xmlns="" id="{00000000-0008-0000-0200-0000C9010000}"/>
            </a:ext>
          </a:extLst>
        </xdr:cNvPr>
        <xdr:cNvCxnSpPr/>
      </xdr:nvCxnSpPr>
      <xdr:spPr>
        <a:xfrm flipV="1">
          <a:off x="19545300" y="6528343"/>
          <a:ext cx="889000" cy="12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33050</xdr:rowOff>
    </xdr:from>
    <xdr:ext cx="534377" cy="259045"/>
    <xdr:sp macro="" textlink="">
      <xdr:nvSpPr>
        <xdr:cNvPr id="458" name="n_1aveValue【一般廃棄物処理施設】&#10;一人当たり有形固定資産（償却資産）額">
          <a:extLst>
            <a:ext uri="{FF2B5EF4-FFF2-40B4-BE49-F238E27FC236}">
              <a16:creationId xmlns:a16="http://schemas.microsoft.com/office/drawing/2014/main" xmlns="" id="{00000000-0008-0000-0200-0000CA010000}"/>
            </a:ext>
          </a:extLst>
        </xdr:cNvPr>
        <xdr:cNvSpPr txBox="1"/>
      </xdr:nvSpPr>
      <xdr:spPr>
        <a:xfrm>
          <a:off x="21043411" y="603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17683</xdr:rowOff>
    </xdr:from>
    <xdr:ext cx="534377" cy="259045"/>
    <xdr:sp macro="" textlink="">
      <xdr:nvSpPr>
        <xdr:cNvPr id="459" name="n_2aveValue【一般廃棄物処理施設】&#10;一人当たり有形固定資産（償却資産）額">
          <a:extLst>
            <a:ext uri="{FF2B5EF4-FFF2-40B4-BE49-F238E27FC236}">
              <a16:creationId xmlns:a16="http://schemas.microsoft.com/office/drawing/2014/main" xmlns="" id="{00000000-0008-0000-0200-0000CB010000}"/>
            </a:ext>
          </a:extLst>
        </xdr:cNvPr>
        <xdr:cNvSpPr txBox="1"/>
      </xdr:nvSpPr>
      <xdr:spPr>
        <a:xfrm>
          <a:off x="20167111" y="601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61831</xdr:rowOff>
    </xdr:from>
    <xdr:ext cx="534377" cy="259045"/>
    <xdr:sp macro="" textlink="">
      <xdr:nvSpPr>
        <xdr:cNvPr id="460" name="n_3aveValue【一般廃棄物処理施設】&#10;一人当たり有形固定資産（償却資産）額">
          <a:extLst>
            <a:ext uri="{FF2B5EF4-FFF2-40B4-BE49-F238E27FC236}">
              <a16:creationId xmlns:a16="http://schemas.microsoft.com/office/drawing/2014/main" xmlns="" id="{00000000-0008-0000-0200-0000CC010000}"/>
            </a:ext>
          </a:extLst>
        </xdr:cNvPr>
        <xdr:cNvSpPr txBox="1"/>
      </xdr:nvSpPr>
      <xdr:spPr>
        <a:xfrm>
          <a:off x="19278111" y="606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83111</xdr:rowOff>
    </xdr:from>
    <xdr:ext cx="534377" cy="259045"/>
    <xdr:sp macro="" textlink="">
      <xdr:nvSpPr>
        <xdr:cNvPr id="461" name="n_1mainValue【一般廃棄物処理施設】&#10;一人当たり有形固定資産（償却資産）額">
          <a:extLst>
            <a:ext uri="{FF2B5EF4-FFF2-40B4-BE49-F238E27FC236}">
              <a16:creationId xmlns:a16="http://schemas.microsoft.com/office/drawing/2014/main" xmlns="" id="{00000000-0008-0000-0200-0000CD010000}"/>
            </a:ext>
          </a:extLst>
        </xdr:cNvPr>
        <xdr:cNvSpPr txBox="1"/>
      </xdr:nvSpPr>
      <xdr:spPr>
        <a:xfrm>
          <a:off x="21043411" y="656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83745</xdr:rowOff>
    </xdr:from>
    <xdr:ext cx="534377" cy="259045"/>
    <xdr:sp macro="" textlink="">
      <xdr:nvSpPr>
        <xdr:cNvPr id="462" name="n_2mainValue【一般廃棄物処理施設】&#10;一人当たり有形固定資産（償却資産）額">
          <a:extLst>
            <a:ext uri="{FF2B5EF4-FFF2-40B4-BE49-F238E27FC236}">
              <a16:creationId xmlns:a16="http://schemas.microsoft.com/office/drawing/2014/main" xmlns="" id="{00000000-0008-0000-0200-0000CE010000}"/>
            </a:ext>
          </a:extLst>
        </xdr:cNvPr>
        <xdr:cNvSpPr txBox="1"/>
      </xdr:nvSpPr>
      <xdr:spPr>
        <a:xfrm>
          <a:off x="20167111" y="657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49130</xdr:rowOff>
    </xdr:from>
    <xdr:ext cx="469744" cy="259045"/>
    <xdr:sp macro="" textlink="">
      <xdr:nvSpPr>
        <xdr:cNvPr id="463" name="n_3mainValue【一般廃棄物処理施設】&#10;一人当たり有形固定資産（償却資産）額">
          <a:extLst>
            <a:ext uri="{FF2B5EF4-FFF2-40B4-BE49-F238E27FC236}">
              <a16:creationId xmlns:a16="http://schemas.microsoft.com/office/drawing/2014/main" xmlns="" id="{00000000-0008-0000-0200-0000CF010000}"/>
            </a:ext>
          </a:extLst>
        </xdr:cNvPr>
        <xdr:cNvSpPr txBox="1"/>
      </xdr:nvSpPr>
      <xdr:spPr>
        <a:xfrm>
          <a:off x="19310428" y="669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4" name="正方形/長方形 463">
          <a:extLst>
            <a:ext uri="{FF2B5EF4-FFF2-40B4-BE49-F238E27FC236}">
              <a16:creationId xmlns:a16="http://schemas.microsoft.com/office/drawing/2014/main" xmlns="" id="{00000000-0008-0000-0200-0000D0010000}"/>
            </a:ext>
          </a:extLst>
        </xdr:cNvPr>
        <xdr:cNvSpPr/>
      </xdr:nvSpPr>
      <xdr:spPr>
        <a:xfrm>
          <a:off x="12446000" y="7572375"/>
          <a:ext cx="47244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5" name="正方形/長方形 464">
          <a:extLst>
            <a:ext uri="{FF2B5EF4-FFF2-40B4-BE49-F238E27FC236}">
              <a16:creationId xmlns:a16="http://schemas.microsoft.com/office/drawing/2014/main" xmlns="" id="{00000000-0008-0000-0200-0000D1010000}"/>
            </a:ext>
          </a:extLst>
        </xdr:cNvPr>
        <xdr:cNvSpPr/>
      </xdr:nvSpPr>
      <xdr:spPr>
        <a:xfrm>
          <a:off x="12573000" y="81946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6" name="正方形/長方形 465">
          <a:extLst>
            <a:ext uri="{FF2B5EF4-FFF2-40B4-BE49-F238E27FC236}">
              <a16:creationId xmlns:a16="http://schemas.microsoft.com/office/drawing/2014/main" xmlns="" id="{00000000-0008-0000-0200-0000D2010000}"/>
            </a:ext>
          </a:extLst>
        </xdr:cNvPr>
        <xdr:cNvSpPr/>
      </xdr:nvSpPr>
      <xdr:spPr>
        <a:xfrm>
          <a:off x="12573000" y="838835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7" name="正方形/長方形 466">
          <a:extLst>
            <a:ext uri="{FF2B5EF4-FFF2-40B4-BE49-F238E27FC236}">
              <a16:creationId xmlns:a16="http://schemas.microsoft.com/office/drawing/2014/main" xmlns="" id="{00000000-0008-0000-0200-0000D3010000}"/>
            </a:ext>
          </a:extLst>
        </xdr:cNvPr>
        <xdr:cNvSpPr/>
      </xdr:nvSpPr>
      <xdr:spPr>
        <a:xfrm>
          <a:off x="13589000" y="81946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8" name="正方形/長方形 467">
          <a:extLst>
            <a:ext uri="{FF2B5EF4-FFF2-40B4-BE49-F238E27FC236}">
              <a16:creationId xmlns:a16="http://schemas.microsoft.com/office/drawing/2014/main" xmlns="" id="{00000000-0008-0000-0200-0000D4010000}"/>
            </a:ext>
          </a:extLst>
        </xdr:cNvPr>
        <xdr:cNvSpPr/>
      </xdr:nvSpPr>
      <xdr:spPr>
        <a:xfrm>
          <a:off x="13589000" y="838835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9" name="正方形/長方形 468">
          <a:extLst>
            <a:ext uri="{FF2B5EF4-FFF2-40B4-BE49-F238E27FC236}">
              <a16:creationId xmlns:a16="http://schemas.microsoft.com/office/drawing/2014/main" xmlns="" id="{00000000-0008-0000-0200-0000D5010000}"/>
            </a:ext>
          </a:extLst>
        </xdr:cNvPr>
        <xdr:cNvSpPr/>
      </xdr:nvSpPr>
      <xdr:spPr>
        <a:xfrm>
          <a:off x="14732000" y="81946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0" name="正方形/長方形 469">
          <a:extLst>
            <a:ext uri="{FF2B5EF4-FFF2-40B4-BE49-F238E27FC236}">
              <a16:creationId xmlns:a16="http://schemas.microsoft.com/office/drawing/2014/main" xmlns="" id="{00000000-0008-0000-0200-0000D6010000}"/>
            </a:ext>
          </a:extLst>
        </xdr:cNvPr>
        <xdr:cNvSpPr/>
      </xdr:nvSpPr>
      <xdr:spPr>
        <a:xfrm>
          <a:off x="14732000" y="838835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1" name="正方形/長方形 470">
          <a:extLst>
            <a:ext uri="{FF2B5EF4-FFF2-40B4-BE49-F238E27FC236}">
              <a16:creationId xmlns:a16="http://schemas.microsoft.com/office/drawing/2014/main" xmlns="" id="{00000000-0008-0000-0200-0000D7010000}"/>
            </a:ext>
          </a:extLst>
        </xdr:cNvPr>
        <xdr:cNvSpPr/>
      </xdr:nvSpPr>
      <xdr:spPr>
        <a:xfrm>
          <a:off x="12446000" y="8648700"/>
          <a:ext cx="47244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2" name="テキスト ボックス 471">
          <a:extLst>
            <a:ext uri="{FF2B5EF4-FFF2-40B4-BE49-F238E27FC236}">
              <a16:creationId xmlns:a16="http://schemas.microsoft.com/office/drawing/2014/main" xmlns="" id="{00000000-0008-0000-0200-0000D8010000}"/>
            </a:ext>
          </a:extLst>
        </xdr:cNvPr>
        <xdr:cNvSpPr txBox="1"/>
      </xdr:nvSpPr>
      <xdr:spPr>
        <a:xfrm>
          <a:off x="12407900"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3" name="直線コネクタ 472">
          <a:extLst>
            <a:ext uri="{FF2B5EF4-FFF2-40B4-BE49-F238E27FC236}">
              <a16:creationId xmlns:a16="http://schemas.microsoft.com/office/drawing/2014/main" xmlns="" id="{00000000-0008-0000-0200-0000D9010000}"/>
            </a:ext>
          </a:extLst>
        </xdr:cNvPr>
        <xdr:cNvCxnSpPr/>
      </xdr:nvCxnSpPr>
      <xdr:spPr>
        <a:xfrm>
          <a:off x="12446000" y="10810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4" name="直線コネクタ 473">
          <a:extLst>
            <a:ext uri="{FF2B5EF4-FFF2-40B4-BE49-F238E27FC236}">
              <a16:creationId xmlns:a16="http://schemas.microsoft.com/office/drawing/2014/main" xmlns="" id="{00000000-0008-0000-0200-0000DA010000}"/>
            </a:ext>
          </a:extLst>
        </xdr:cNvPr>
        <xdr:cNvCxnSpPr/>
      </xdr:nvCxnSpPr>
      <xdr:spPr>
        <a:xfrm>
          <a:off x="12446000" y="1050335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5" name="テキスト ボックス 474">
          <a:extLst>
            <a:ext uri="{FF2B5EF4-FFF2-40B4-BE49-F238E27FC236}">
              <a16:creationId xmlns:a16="http://schemas.microsoft.com/office/drawing/2014/main" xmlns="" id="{00000000-0008-0000-0200-0000DB010000}"/>
            </a:ext>
          </a:extLst>
        </xdr:cNvPr>
        <xdr:cNvSpPr txBox="1"/>
      </xdr:nvSpPr>
      <xdr:spPr>
        <a:xfrm>
          <a:off x="12107061" y="1037065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6" name="直線コネクタ 475">
          <a:extLst>
            <a:ext uri="{FF2B5EF4-FFF2-40B4-BE49-F238E27FC236}">
              <a16:creationId xmlns:a16="http://schemas.microsoft.com/office/drawing/2014/main" xmlns="" id="{00000000-0008-0000-0200-0000DC010000}"/>
            </a:ext>
          </a:extLst>
        </xdr:cNvPr>
        <xdr:cNvCxnSpPr/>
      </xdr:nvCxnSpPr>
      <xdr:spPr>
        <a:xfrm>
          <a:off x="12446000" y="1019583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7" name="テキスト ボックス 476">
          <a:extLst>
            <a:ext uri="{FF2B5EF4-FFF2-40B4-BE49-F238E27FC236}">
              <a16:creationId xmlns:a16="http://schemas.microsoft.com/office/drawing/2014/main" xmlns="" id="{00000000-0008-0000-0200-0000DD010000}"/>
            </a:ext>
          </a:extLst>
        </xdr:cNvPr>
        <xdr:cNvSpPr txBox="1"/>
      </xdr:nvSpPr>
      <xdr:spPr>
        <a:xfrm>
          <a:off x="12042941" y="10053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8" name="直線コネクタ 477">
          <a:extLst>
            <a:ext uri="{FF2B5EF4-FFF2-40B4-BE49-F238E27FC236}">
              <a16:creationId xmlns:a16="http://schemas.microsoft.com/office/drawing/2014/main" xmlns="" id="{00000000-0008-0000-0200-0000DE010000}"/>
            </a:ext>
          </a:extLst>
        </xdr:cNvPr>
        <xdr:cNvCxnSpPr/>
      </xdr:nvCxnSpPr>
      <xdr:spPr>
        <a:xfrm>
          <a:off x="12446000" y="988831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9" name="テキスト ボックス 478">
          <a:extLst>
            <a:ext uri="{FF2B5EF4-FFF2-40B4-BE49-F238E27FC236}">
              <a16:creationId xmlns:a16="http://schemas.microsoft.com/office/drawing/2014/main" xmlns="" id="{00000000-0008-0000-0200-0000DF010000}"/>
            </a:ext>
          </a:extLst>
        </xdr:cNvPr>
        <xdr:cNvSpPr txBox="1"/>
      </xdr:nvSpPr>
      <xdr:spPr>
        <a:xfrm>
          <a:off x="12042941"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0" name="直線コネクタ 479">
          <a:extLst>
            <a:ext uri="{FF2B5EF4-FFF2-40B4-BE49-F238E27FC236}">
              <a16:creationId xmlns:a16="http://schemas.microsoft.com/office/drawing/2014/main" xmlns="" id="{00000000-0008-0000-0200-0000E0010000}"/>
            </a:ext>
          </a:extLst>
        </xdr:cNvPr>
        <xdr:cNvCxnSpPr/>
      </xdr:nvCxnSpPr>
      <xdr:spPr>
        <a:xfrm>
          <a:off x="12446000" y="957126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1" name="テキスト ボックス 480">
          <a:extLst>
            <a:ext uri="{FF2B5EF4-FFF2-40B4-BE49-F238E27FC236}">
              <a16:creationId xmlns:a16="http://schemas.microsoft.com/office/drawing/2014/main" xmlns="" id="{00000000-0008-0000-0200-0000E1010000}"/>
            </a:ext>
          </a:extLst>
        </xdr:cNvPr>
        <xdr:cNvSpPr txBox="1"/>
      </xdr:nvSpPr>
      <xdr:spPr>
        <a:xfrm>
          <a:off x="12042941"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2" name="直線コネクタ 481">
          <a:extLst>
            <a:ext uri="{FF2B5EF4-FFF2-40B4-BE49-F238E27FC236}">
              <a16:creationId xmlns:a16="http://schemas.microsoft.com/office/drawing/2014/main" xmlns="" id="{00000000-0008-0000-0200-0000E2010000}"/>
            </a:ext>
          </a:extLst>
        </xdr:cNvPr>
        <xdr:cNvCxnSpPr/>
      </xdr:nvCxnSpPr>
      <xdr:spPr>
        <a:xfrm>
          <a:off x="12446000" y="92637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3" name="テキスト ボックス 482">
          <a:extLst>
            <a:ext uri="{FF2B5EF4-FFF2-40B4-BE49-F238E27FC236}">
              <a16:creationId xmlns:a16="http://schemas.microsoft.com/office/drawing/2014/main" xmlns="" id="{00000000-0008-0000-0200-0000E3010000}"/>
            </a:ext>
          </a:extLst>
        </xdr:cNvPr>
        <xdr:cNvSpPr txBox="1"/>
      </xdr:nvSpPr>
      <xdr:spPr>
        <a:xfrm>
          <a:off x="12042941" y="91310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4" name="直線コネクタ 483">
          <a:extLst>
            <a:ext uri="{FF2B5EF4-FFF2-40B4-BE49-F238E27FC236}">
              <a16:creationId xmlns:a16="http://schemas.microsoft.com/office/drawing/2014/main" xmlns="" id="{00000000-0008-0000-0200-0000E4010000}"/>
            </a:ext>
          </a:extLst>
        </xdr:cNvPr>
        <xdr:cNvCxnSpPr/>
      </xdr:nvCxnSpPr>
      <xdr:spPr>
        <a:xfrm>
          <a:off x="12446000" y="895622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5" name="テキスト ボックス 484">
          <a:extLst>
            <a:ext uri="{FF2B5EF4-FFF2-40B4-BE49-F238E27FC236}">
              <a16:creationId xmlns:a16="http://schemas.microsoft.com/office/drawing/2014/main" xmlns="" id="{00000000-0008-0000-0200-0000E5010000}"/>
            </a:ext>
          </a:extLst>
        </xdr:cNvPr>
        <xdr:cNvSpPr txBox="1"/>
      </xdr:nvSpPr>
      <xdr:spPr>
        <a:xfrm>
          <a:off x="11978821" y="88235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6" name="直線コネクタ 485">
          <a:extLst>
            <a:ext uri="{FF2B5EF4-FFF2-40B4-BE49-F238E27FC236}">
              <a16:creationId xmlns:a16="http://schemas.microsoft.com/office/drawing/2014/main" xmlns="" id="{00000000-0008-0000-0200-0000E6010000}"/>
            </a:ext>
          </a:extLst>
        </xdr:cNvPr>
        <xdr:cNvCxnSpPr/>
      </xdr:nvCxnSpPr>
      <xdr:spPr>
        <a:xfrm>
          <a:off x="12446000" y="86487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7" name="テキスト ボックス 486">
          <a:extLst>
            <a:ext uri="{FF2B5EF4-FFF2-40B4-BE49-F238E27FC236}">
              <a16:creationId xmlns:a16="http://schemas.microsoft.com/office/drawing/2014/main" xmlns="" id="{00000000-0008-0000-0200-0000E7010000}"/>
            </a:ext>
          </a:extLst>
        </xdr:cNvPr>
        <xdr:cNvSpPr txBox="1"/>
      </xdr:nvSpPr>
      <xdr:spPr>
        <a:xfrm>
          <a:off x="11978821"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8" name="【保健センター・保健所】&#10;有形固定資産減価償却率グラフ枠">
          <a:extLst>
            <a:ext uri="{FF2B5EF4-FFF2-40B4-BE49-F238E27FC236}">
              <a16:creationId xmlns:a16="http://schemas.microsoft.com/office/drawing/2014/main" xmlns="" id="{00000000-0008-0000-0200-0000E8010000}"/>
            </a:ext>
          </a:extLst>
        </xdr:cNvPr>
        <xdr:cNvSpPr/>
      </xdr:nvSpPr>
      <xdr:spPr>
        <a:xfrm>
          <a:off x="12446000" y="8648700"/>
          <a:ext cx="47244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489" name="直線コネクタ 488">
          <a:extLst>
            <a:ext uri="{FF2B5EF4-FFF2-40B4-BE49-F238E27FC236}">
              <a16:creationId xmlns:a16="http://schemas.microsoft.com/office/drawing/2014/main" xmlns="" id="{00000000-0008-0000-0200-0000E9010000}"/>
            </a:ext>
          </a:extLst>
        </xdr:cNvPr>
        <xdr:cNvCxnSpPr/>
      </xdr:nvCxnSpPr>
      <xdr:spPr>
        <a:xfrm flipV="1">
          <a:off x="16318864" y="9019903"/>
          <a:ext cx="0" cy="1385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490" name="【保健センター・保健所】&#10;有形固定資産減価償却率最小値テキスト">
          <a:extLst>
            <a:ext uri="{FF2B5EF4-FFF2-40B4-BE49-F238E27FC236}">
              <a16:creationId xmlns:a16="http://schemas.microsoft.com/office/drawing/2014/main" xmlns="" id="{00000000-0008-0000-0200-0000EA010000}"/>
            </a:ext>
          </a:extLst>
        </xdr:cNvPr>
        <xdr:cNvSpPr txBox="1"/>
      </xdr:nvSpPr>
      <xdr:spPr>
        <a:xfrm>
          <a:off x="16357600" y="104092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491" name="直線コネクタ 490">
          <a:extLst>
            <a:ext uri="{FF2B5EF4-FFF2-40B4-BE49-F238E27FC236}">
              <a16:creationId xmlns:a16="http://schemas.microsoft.com/office/drawing/2014/main" xmlns="" id="{00000000-0008-0000-0200-0000EB010000}"/>
            </a:ext>
          </a:extLst>
        </xdr:cNvPr>
        <xdr:cNvCxnSpPr/>
      </xdr:nvCxnSpPr>
      <xdr:spPr>
        <a:xfrm>
          <a:off x="16230600" y="104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492" name="【保健センター・保健所】&#10;有形固定資産減価償却率最大値テキスト">
          <a:extLst>
            <a:ext uri="{FF2B5EF4-FFF2-40B4-BE49-F238E27FC236}">
              <a16:creationId xmlns:a16="http://schemas.microsoft.com/office/drawing/2014/main" xmlns="" id="{00000000-0008-0000-0200-0000EC010000}"/>
            </a:ext>
          </a:extLst>
        </xdr:cNvPr>
        <xdr:cNvSpPr txBox="1"/>
      </xdr:nvSpPr>
      <xdr:spPr>
        <a:xfrm>
          <a:off x="16357600" y="8804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493" name="直線コネクタ 492">
          <a:extLst>
            <a:ext uri="{FF2B5EF4-FFF2-40B4-BE49-F238E27FC236}">
              <a16:creationId xmlns:a16="http://schemas.microsoft.com/office/drawing/2014/main" xmlns="" id="{00000000-0008-0000-0200-0000ED010000}"/>
            </a:ext>
          </a:extLst>
        </xdr:cNvPr>
        <xdr:cNvCxnSpPr/>
      </xdr:nvCxnSpPr>
      <xdr:spPr>
        <a:xfrm>
          <a:off x="16230600" y="901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158223</xdr:rowOff>
    </xdr:from>
    <xdr:ext cx="405111" cy="259045"/>
    <xdr:sp macro="" textlink="">
      <xdr:nvSpPr>
        <xdr:cNvPr id="494" name="【保健センター・保健所】&#10;有形固定資産減価償却率平均値テキスト">
          <a:extLst>
            <a:ext uri="{FF2B5EF4-FFF2-40B4-BE49-F238E27FC236}">
              <a16:creationId xmlns:a16="http://schemas.microsoft.com/office/drawing/2014/main" xmlns="" id="{00000000-0008-0000-0200-0000EE010000}"/>
            </a:ext>
          </a:extLst>
        </xdr:cNvPr>
        <xdr:cNvSpPr txBox="1"/>
      </xdr:nvSpPr>
      <xdr:spPr>
        <a:xfrm>
          <a:off x="16357600" y="95593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95" name="フローチャート: 判断 494">
          <a:extLst>
            <a:ext uri="{FF2B5EF4-FFF2-40B4-BE49-F238E27FC236}">
              <a16:creationId xmlns:a16="http://schemas.microsoft.com/office/drawing/2014/main" xmlns="" id="{00000000-0008-0000-0200-0000EF010000}"/>
            </a:ext>
          </a:extLst>
        </xdr:cNvPr>
        <xdr:cNvSpPr/>
      </xdr:nvSpPr>
      <xdr:spPr>
        <a:xfrm>
          <a:off x="16268700" y="969844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496" name="フローチャート: 判断 495">
          <a:extLst>
            <a:ext uri="{FF2B5EF4-FFF2-40B4-BE49-F238E27FC236}">
              <a16:creationId xmlns:a16="http://schemas.microsoft.com/office/drawing/2014/main" xmlns="" id="{00000000-0008-0000-0200-0000F0010000}"/>
            </a:ext>
          </a:extLst>
        </xdr:cNvPr>
        <xdr:cNvSpPr/>
      </xdr:nvSpPr>
      <xdr:spPr>
        <a:xfrm>
          <a:off x="15430500" y="972620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97" name="フローチャート: 判断 496">
          <a:extLst>
            <a:ext uri="{FF2B5EF4-FFF2-40B4-BE49-F238E27FC236}">
              <a16:creationId xmlns:a16="http://schemas.microsoft.com/office/drawing/2014/main" xmlns="" id="{00000000-0008-0000-0200-0000F1010000}"/>
            </a:ext>
          </a:extLst>
        </xdr:cNvPr>
        <xdr:cNvSpPr/>
      </xdr:nvSpPr>
      <xdr:spPr>
        <a:xfrm>
          <a:off x="14541500" y="976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107587</xdr:rowOff>
    </xdr:from>
    <xdr:to>
      <xdr:col>72</xdr:col>
      <xdr:colOff>38100</xdr:colOff>
      <xdr:row>61</xdr:row>
      <xdr:rowOff>37737</xdr:rowOff>
    </xdr:to>
    <xdr:sp macro="" textlink="">
      <xdr:nvSpPr>
        <xdr:cNvPr id="498" name="フローチャート: 判断 497">
          <a:extLst>
            <a:ext uri="{FF2B5EF4-FFF2-40B4-BE49-F238E27FC236}">
              <a16:creationId xmlns:a16="http://schemas.microsoft.com/office/drawing/2014/main" xmlns="" id="{00000000-0008-0000-0200-0000F2010000}"/>
            </a:ext>
          </a:extLst>
        </xdr:cNvPr>
        <xdr:cNvSpPr/>
      </xdr:nvSpPr>
      <xdr:spPr>
        <a:xfrm>
          <a:off x="13652500" y="983261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xmlns="" id="{00000000-0008-0000-0200-0000F3010000}"/>
            </a:ext>
          </a:extLst>
        </xdr:cNvPr>
        <xdr:cNvSpPr txBox="1"/>
      </xdr:nvSpPr>
      <xdr:spPr>
        <a:xfrm>
          <a:off x="161290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xmlns="" id="{00000000-0008-0000-0200-0000F4010000}"/>
            </a:ext>
          </a:extLst>
        </xdr:cNvPr>
        <xdr:cNvSpPr txBox="1"/>
      </xdr:nvSpPr>
      <xdr:spPr>
        <a:xfrm>
          <a:off x="15290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xmlns="" id="{00000000-0008-0000-0200-0000F5010000}"/>
            </a:ext>
          </a:extLst>
        </xdr:cNvPr>
        <xdr:cNvSpPr txBox="1"/>
      </xdr:nvSpPr>
      <xdr:spPr>
        <a:xfrm>
          <a:off x="14401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xmlns="" id="{00000000-0008-0000-0200-0000F6010000}"/>
            </a:ext>
          </a:extLst>
        </xdr:cNvPr>
        <xdr:cNvSpPr txBox="1"/>
      </xdr:nvSpPr>
      <xdr:spPr>
        <a:xfrm>
          <a:off x="13512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xmlns="" id="{00000000-0008-0000-0200-0000F7010000}"/>
            </a:ext>
          </a:extLst>
        </xdr:cNvPr>
        <xdr:cNvSpPr txBox="1"/>
      </xdr:nvSpPr>
      <xdr:spPr>
        <a:xfrm>
          <a:off x="12623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53703</xdr:rowOff>
    </xdr:from>
    <xdr:to>
      <xdr:col>85</xdr:col>
      <xdr:colOff>177800</xdr:colOff>
      <xdr:row>60</xdr:row>
      <xdr:rowOff>155303</xdr:rowOff>
    </xdr:to>
    <xdr:sp macro="" textlink="">
      <xdr:nvSpPr>
        <xdr:cNvPr id="504" name="楕円 503">
          <a:extLst>
            <a:ext uri="{FF2B5EF4-FFF2-40B4-BE49-F238E27FC236}">
              <a16:creationId xmlns:a16="http://schemas.microsoft.com/office/drawing/2014/main" xmlns="" id="{00000000-0008-0000-0200-0000F8010000}"/>
            </a:ext>
          </a:extLst>
        </xdr:cNvPr>
        <xdr:cNvSpPr/>
      </xdr:nvSpPr>
      <xdr:spPr>
        <a:xfrm>
          <a:off x="16268700" y="977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32130</xdr:rowOff>
    </xdr:from>
    <xdr:ext cx="405111" cy="259045"/>
    <xdr:sp macro="" textlink="">
      <xdr:nvSpPr>
        <xdr:cNvPr id="505" name="【保健センター・保健所】&#10;有形固定資産減価償却率該当値テキスト">
          <a:extLst>
            <a:ext uri="{FF2B5EF4-FFF2-40B4-BE49-F238E27FC236}">
              <a16:creationId xmlns:a16="http://schemas.microsoft.com/office/drawing/2014/main" xmlns="" id="{00000000-0008-0000-0200-0000F9010000}"/>
            </a:ext>
          </a:extLst>
        </xdr:cNvPr>
        <xdr:cNvSpPr txBox="1"/>
      </xdr:nvSpPr>
      <xdr:spPr>
        <a:xfrm>
          <a:off x="16357600" y="975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83094</xdr:rowOff>
    </xdr:from>
    <xdr:to>
      <xdr:col>81</xdr:col>
      <xdr:colOff>101600</xdr:colOff>
      <xdr:row>61</xdr:row>
      <xdr:rowOff>13244</xdr:rowOff>
    </xdr:to>
    <xdr:sp macro="" textlink="">
      <xdr:nvSpPr>
        <xdr:cNvPr id="506" name="楕円 505">
          <a:extLst>
            <a:ext uri="{FF2B5EF4-FFF2-40B4-BE49-F238E27FC236}">
              <a16:creationId xmlns:a16="http://schemas.microsoft.com/office/drawing/2014/main" xmlns="" id="{00000000-0008-0000-0200-0000FA010000}"/>
            </a:ext>
          </a:extLst>
        </xdr:cNvPr>
        <xdr:cNvSpPr/>
      </xdr:nvSpPr>
      <xdr:spPr>
        <a:xfrm>
          <a:off x="15430500" y="9808119"/>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104503</xdr:rowOff>
    </xdr:from>
    <xdr:to>
      <xdr:col>85</xdr:col>
      <xdr:colOff>127000</xdr:colOff>
      <xdr:row>60</xdr:row>
      <xdr:rowOff>133894</xdr:rowOff>
    </xdr:to>
    <xdr:cxnSp macro="">
      <xdr:nvCxnSpPr>
        <xdr:cNvPr id="507" name="直線コネクタ 506">
          <a:extLst>
            <a:ext uri="{FF2B5EF4-FFF2-40B4-BE49-F238E27FC236}">
              <a16:creationId xmlns:a16="http://schemas.microsoft.com/office/drawing/2014/main" xmlns="" id="{00000000-0008-0000-0200-0000FB010000}"/>
            </a:ext>
          </a:extLst>
        </xdr:cNvPr>
        <xdr:cNvCxnSpPr/>
      </xdr:nvCxnSpPr>
      <xdr:spPr>
        <a:xfrm flipV="1">
          <a:off x="15481300" y="9829528"/>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107587</xdr:rowOff>
    </xdr:from>
    <xdr:to>
      <xdr:col>76</xdr:col>
      <xdr:colOff>165100</xdr:colOff>
      <xdr:row>61</xdr:row>
      <xdr:rowOff>37737</xdr:rowOff>
    </xdr:to>
    <xdr:sp macro="" textlink="">
      <xdr:nvSpPr>
        <xdr:cNvPr id="508" name="楕円 507">
          <a:extLst>
            <a:ext uri="{FF2B5EF4-FFF2-40B4-BE49-F238E27FC236}">
              <a16:creationId xmlns:a16="http://schemas.microsoft.com/office/drawing/2014/main" xmlns="" id="{00000000-0008-0000-0200-0000FC010000}"/>
            </a:ext>
          </a:extLst>
        </xdr:cNvPr>
        <xdr:cNvSpPr/>
      </xdr:nvSpPr>
      <xdr:spPr>
        <a:xfrm>
          <a:off x="14541500" y="9832612"/>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133894</xdr:rowOff>
    </xdr:from>
    <xdr:to>
      <xdr:col>81</xdr:col>
      <xdr:colOff>50800</xdr:colOff>
      <xdr:row>60</xdr:row>
      <xdr:rowOff>158387</xdr:rowOff>
    </xdr:to>
    <xdr:cxnSp macro="">
      <xdr:nvCxnSpPr>
        <xdr:cNvPr id="509" name="直線コネクタ 508">
          <a:extLst>
            <a:ext uri="{FF2B5EF4-FFF2-40B4-BE49-F238E27FC236}">
              <a16:creationId xmlns:a16="http://schemas.microsoft.com/office/drawing/2014/main" xmlns="" id="{00000000-0008-0000-0200-0000FD010000}"/>
            </a:ext>
          </a:extLst>
        </xdr:cNvPr>
        <xdr:cNvCxnSpPr/>
      </xdr:nvCxnSpPr>
      <xdr:spPr>
        <a:xfrm flipV="1">
          <a:off x="14592300" y="985891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138612</xdr:rowOff>
    </xdr:from>
    <xdr:to>
      <xdr:col>72</xdr:col>
      <xdr:colOff>38100</xdr:colOff>
      <xdr:row>61</xdr:row>
      <xdr:rowOff>68762</xdr:rowOff>
    </xdr:to>
    <xdr:sp macro="" textlink="">
      <xdr:nvSpPr>
        <xdr:cNvPr id="510" name="楕円 509">
          <a:extLst>
            <a:ext uri="{FF2B5EF4-FFF2-40B4-BE49-F238E27FC236}">
              <a16:creationId xmlns:a16="http://schemas.microsoft.com/office/drawing/2014/main" xmlns="" id="{00000000-0008-0000-0200-0000FE010000}"/>
            </a:ext>
          </a:extLst>
        </xdr:cNvPr>
        <xdr:cNvSpPr/>
      </xdr:nvSpPr>
      <xdr:spPr>
        <a:xfrm>
          <a:off x="13652500" y="986363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158387</xdr:rowOff>
    </xdr:from>
    <xdr:to>
      <xdr:col>76</xdr:col>
      <xdr:colOff>114300</xdr:colOff>
      <xdr:row>61</xdr:row>
      <xdr:rowOff>17962</xdr:rowOff>
    </xdr:to>
    <xdr:cxnSp macro="">
      <xdr:nvCxnSpPr>
        <xdr:cNvPr id="511" name="直線コネクタ 510">
          <a:extLst>
            <a:ext uri="{FF2B5EF4-FFF2-40B4-BE49-F238E27FC236}">
              <a16:creationId xmlns:a16="http://schemas.microsoft.com/office/drawing/2014/main" xmlns="" id="{00000000-0008-0000-0200-0000FF010000}"/>
            </a:ext>
          </a:extLst>
        </xdr:cNvPr>
        <xdr:cNvCxnSpPr/>
      </xdr:nvCxnSpPr>
      <xdr:spPr>
        <a:xfrm flipV="1">
          <a:off x="13703300" y="9883412"/>
          <a:ext cx="889000" cy="2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109781</xdr:rowOff>
    </xdr:from>
    <xdr:ext cx="405111" cy="259045"/>
    <xdr:sp macro="" textlink="">
      <xdr:nvSpPr>
        <xdr:cNvPr id="512" name="n_1aveValue【保健センター・保健所】&#10;有形固定資産減価償却率">
          <a:extLst>
            <a:ext uri="{FF2B5EF4-FFF2-40B4-BE49-F238E27FC236}">
              <a16:creationId xmlns:a16="http://schemas.microsoft.com/office/drawing/2014/main" xmlns="" id="{00000000-0008-0000-0200-000000020000}"/>
            </a:ext>
          </a:extLst>
        </xdr:cNvPr>
        <xdr:cNvSpPr txBox="1"/>
      </xdr:nvSpPr>
      <xdr:spPr>
        <a:xfrm>
          <a:off x="15266044" y="951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13" name="n_2aveValue【保健センター・保健所】&#10;有形固定資産減価償却率">
          <a:extLst>
            <a:ext uri="{FF2B5EF4-FFF2-40B4-BE49-F238E27FC236}">
              <a16:creationId xmlns:a16="http://schemas.microsoft.com/office/drawing/2014/main" xmlns="" id="{00000000-0008-0000-0200-000001020000}"/>
            </a:ext>
          </a:extLst>
        </xdr:cNvPr>
        <xdr:cNvSpPr txBox="1"/>
      </xdr:nvSpPr>
      <xdr:spPr>
        <a:xfrm>
          <a:off x="14389744" y="955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54264</xdr:rowOff>
    </xdr:from>
    <xdr:ext cx="405111" cy="259045"/>
    <xdr:sp macro="" textlink="">
      <xdr:nvSpPr>
        <xdr:cNvPr id="514" name="n_3aveValue【保健センター・保健所】&#10;有形固定資産減価償却率">
          <a:extLst>
            <a:ext uri="{FF2B5EF4-FFF2-40B4-BE49-F238E27FC236}">
              <a16:creationId xmlns:a16="http://schemas.microsoft.com/office/drawing/2014/main" xmlns="" id="{00000000-0008-0000-0200-000002020000}"/>
            </a:ext>
          </a:extLst>
        </xdr:cNvPr>
        <xdr:cNvSpPr txBox="1"/>
      </xdr:nvSpPr>
      <xdr:spPr>
        <a:xfrm>
          <a:off x="13500744" y="961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4371</xdr:rowOff>
    </xdr:from>
    <xdr:ext cx="405111" cy="259045"/>
    <xdr:sp macro="" textlink="">
      <xdr:nvSpPr>
        <xdr:cNvPr id="515" name="n_1mainValue【保健センター・保健所】&#10;有形固定資産減価償却率">
          <a:extLst>
            <a:ext uri="{FF2B5EF4-FFF2-40B4-BE49-F238E27FC236}">
              <a16:creationId xmlns:a16="http://schemas.microsoft.com/office/drawing/2014/main" xmlns="" id="{00000000-0008-0000-0200-000003020000}"/>
            </a:ext>
          </a:extLst>
        </xdr:cNvPr>
        <xdr:cNvSpPr txBox="1"/>
      </xdr:nvSpPr>
      <xdr:spPr>
        <a:xfrm>
          <a:off x="15266044" y="9891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28864</xdr:rowOff>
    </xdr:from>
    <xdr:ext cx="405111" cy="259045"/>
    <xdr:sp macro="" textlink="">
      <xdr:nvSpPr>
        <xdr:cNvPr id="516" name="n_2mainValue【保健センター・保健所】&#10;有形固定資産減価償却率">
          <a:extLst>
            <a:ext uri="{FF2B5EF4-FFF2-40B4-BE49-F238E27FC236}">
              <a16:creationId xmlns:a16="http://schemas.microsoft.com/office/drawing/2014/main" xmlns="" id="{00000000-0008-0000-0200-000004020000}"/>
            </a:ext>
          </a:extLst>
        </xdr:cNvPr>
        <xdr:cNvSpPr txBox="1"/>
      </xdr:nvSpPr>
      <xdr:spPr>
        <a:xfrm>
          <a:off x="14389744" y="991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59889</xdr:rowOff>
    </xdr:from>
    <xdr:ext cx="405111" cy="259045"/>
    <xdr:sp macro="" textlink="">
      <xdr:nvSpPr>
        <xdr:cNvPr id="517" name="n_3mainValue【保健センター・保健所】&#10;有形固定資産減価償却率">
          <a:extLst>
            <a:ext uri="{FF2B5EF4-FFF2-40B4-BE49-F238E27FC236}">
              <a16:creationId xmlns:a16="http://schemas.microsoft.com/office/drawing/2014/main" xmlns="" id="{00000000-0008-0000-0200-000005020000}"/>
            </a:ext>
          </a:extLst>
        </xdr:cNvPr>
        <xdr:cNvSpPr txBox="1"/>
      </xdr:nvSpPr>
      <xdr:spPr>
        <a:xfrm>
          <a:off x="13500744" y="9946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a:extLst>
            <a:ext uri="{FF2B5EF4-FFF2-40B4-BE49-F238E27FC236}">
              <a16:creationId xmlns:a16="http://schemas.microsoft.com/office/drawing/2014/main" xmlns="" id="{00000000-0008-0000-0200-000006020000}"/>
            </a:ext>
          </a:extLst>
        </xdr:cNvPr>
        <xdr:cNvSpPr/>
      </xdr:nvSpPr>
      <xdr:spPr>
        <a:xfrm>
          <a:off x="18288000" y="7572375"/>
          <a:ext cx="47244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a:extLst>
            <a:ext uri="{FF2B5EF4-FFF2-40B4-BE49-F238E27FC236}">
              <a16:creationId xmlns:a16="http://schemas.microsoft.com/office/drawing/2014/main" xmlns="" id="{00000000-0008-0000-0200-000007020000}"/>
            </a:ext>
          </a:extLst>
        </xdr:cNvPr>
        <xdr:cNvSpPr/>
      </xdr:nvSpPr>
      <xdr:spPr>
        <a:xfrm>
          <a:off x="18415000" y="81946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a:extLst>
            <a:ext uri="{FF2B5EF4-FFF2-40B4-BE49-F238E27FC236}">
              <a16:creationId xmlns:a16="http://schemas.microsoft.com/office/drawing/2014/main" xmlns="" id="{00000000-0008-0000-0200-000008020000}"/>
            </a:ext>
          </a:extLst>
        </xdr:cNvPr>
        <xdr:cNvSpPr/>
      </xdr:nvSpPr>
      <xdr:spPr>
        <a:xfrm>
          <a:off x="18415000" y="838835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a:extLst>
            <a:ext uri="{FF2B5EF4-FFF2-40B4-BE49-F238E27FC236}">
              <a16:creationId xmlns:a16="http://schemas.microsoft.com/office/drawing/2014/main" xmlns="" id="{00000000-0008-0000-0200-000009020000}"/>
            </a:ext>
          </a:extLst>
        </xdr:cNvPr>
        <xdr:cNvSpPr/>
      </xdr:nvSpPr>
      <xdr:spPr>
        <a:xfrm>
          <a:off x="19431000" y="81946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a:extLst>
            <a:ext uri="{FF2B5EF4-FFF2-40B4-BE49-F238E27FC236}">
              <a16:creationId xmlns:a16="http://schemas.microsoft.com/office/drawing/2014/main" xmlns="" id="{00000000-0008-0000-0200-00000A020000}"/>
            </a:ext>
          </a:extLst>
        </xdr:cNvPr>
        <xdr:cNvSpPr/>
      </xdr:nvSpPr>
      <xdr:spPr>
        <a:xfrm>
          <a:off x="19431000" y="838835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a:extLst>
            <a:ext uri="{FF2B5EF4-FFF2-40B4-BE49-F238E27FC236}">
              <a16:creationId xmlns:a16="http://schemas.microsoft.com/office/drawing/2014/main" xmlns="" id="{00000000-0008-0000-0200-00000B020000}"/>
            </a:ext>
          </a:extLst>
        </xdr:cNvPr>
        <xdr:cNvSpPr/>
      </xdr:nvSpPr>
      <xdr:spPr>
        <a:xfrm>
          <a:off x="20574000" y="819467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a:extLst>
            <a:ext uri="{FF2B5EF4-FFF2-40B4-BE49-F238E27FC236}">
              <a16:creationId xmlns:a16="http://schemas.microsoft.com/office/drawing/2014/main" xmlns="" id="{00000000-0008-0000-0200-00000C020000}"/>
            </a:ext>
          </a:extLst>
        </xdr:cNvPr>
        <xdr:cNvSpPr/>
      </xdr:nvSpPr>
      <xdr:spPr>
        <a:xfrm>
          <a:off x="20574000" y="838835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a:extLst>
            <a:ext uri="{FF2B5EF4-FFF2-40B4-BE49-F238E27FC236}">
              <a16:creationId xmlns:a16="http://schemas.microsoft.com/office/drawing/2014/main" xmlns="" id="{00000000-0008-0000-0200-00000D020000}"/>
            </a:ext>
          </a:extLst>
        </xdr:cNvPr>
        <xdr:cNvSpPr/>
      </xdr:nvSpPr>
      <xdr:spPr>
        <a:xfrm>
          <a:off x="18288000" y="8648700"/>
          <a:ext cx="47244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6" name="テキスト ボックス 525">
          <a:extLst>
            <a:ext uri="{FF2B5EF4-FFF2-40B4-BE49-F238E27FC236}">
              <a16:creationId xmlns:a16="http://schemas.microsoft.com/office/drawing/2014/main" xmlns="" id="{00000000-0008-0000-0200-00000E020000}"/>
            </a:ext>
          </a:extLst>
        </xdr:cNvPr>
        <xdr:cNvSpPr txBox="1"/>
      </xdr:nvSpPr>
      <xdr:spPr>
        <a:xfrm>
          <a:off x="18249900"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a:extLst>
            <a:ext uri="{FF2B5EF4-FFF2-40B4-BE49-F238E27FC236}">
              <a16:creationId xmlns:a16="http://schemas.microsoft.com/office/drawing/2014/main" xmlns="" id="{00000000-0008-0000-0200-00000F020000}"/>
            </a:ext>
          </a:extLst>
        </xdr:cNvPr>
        <xdr:cNvCxnSpPr/>
      </xdr:nvCxnSpPr>
      <xdr:spPr>
        <a:xfrm>
          <a:off x="18288000" y="10810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8" name="直線コネクタ 527">
          <a:extLst>
            <a:ext uri="{FF2B5EF4-FFF2-40B4-BE49-F238E27FC236}">
              <a16:creationId xmlns:a16="http://schemas.microsoft.com/office/drawing/2014/main" xmlns="" id="{00000000-0008-0000-0200-000010020000}"/>
            </a:ext>
          </a:extLst>
        </xdr:cNvPr>
        <xdr:cNvCxnSpPr/>
      </xdr:nvCxnSpPr>
      <xdr:spPr>
        <a:xfrm>
          <a:off x="18288000" y="1050335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9" name="テキスト ボックス 528">
          <a:extLst>
            <a:ext uri="{FF2B5EF4-FFF2-40B4-BE49-F238E27FC236}">
              <a16:creationId xmlns:a16="http://schemas.microsoft.com/office/drawing/2014/main" xmlns="" id="{00000000-0008-0000-0200-000011020000}"/>
            </a:ext>
          </a:extLst>
        </xdr:cNvPr>
        <xdr:cNvSpPr txBox="1"/>
      </xdr:nvSpPr>
      <xdr:spPr>
        <a:xfrm>
          <a:off x="17820821" y="103706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0" name="直線コネクタ 529">
          <a:extLst>
            <a:ext uri="{FF2B5EF4-FFF2-40B4-BE49-F238E27FC236}">
              <a16:creationId xmlns:a16="http://schemas.microsoft.com/office/drawing/2014/main" xmlns="" id="{00000000-0008-0000-0200-000012020000}"/>
            </a:ext>
          </a:extLst>
        </xdr:cNvPr>
        <xdr:cNvCxnSpPr/>
      </xdr:nvCxnSpPr>
      <xdr:spPr>
        <a:xfrm>
          <a:off x="18288000" y="1019583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1" name="テキスト ボックス 530">
          <a:extLst>
            <a:ext uri="{FF2B5EF4-FFF2-40B4-BE49-F238E27FC236}">
              <a16:creationId xmlns:a16="http://schemas.microsoft.com/office/drawing/2014/main" xmlns="" id="{00000000-0008-0000-0200-000013020000}"/>
            </a:ext>
          </a:extLst>
        </xdr:cNvPr>
        <xdr:cNvSpPr txBox="1"/>
      </xdr:nvSpPr>
      <xdr:spPr>
        <a:xfrm>
          <a:off x="17820821" y="10053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2" name="直線コネクタ 531">
          <a:extLst>
            <a:ext uri="{FF2B5EF4-FFF2-40B4-BE49-F238E27FC236}">
              <a16:creationId xmlns:a16="http://schemas.microsoft.com/office/drawing/2014/main" xmlns="" id="{00000000-0008-0000-0200-000014020000}"/>
            </a:ext>
          </a:extLst>
        </xdr:cNvPr>
        <xdr:cNvCxnSpPr/>
      </xdr:nvCxnSpPr>
      <xdr:spPr>
        <a:xfrm>
          <a:off x="18288000" y="988831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3" name="テキスト ボックス 532">
          <a:extLst>
            <a:ext uri="{FF2B5EF4-FFF2-40B4-BE49-F238E27FC236}">
              <a16:creationId xmlns:a16="http://schemas.microsoft.com/office/drawing/2014/main" xmlns="" id="{00000000-0008-0000-0200-000015020000}"/>
            </a:ext>
          </a:extLst>
        </xdr:cNvPr>
        <xdr:cNvSpPr txBox="1"/>
      </xdr:nvSpPr>
      <xdr:spPr>
        <a:xfrm>
          <a:off x="17820821" y="97460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4" name="直線コネクタ 533">
          <a:extLst>
            <a:ext uri="{FF2B5EF4-FFF2-40B4-BE49-F238E27FC236}">
              <a16:creationId xmlns:a16="http://schemas.microsoft.com/office/drawing/2014/main" xmlns="" id="{00000000-0008-0000-0200-000016020000}"/>
            </a:ext>
          </a:extLst>
        </xdr:cNvPr>
        <xdr:cNvCxnSpPr/>
      </xdr:nvCxnSpPr>
      <xdr:spPr>
        <a:xfrm>
          <a:off x="18288000" y="957126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5" name="テキスト ボックス 534">
          <a:extLst>
            <a:ext uri="{FF2B5EF4-FFF2-40B4-BE49-F238E27FC236}">
              <a16:creationId xmlns:a16="http://schemas.microsoft.com/office/drawing/2014/main" xmlns="" id="{00000000-0008-0000-0200-000017020000}"/>
            </a:ext>
          </a:extLst>
        </xdr:cNvPr>
        <xdr:cNvSpPr txBox="1"/>
      </xdr:nvSpPr>
      <xdr:spPr>
        <a:xfrm>
          <a:off x="17820821" y="9438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6" name="直線コネクタ 535">
          <a:extLst>
            <a:ext uri="{FF2B5EF4-FFF2-40B4-BE49-F238E27FC236}">
              <a16:creationId xmlns:a16="http://schemas.microsoft.com/office/drawing/2014/main" xmlns="" id="{00000000-0008-0000-0200-000018020000}"/>
            </a:ext>
          </a:extLst>
        </xdr:cNvPr>
        <xdr:cNvCxnSpPr/>
      </xdr:nvCxnSpPr>
      <xdr:spPr>
        <a:xfrm>
          <a:off x="18288000" y="92637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7" name="テキスト ボックス 536">
          <a:extLst>
            <a:ext uri="{FF2B5EF4-FFF2-40B4-BE49-F238E27FC236}">
              <a16:creationId xmlns:a16="http://schemas.microsoft.com/office/drawing/2014/main" xmlns="" id="{00000000-0008-0000-0200-000019020000}"/>
            </a:ext>
          </a:extLst>
        </xdr:cNvPr>
        <xdr:cNvSpPr txBox="1"/>
      </xdr:nvSpPr>
      <xdr:spPr>
        <a:xfrm>
          <a:off x="17820821" y="91310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8" name="直線コネクタ 537">
          <a:extLst>
            <a:ext uri="{FF2B5EF4-FFF2-40B4-BE49-F238E27FC236}">
              <a16:creationId xmlns:a16="http://schemas.microsoft.com/office/drawing/2014/main" xmlns="" id="{00000000-0008-0000-0200-00001A020000}"/>
            </a:ext>
          </a:extLst>
        </xdr:cNvPr>
        <xdr:cNvCxnSpPr/>
      </xdr:nvCxnSpPr>
      <xdr:spPr>
        <a:xfrm>
          <a:off x="18288000" y="895622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9" name="テキスト ボックス 538">
          <a:extLst>
            <a:ext uri="{FF2B5EF4-FFF2-40B4-BE49-F238E27FC236}">
              <a16:creationId xmlns:a16="http://schemas.microsoft.com/office/drawing/2014/main" xmlns="" id="{00000000-0008-0000-0200-00001B020000}"/>
            </a:ext>
          </a:extLst>
        </xdr:cNvPr>
        <xdr:cNvSpPr txBox="1"/>
      </xdr:nvSpPr>
      <xdr:spPr>
        <a:xfrm>
          <a:off x="17820821" y="88235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a:extLst>
            <a:ext uri="{FF2B5EF4-FFF2-40B4-BE49-F238E27FC236}">
              <a16:creationId xmlns:a16="http://schemas.microsoft.com/office/drawing/2014/main" xmlns="" id="{00000000-0008-0000-0200-00001C020000}"/>
            </a:ext>
          </a:extLst>
        </xdr:cNvPr>
        <xdr:cNvCxnSpPr/>
      </xdr:nvCxnSpPr>
      <xdr:spPr>
        <a:xfrm>
          <a:off x="18288000" y="86487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1" name="テキスト ボックス 540">
          <a:extLst>
            <a:ext uri="{FF2B5EF4-FFF2-40B4-BE49-F238E27FC236}">
              <a16:creationId xmlns:a16="http://schemas.microsoft.com/office/drawing/2014/main" xmlns="" id="{00000000-0008-0000-0200-00001D020000}"/>
            </a:ext>
          </a:extLst>
        </xdr:cNvPr>
        <xdr:cNvSpPr txBox="1"/>
      </xdr:nvSpPr>
      <xdr:spPr>
        <a:xfrm>
          <a:off x="17820821"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保健センター・保健所】&#10;一人当たり面積グラフ枠">
          <a:extLst>
            <a:ext uri="{FF2B5EF4-FFF2-40B4-BE49-F238E27FC236}">
              <a16:creationId xmlns:a16="http://schemas.microsoft.com/office/drawing/2014/main" xmlns="" id="{00000000-0008-0000-0200-00001E020000}"/>
            </a:ext>
          </a:extLst>
        </xdr:cNvPr>
        <xdr:cNvSpPr/>
      </xdr:nvSpPr>
      <xdr:spPr>
        <a:xfrm>
          <a:off x="18288000" y="8648700"/>
          <a:ext cx="47244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543" name="直線コネクタ 542">
          <a:extLst>
            <a:ext uri="{FF2B5EF4-FFF2-40B4-BE49-F238E27FC236}">
              <a16:creationId xmlns:a16="http://schemas.microsoft.com/office/drawing/2014/main" xmlns="" id="{00000000-0008-0000-0200-00001F020000}"/>
            </a:ext>
          </a:extLst>
        </xdr:cNvPr>
        <xdr:cNvCxnSpPr/>
      </xdr:nvCxnSpPr>
      <xdr:spPr>
        <a:xfrm flipV="1">
          <a:off x="22160864" y="9149171"/>
          <a:ext cx="0" cy="1311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44" name="【保健センター・保健所】&#10;一人当たり面積最小値テキスト">
          <a:extLst>
            <a:ext uri="{FF2B5EF4-FFF2-40B4-BE49-F238E27FC236}">
              <a16:creationId xmlns:a16="http://schemas.microsoft.com/office/drawing/2014/main" xmlns="" id="{00000000-0008-0000-0200-000020020000}"/>
            </a:ext>
          </a:extLst>
        </xdr:cNvPr>
        <xdr:cNvSpPr txBox="1"/>
      </xdr:nvSpPr>
      <xdr:spPr>
        <a:xfrm>
          <a:off x="22199600" y="104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45" name="直線コネクタ 544">
          <a:extLst>
            <a:ext uri="{FF2B5EF4-FFF2-40B4-BE49-F238E27FC236}">
              <a16:creationId xmlns:a16="http://schemas.microsoft.com/office/drawing/2014/main" xmlns="" id="{00000000-0008-0000-0200-000021020000}"/>
            </a:ext>
          </a:extLst>
        </xdr:cNvPr>
        <xdr:cNvCxnSpPr/>
      </xdr:nvCxnSpPr>
      <xdr:spPr>
        <a:xfrm>
          <a:off x="22072600" y="10460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546" name="【保健センター・保健所】&#10;一人当たり面積最大値テキスト">
          <a:extLst>
            <a:ext uri="{FF2B5EF4-FFF2-40B4-BE49-F238E27FC236}">
              <a16:creationId xmlns:a16="http://schemas.microsoft.com/office/drawing/2014/main" xmlns="" id="{00000000-0008-0000-0200-000022020000}"/>
            </a:ext>
          </a:extLst>
        </xdr:cNvPr>
        <xdr:cNvSpPr txBox="1"/>
      </xdr:nvSpPr>
      <xdr:spPr>
        <a:xfrm>
          <a:off x="22199600" y="893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547" name="直線コネクタ 546">
          <a:extLst>
            <a:ext uri="{FF2B5EF4-FFF2-40B4-BE49-F238E27FC236}">
              <a16:creationId xmlns:a16="http://schemas.microsoft.com/office/drawing/2014/main" xmlns="" id="{00000000-0008-0000-0200-000023020000}"/>
            </a:ext>
          </a:extLst>
        </xdr:cNvPr>
        <xdr:cNvCxnSpPr/>
      </xdr:nvCxnSpPr>
      <xdr:spPr>
        <a:xfrm>
          <a:off x="22072600" y="914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548" name="【保健センター・保健所】&#10;一人当たり面積平均値テキスト">
          <a:extLst>
            <a:ext uri="{FF2B5EF4-FFF2-40B4-BE49-F238E27FC236}">
              <a16:creationId xmlns:a16="http://schemas.microsoft.com/office/drawing/2014/main" xmlns="" id="{00000000-0008-0000-0200-000024020000}"/>
            </a:ext>
          </a:extLst>
        </xdr:cNvPr>
        <xdr:cNvSpPr txBox="1"/>
      </xdr:nvSpPr>
      <xdr:spPr>
        <a:xfrm>
          <a:off x="22199600" y="10247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49" name="フローチャート: 判断 548">
          <a:extLst>
            <a:ext uri="{FF2B5EF4-FFF2-40B4-BE49-F238E27FC236}">
              <a16:creationId xmlns:a16="http://schemas.microsoft.com/office/drawing/2014/main" xmlns="" id="{00000000-0008-0000-0200-000025020000}"/>
            </a:ext>
          </a:extLst>
        </xdr:cNvPr>
        <xdr:cNvSpPr/>
      </xdr:nvSpPr>
      <xdr:spPr>
        <a:xfrm>
          <a:off x="22110700" y="1026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550" name="フローチャート: 判断 549">
          <a:extLst>
            <a:ext uri="{FF2B5EF4-FFF2-40B4-BE49-F238E27FC236}">
              <a16:creationId xmlns:a16="http://schemas.microsoft.com/office/drawing/2014/main" xmlns="" id="{00000000-0008-0000-0200-000026020000}"/>
            </a:ext>
          </a:extLst>
        </xdr:cNvPr>
        <xdr:cNvSpPr/>
      </xdr:nvSpPr>
      <xdr:spPr>
        <a:xfrm>
          <a:off x="21272500" y="1028246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58601</xdr:rowOff>
    </xdr:from>
    <xdr:to>
      <xdr:col>107</xdr:col>
      <xdr:colOff>101600</xdr:colOff>
      <xdr:row>63</xdr:row>
      <xdr:rowOff>160201</xdr:rowOff>
    </xdr:to>
    <xdr:sp macro="" textlink="">
      <xdr:nvSpPr>
        <xdr:cNvPr id="551" name="フローチャート: 判断 550">
          <a:extLst>
            <a:ext uri="{FF2B5EF4-FFF2-40B4-BE49-F238E27FC236}">
              <a16:creationId xmlns:a16="http://schemas.microsoft.com/office/drawing/2014/main" xmlns="" id="{00000000-0008-0000-0200-000027020000}"/>
            </a:ext>
          </a:extLst>
        </xdr:cNvPr>
        <xdr:cNvSpPr/>
      </xdr:nvSpPr>
      <xdr:spPr>
        <a:xfrm>
          <a:off x="20383500" y="1026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552" name="フローチャート: 判断 551">
          <a:extLst>
            <a:ext uri="{FF2B5EF4-FFF2-40B4-BE49-F238E27FC236}">
              <a16:creationId xmlns:a16="http://schemas.microsoft.com/office/drawing/2014/main" xmlns="" id="{00000000-0008-0000-0200-000028020000}"/>
            </a:ext>
          </a:extLst>
        </xdr:cNvPr>
        <xdr:cNvSpPr/>
      </xdr:nvSpPr>
      <xdr:spPr>
        <a:xfrm>
          <a:off x="19494500" y="1022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xmlns="" id="{00000000-0008-0000-0200-000029020000}"/>
            </a:ext>
          </a:extLst>
        </xdr:cNvPr>
        <xdr:cNvSpPr txBox="1"/>
      </xdr:nvSpPr>
      <xdr:spPr>
        <a:xfrm>
          <a:off x="219710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xmlns="" id="{00000000-0008-0000-0200-00002A020000}"/>
            </a:ext>
          </a:extLst>
        </xdr:cNvPr>
        <xdr:cNvSpPr txBox="1"/>
      </xdr:nvSpPr>
      <xdr:spPr>
        <a:xfrm>
          <a:off x="21132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xmlns="" id="{00000000-0008-0000-0200-00002B020000}"/>
            </a:ext>
          </a:extLst>
        </xdr:cNvPr>
        <xdr:cNvSpPr txBox="1"/>
      </xdr:nvSpPr>
      <xdr:spPr>
        <a:xfrm>
          <a:off x="20243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xmlns="" id="{00000000-0008-0000-0200-00002C020000}"/>
            </a:ext>
          </a:extLst>
        </xdr:cNvPr>
        <xdr:cNvSpPr txBox="1"/>
      </xdr:nvSpPr>
      <xdr:spPr>
        <a:xfrm>
          <a:off x="19354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xmlns="" id="{00000000-0008-0000-0200-00002D020000}"/>
            </a:ext>
          </a:extLst>
        </xdr:cNvPr>
        <xdr:cNvSpPr txBox="1"/>
      </xdr:nvSpPr>
      <xdr:spPr>
        <a:xfrm>
          <a:off x="18465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21046</xdr:rowOff>
    </xdr:from>
    <xdr:to>
      <xdr:col>116</xdr:col>
      <xdr:colOff>114300</xdr:colOff>
      <xdr:row>56</xdr:row>
      <xdr:rowOff>122646</xdr:rowOff>
    </xdr:to>
    <xdr:sp macro="" textlink="">
      <xdr:nvSpPr>
        <xdr:cNvPr id="558" name="楕円 557">
          <a:extLst>
            <a:ext uri="{FF2B5EF4-FFF2-40B4-BE49-F238E27FC236}">
              <a16:creationId xmlns:a16="http://schemas.microsoft.com/office/drawing/2014/main" xmlns="" id="{00000000-0008-0000-0200-00002E020000}"/>
            </a:ext>
          </a:extLst>
        </xdr:cNvPr>
        <xdr:cNvSpPr/>
      </xdr:nvSpPr>
      <xdr:spPr>
        <a:xfrm>
          <a:off x="22110700" y="909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145523</xdr:rowOff>
    </xdr:from>
    <xdr:ext cx="469744" cy="259045"/>
    <xdr:sp macro="" textlink="">
      <xdr:nvSpPr>
        <xdr:cNvPr id="559" name="【保健センター・保健所】&#10;一人当たり面積該当値テキスト">
          <a:extLst>
            <a:ext uri="{FF2B5EF4-FFF2-40B4-BE49-F238E27FC236}">
              <a16:creationId xmlns:a16="http://schemas.microsoft.com/office/drawing/2014/main" xmlns="" id="{00000000-0008-0000-0200-00002F020000}"/>
            </a:ext>
          </a:extLst>
        </xdr:cNvPr>
        <xdr:cNvSpPr txBox="1"/>
      </xdr:nvSpPr>
      <xdr:spPr>
        <a:xfrm>
          <a:off x="22199600" y="90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40640</xdr:rowOff>
    </xdr:from>
    <xdr:to>
      <xdr:col>112</xdr:col>
      <xdr:colOff>38100</xdr:colOff>
      <xdr:row>56</xdr:row>
      <xdr:rowOff>142240</xdr:rowOff>
    </xdr:to>
    <xdr:sp macro="" textlink="">
      <xdr:nvSpPr>
        <xdr:cNvPr id="560" name="楕円 559">
          <a:extLst>
            <a:ext uri="{FF2B5EF4-FFF2-40B4-BE49-F238E27FC236}">
              <a16:creationId xmlns:a16="http://schemas.microsoft.com/office/drawing/2014/main" xmlns="" id="{00000000-0008-0000-0200-000030020000}"/>
            </a:ext>
          </a:extLst>
        </xdr:cNvPr>
        <xdr:cNvSpPr/>
      </xdr:nvSpPr>
      <xdr:spPr>
        <a:xfrm>
          <a:off x="21272500" y="911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71846</xdr:rowOff>
    </xdr:from>
    <xdr:to>
      <xdr:col>116</xdr:col>
      <xdr:colOff>63500</xdr:colOff>
      <xdr:row>56</xdr:row>
      <xdr:rowOff>91440</xdr:rowOff>
    </xdr:to>
    <xdr:cxnSp macro="">
      <xdr:nvCxnSpPr>
        <xdr:cNvPr id="561" name="直線コネクタ 560">
          <a:extLst>
            <a:ext uri="{FF2B5EF4-FFF2-40B4-BE49-F238E27FC236}">
              <a16:creationId xmlns:a16="http://schemas.microsoft.com/office/drawing/2014/main" xmlns="" id="{00000000-0008-0000-0200-000031020000}"/>
            </a:ext>
          </a:extLst>
        </xdr:cNvPr>
        <xdr:cNvCxnSpPr/>
      </xdr:nvCxnSpPr>
      <xdr:spPr>
        <a:xfrm flipV="1">
          <a:off x="21323300" y="9149171"/>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60234</xdr:rowOff>
    </xdr:from>
    <xdr:to>
      <xdr:col>107</xdr:col>
      <xdr:colOff>101600</xdr:colOff>
      <xdr:row>56</xdr:row>
      <xdr:rowOff>161834</xdr:rowOff>
    </xdr:to>
    <xdr:sp macro="" textlink="">
      <xdr:nvSpPr>
        <xdr:cNvPr id="562" name="楕円 561">
          <a:extLst>
            <a:ext uri="{FF2B5EF4-FFF2-40B4-BE49-F238E27FC236}">
              <a16:creationId xmlns:a16="http://schemas.microsoft.com/office/drawing/2014/main" xmlns="" id="{00000000-0008-0000-0200-000032020000}"/>
            </a:ext>
          </a:extLst>
        </xdr:cNvPr>
        <xdr:cNvSpPr/>
      </xdr:nvSpPr>
      <xdr:spPr>
        <a:xfrm>
          <a:off x="20383500" y="913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91440</xdr:rowOff>
    </xdr:from>
    <xdr:to>
      <xdr:col>111</xdr:col>
      <xdr:colOff>177800</xdr:colOff>
      <xdr:row>56</xdr:row>
      <xdr:rowOff>111034</xdr:rowOff>
    </xdr:to>
    <xdr:cxnSp macro="">
      <xdr:nvCxnSpPr>
        <xdr:cNvPr id="563" name="直線コネクタ 562">
          <a:extLst>
            <a:ext uri="{FF2B5EF4-FFF2-40B4-BE49-F238E27FC236}">
              <a16:creationId xmlns:a16="http://schemas.microsoft.com/office/drawing/2014/main" xmlns="" id="{00000000-0008-0000-0200-000033020000}"/>
            </a:ext>
          </a:extLst>
        </xdr:cNvPr>
        <xdr:cNvCxnSpPr/>
      </xdr:nvCxnSpPr>
      <xdr:spPr>
        <a:xfrm flipV="1">
          <a:off x="20434300" y="916876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83094</xdr:rowOff>
    </xdr:from>
    <xdr:to>
      <xdr:col>102</xdr:col>
      <xdr:colOff>165100</xdr:colOff>
      <xdr:row>57</xdr:row>
      <xdr:rowOff>13244</xdr:rowOff>
    </xdr:to>
    <xdr:sp macro="" textlink="">
      <xdr:nvSpPr>
        <xdr:cNvPr id="564" name="楕円 563">
          <a:extLst>
            <a:ext uri="{FF2B5EF4-FFF2-40B4-BE49-F238E27FC236}">
              <a16:creationId xmlns:a16="http://schemas.microsoft.com/office/drawing/2014/main" xmlns="" id="{00000000-0008-0000-0200-000034020000}"/>
            </a:ext>
          </a:extLst>
        </xdr:cNvPr>
        <xdr:cNvSpPr/>
      </xdr:nvSpPr>
      <xdr:spPr>
        <a:xfrm>
          <a:off x="19494500" y="9160419"/>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111034</xdr:rowOff>
    </xdr:from>
    <xdr:to>
      <xdr:col>107</xdr:col>
      <xdr:colOff>50800</xdr:colOff>
      <xdr:row>56</xdr:row>
      <xdr:rowOff>133894</xdr:rowOff>
    </xdr:to>
    <xdr:cxnSp macro="">
      <xdr:nvCxnSpPr>
        <xdr:cNvPr id="565" name="直線コネクタ 564">
          <a:extLst>
            <a:ext uri="{FF2B5EF4-FFF2-40B4-BE49-F238E27FC236}">
              <a16:creationId xmlns:a16="http://schemas.microsoft.com/office/drawing/2014/main" xmlns="" id="{00000000-0008-0000-0200-000035020000}"/>
            </a:ext>
          </a:extLst>
        </xdr:cNvPr>
        <xdr:cNvCxnSpPr/>
      </xdr:nvCxnSpPr>
      <xdr:spPr>
        <a:xfrm flipV="1">
          <a:off x="19545300" y="918835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164392</xdr:rowOff>
    </xdr:from>
    <xdr:ext cx="469744" cy="259045"/>
    <xdr:sp macro="" textlink="">
      <xdr:nvSpPr>
        <xdr:cNvPr id="566" name="n_1aveValue【保健センター・保健所】&#10;一人当たり面積">
          <a:extLst>
            <a:ext uri="{FF2B5EF4-FFF2-40B4-BE49-F238E27FC236}">
              <a16:creationId xmlns:a16="http://schemas.microsoft.com/office/drawing/2014/main" xmlns="" id="{00000000-0008-0000-0200-000036020000}"/>
            </a:ext>
          </a:extLst>
        </xdr:cNvPr>
        <xdr:cNvSpPr txBox="1"/>
      </xdr:nvSpPr>
      <xdr:spPr>
        <a:xfrm>
          <a:off x="21075727" y="1037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151328</xdr:rowOff>
    </xdr:from>
    <xdr:ext cx="469744" cy="259045"/>
    <xdr:sp macro="" textlink="">
      <xdr:nvSpPr>
        <xdr:cNvPr id="567" name="n_2aveValue【保健センター・保健所】&#10;一人当たり面積">
          <a:extLst>
            <a:ext uri="{FF2B5EF4-FFF2-40B4-BE49-F238E27FC236}">
              <a16:creationId xmlns:a16="http://schemas.microsoft.com/office/drawing/2014/main" xmlns="" id="{00000000-0008-0000-0200-000037020000}"/>
            </a:ext>
          </a:extLst>
        </xdr:cNvPr>
        <xdr:cNvSpPr txBox="1"/>
      </xdr:nvSpPr>
      <xdr:spPr>
        <a:xfrm>
          <a:off x="20199427" y="1036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108874</xdr:rowOff>
    </xdr:from>
    <xdr:ext cx="469744" cy="259045"/>
    <xdr:sp macro="" textlink="">
      <xdr:nvSpPr>
        <xdr:cNvPr id="568" name="n_3aveValue【保健センター・保健所】&#10;一人当たり面積">
          <a:extLst>
            <a:ext uri="{FF2B5EF4-FFF2-40B4-BE49-F238E27FC236}">
              <a16:creationId xmlns:a16="http://schemas.microsoft.com/office/drawing/2014/main" xmlns="" id="{00000000-0008-0000-0200-000038020000}"/>
            </a:ext>
          </a:extLst>
        </xdr:cNvPr>
        <xdr:cNvSpPr txBox="1"/>
      </xdr:nvSpPr>
      <xdr:spPr>
        <a:xfrm>
          <a:off x="19310427" y="1031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158767</xdr:rowOff>
    </xdr:from>
    <xdr:ext cx="469744" cy="259045"/>
    <xdr:sp macro="" textlink="">
      <xdr:nvSpPr>
        <xdr:cNvPr id="569" name="n_1mainValue【保健センター・保健所】&#10;一人当たり面積">
          <a:extLst>
            <a:ext uri="{FF2B5EF4-FFF2-40B4-BE49-F238E27FC236}">
              <a16:creationId xmlns:a16="http://schemas.microsoft.com/office/drawing/2014/main" xmlns="" id="{00000000-0008-0000-0200-000039020000}"/>
            </a:ext>
          </a:extLst>
        </xdr:cNvPr>
        <xdr:cNvSpPr txBox="1"/>
      </xdr:nvSpPr>
      <xdr:spPr>
        <a:xfrm>
          <a:off x="21075727" y="891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6911</xdr:rowOff>
    </xdr:from>
    <xdr:ext cx="469744" cy="259045"/>
    <xdr:sp macro="" textlink="">
      <xdr:nvSpPr>
        <xdr:cNvPr id="570" name="n_2mainValue【保健センター・保健所】&#10;一人当たり面積">
          <a:extLst>
            <a:ext uri="{FF2B5EF4-FFF2-40B4-BE49-F238E27FC236}">
              <a16:creationId xmlns:a16="http://schemas.microsoft.com/office/drawing/2014/main" xmlns="" id="{00000000-0008-0000-0200-00003A020000}"/>
            </a:ext>
          </a:extLst>
        </xdr:cNvPr>
        <xdr:cNvSpPr txBox="1"/>
      </xdr:nvSpPr>
      <xdr:spPr>
        <a:xfrm>
          <a:off x="20199427" y="8922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29771</xdr:rowOff>
    </xdr:from>
    <xdr:ext cx="469744" cy="259045"/>
    <xdr:sp macro="" textlink="">
      <xdr:nvSpPr>
        <xdr:cNvPr id="571" name="n_3mainValue【保健センター・保健所】&#10;一人当たり面積">
          <a:extLst>
            <a:ext uri="{FF2B5EF4-FFF2-40B4-BE49-F238E27FC236}">
              <a16:creationId xmlns:a16="http://schemas.microsoft.com/office/drawing/2014/main" xmlns="" id="{00000000-0008-0000-0200-00003B020000}"/>
            </a:ext>
          </a:extLst>
        </xdr:cNvPr>
        <xdr:cNvSpPr txBox="1"/>
      </xdr:nvSpPr>
      <xdr:spPr>
        <a:xfrm>
          <a:off x="19310427" y="894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a:extLst>
            <a:ext uri="{FF2B5EF4-FFF2-40B4-BE49-F238E27FC236}">
              <a16:creationId xmlns:a16="http://schemas.microsoft.com/office/drawing/2014/main" xmlns="" id="{00000000-0008-0000-0200-00003C020000}"/>
            </a:ext>
          </a:extLst>
        </xdr:cNvPr>
        <xdr:cNvSpPr/>
      </xdr:nvSpPr>
      <xdr:spPr>
        <a:xfrm>
          <a:off x="12446000" y="11172825"/>
          <a:ext cx="47244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a:extLst>
            <a:ext uri="{FF2B5EF4-FFF2-40B4-BE49-F238E27FC236}">
              <a16:creationId xmlns:a16="http://schemas.microsoft.com/office/drawing/2014/main" xmlns="" id="{00000000-0008-0000-0200-00003D020000}"/>
            </a:ext>
          </a:extLst>
        </xdr:cNvPr>
        <xdr:cNvSpPr/>
      </xdr:nvSpPr>
      <xdr:spPr>
        <a:xfrm>
          <a:off x="12573000" y="117951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a:extLst>
            <a:ext uri="{FF2B5EF4-FFF2-40B4-BE49-F238E27FC236}">
              <a16:creationId xmlns:a16="http://schemas.microsoft.com/office/drawing/2014/main" xmlns="" id="{00000000-0008-0000-0200-00003E020000}"/>
            </a:ext>
          </a:extLst>
        </xdr:cNvPr>
        <xdr:cNvSpPr/>
      </xdr:nvSpPr>
      <xdr:spPr>
        <a:xfrm>
          <a:off x="12573000" y="119888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a:extLst>
            <a:ext uri="{FF2B5EF4-FFF2-40B4-BE49-F238E27FC236}">
              <a16:creationId xmlns:a16="http://schemas.microsoft.com/office/drawing/2014/main" xmlns="" id="{00000000-0008-0000-0200-00003F020000}"/>
            </a:ext>
          </a:extLst>
        </xdr:cNvPr>
        <xdr:cNvSpPr/>
      </xdr:nvSpPr>
      <xdr:spPr>
        <a:xfrm>
          <a:off x="13589000" y="117951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a:extLst>
            <a:ext uri="{FF2B5EF4-FFF2-40B4-BE49-F238E27FC236}">
              <a16:creationId xmlns:a16="http://schemas.microsoft.com/office/drawing/2014/main" xmlns="" id="{00000000-0008-0000-0200-000040020000}"/>
            </a:ext>
          </a:extLst>
        </xdr:cNvPr>
        <xdr:cNvSpPr/>
      </xdr:nvSpPr>
      <xdr:spPr>
        <a:xfrm>
          <a:off x="13589000" y="119888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a:extLst>
            <a:ext uri="{FF2B5EF4-FFF2-40B4-BE49-F238E27FC236}">
              <a16:creationId xmlns:a16="http://schemas.microsoft.com/office/drawing/2014/main" xmlns="" id="{00000000-0008-0000-0200-000041020000}"/>
            </a:ext>
          </a:extLst>
        </xdr:cNvPr>
        <xdr:cNvSpPr/>
      </xdr:nvSpPr>
      <xdr:spPr>
        <a:xfrm>
          <a:off x="14732000" y="117951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a:extLst>
            <a:ext uri="{FF2B5EF4-FFF2-40B4-BE49-F238E27FC236}">
              <a16:creationId xmlns:a16="http://schemas.microsoft.com/office/drawing/2014/main" xmlns="" id="{00000000-0008-0000-0200-000042020000}"/>
            </a:ext>
          </a:extLst>
        </xdr:cNvPr>
        <xdr:cNvSpPr/>
      </xdr:nvSpPr>
      <xdr:spPr>
        <a:xfrm>
          <a:off x="14732000" y="119888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a:extLst>
            <a:ext uri="{FF2B5EF4-FFF2-40B4-BE49-F238E27FC236}">
              <a16:creationId xmlns:a16="http://schemas.microsoft.com/office/drawing/2014/main" xmlns="" id="{00000000-0008-0000-0200-000043020000}"/>
            </a:ext>
          </a:extLst>
        </xdr:cNvPr>
        <xdr:cNvSpPr/>
      </xdr:nvSpPr>
      <xdr:spPr>
        <a:xfrm>
          <a:off x="12446000" y="12249150"/>
          <a:ext cx="47244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0" name="テキスト ボックス 579">
          <a:extLst>
            <a:ext uri="{FF2B5EF4-FFF2-40B4-BE49-F238E27FC236}">
              <a16:creationId xmlns:a16="http://schemas.microsoft.com/office/drawing/2014/main" xmlns="" id="{00000000-0008-0000-0200-000044020000}"/>
            </a:ext>
          </a:extLst>
        </xdr:cNvPr>
        <xdr:cNvSpPr txBox="1"/>
      </xdr:nvSpPr>
      <xdr:spPr>
        <a:xfrm>
          <a:off x="12407900"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a:extLst>
            <a:ext uri="{FF2B5EF4-FFF2-40B4-BE49-F238E27FC236}">
              <a16:creationId xmlns:a16="http://schemas.microsoft.com/office/drawing/2014/main" xmlns="" id="{00000000-0008-0000-0200-000045020000}"/>
            </a:ext>
          </a:extLst>
        </xdr:cNvPr>
        <xdr:cNvCxnSpPr/>
      </xdr:nvCxnSpPr>
      <xdr:spPr>
        <a:xfrm>
          <a:off x="12446000" y="144113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2" name="直線コネクタ 581">
          <a:extLst>
            <a:ext uri="{FF2B5EF4-FFF2-40B4-BE49-F238E27FC236}">
              <a16:creationId xmlns:a16="http://schemas.microsoft.com/office/drawing/2014/main" xmlns="" id="{00000000-0008-0000-0200-000046020000}"/>
            </a:ext>
          </a:extLst>
        </xdr:cNvPr>
        <xdr:cNvCxnSpPr/>
      </xdr:nvCxnSpPr>
      <xdr:spPr>
        <a:xfrm>
          <a:off x="12446000" y="1409427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3" name="テキスト ボックス 582">
          <a:extLst>
            <a:ext uri="{FF2B5EF4-FFF2-40B4-BE49-F238E27FC236}">
              <a16:creationId xmlns:a16="http://schemas.microsoft.com/office/drawing/2014/main" xmlns="" id="{00000000-0008-0000-0200-000047020000}"/>
            </a:ext>
          </a:extLst>
        </xdr:cNvPr>
        <xdr:cNvSpPr txBox="1"/>
      </xdr:nvSpPr>
      <xdr:spPr>
        <a:xfrm>
          <a:off x="12107061" y="13961581"/>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4" name="直線コネクタ 583">
          <a:extLst>
            <a:ext uri="{FF2B5EF4-FFF2-40B4-BE49-F238E27FC236}">
              <a16:creationId xmlns:a16="http://schemas.microsoft.com/office/drawing/2014/main" xmlns="" id="{00000000-0008-0000-0200-000048020000}"/>
            </a:ext>
          </a:extLst>
        </xdr:cNvPr>
        <xdr:cNvCxnSpPr/>
      </xdr:nvCxnSpPr>
      <xdr:spPr>
        <a:xfrm>
          <a:off x="12446000" y="137867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5" name="テキスト ボックス 584">
          <a:extLst>
            <a:ext uri="{FF2B5EF4-FFF2-40B4-BE49-F238E27FC236}">
              <a16:creationId xmlns:a16="http://schemas.microsoft.com/office/drawing/2014/main" xmlns="" id="{00000000-0008-0000-0200-000049020000}"/>
            </a:ext>
          </a:extLst>
        </xdr:cNvPr>
        <xdr:cNvSpPr txBox="1"/>
      </xdr:nvSpPr>
      <xdr:spPr>
        <a:xfrm>
          <a:off x="12042941" y="136540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6" name="直線コネクタ 585">
          <a:extLst>
            <a:ext uri="{FF2B5EF4-FFF2-40B4-BE49-F238E27FC236}">
              <a16:creationId xmlns:a16="http://schemas.microsoft.com/office/drawing/2014/main" xmlns="" id="{00000000-0008-0000-0200-00004A020000}"/>
            </a:ext>
          </a:extLst>
        </xdr:cNvPr>
        <xdr:cNvCxnSpPr/>
      </xdr:nvCxnSpPr>
      <xdr:spPr>
        <a:xfrm>
          <a:off x="12446000" y="1347923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7" name="テキスト ボックス 586">
          <a:extLst>
            <a:ext uri="{FF2B5EF4-FFF2-40B4-BE49-F238E27FC236}">
              <a16:creationId xmlns:a16="http://schemas.microsoft.com/office/drawing/2014/main" xmlns="" id="{00000000-0008-0000-0200-00004B020000}"/>
            </a:ext>
          </a:extLst>
        </xdr:cNvPr>
        <xdr:cNvSpPr txBox="1"/>
      </xdr:nvSpPr>
      <xdr:spPr>
        <a:xfrm>
          <a:off x="12042941" y="1334653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8" name="直線コネクタ 587">
          <a:extLst>
            <a:ext uri="{FF2B5EF4-FFF2-40B4-BE49-F238E27FC236}">
              <a16:creationId xmlns:a16="http://schemas.microsoft.com/office/drawing/2014/main" xmlns="" id="{00000000-0008-0000-0200-00004C020000}"/>
            </a:ext>
          </a:extLst>
        </xdr:cNvPr>
        <xdr:cNvCxnSpPr/>
      </xdr:nvCxnSpPr>
      <xdr:spPr>
        <a:xfrm>
          <a:off x="12446000" y="13171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9" name="テキスト ボックス 588">
          <a:extLst>
            <a:ext uri="{FF2B5EF4-FFF2-40B4-BE49-F238E27FC236}">
              <a16:creationId xmlns:a16="http://schemas.microsoft.com/office/drawing/2014/main" xmlns="" id="{00000000-0008-0000-0200-00004D020000}"/>
            </a:ext>
          </a:extLst>
        </xdr:cNvPr>
        <xdr:cNvSpPr txBox="1"/>
      </xdr:nvSpPr>
      <xdr:spPr>
        <a:xfrm>
          <a:off x="12042941" y="130390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0" name="直線コネクタ 589">
          <a:extLst>
            <a:ext uri="{FF2B5EF4-FFF2-40B4-BE49-F238E27FC236}">
              <a16:creationId xmlns:a16="http://schemas.microsoft.com/office/drawing/2014/main" xmlns="" id="{00000000-0008-0000-0200-00004E020000}"/>
            </a:ext>
          </a:extLst>
        </xdr:cNvPr>
        <xdr:cNvCxnSpPr/>
      </xdr:nvCxnSpPr>
      <xdr:spPr>
        <a:xfrm>
          <a:off x="12446000" y="1286419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1" name="テキスト ボックス 590">
          <a:extLst>
            <a:ext uri="{FF2B5EF4-FFF2-40B4-BE49-F238E27FC236}">
              <a16:creationId xmlns:a16="http://schemas.microsoft.com/office/drawing/2014/main" xmlns="" id="{00000000-0008-0000-0200-00004F020000}"/>
            </a:ext>
          </a:extLst>
        </xdr:cNvPr>
        <xdr:cNvSpPr txBox="1"/>
      </xdr:nvSpPr>
      <xdr:spPr>
        <a:xfrm>
          <a:off x="12042941" y="127314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2" name="直線コネクタ 591">
          <a:extLst>
            <a:ext uri="{FF2B5EF4-FFF2-40B4-BE49-F238E27FC236}">
              <a16:creationId xmlns:a16="http://schemas.microsoft.com/office/drawing/2014/main" xmlns="" id="{00000000-0008-0000-0200-000050020000}"/>
            </a:ext>
          </a:extLst>
        </xdr:cNvPr>
        <xdr:cNvCxnSpPr/>
      </xdr:nvCxnSpPr>
      <xdr:spPr>
        <a:xfrm>
          <a:off x="12446000" y="125566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3" name="テキスト ボックス 592">
          <a:extLst>
            <a:ext uri="{FF2B5EF4-FFF2-40B4-BE49-F238E27FC236}">
              <a16:creationId xmlns:a16="http://schemas.microsoft.com/office/drawing/2014/main" xmlns="" id="{00000000-0008-0000-0200-000051020000}"/>
            </a:ext>
          </a:extLst>
        </xdr:cNvPr>
        <xdr:cNvSpPr txBox="1"/>
      </xdr:nvSpPr>
      <xdr:spPr>
        <a:xfrm>
          <a:off x="11978821" y="124239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a:extLst>
            <a:ext uri="{FF2B5EF4-FFF2-40B4-BE49-F238E27FC236}">
              <a16:creationId xmlns:a16="http://schemas.microsoft.com/office/drawing/2014/main" xmlns="" id="{00000000-0008-0000-0200-000052020000}"/>
            </a:ext>
          </a:extLst>
        </xdr:cNvPr>
        <xdr:cNvCxnSpPr/>
      </xdr:nvCxnSpPr>
      <xdr:spPr>
        <a:xfrm>
          <a:off x="12446000" y="122491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5" name="テキスト ボックス 594">
          <a:extLst>
            <a:ext uri="{FF2B5EF4-FFF2-40B4-BE49-F238E27FC236}">
              <a16:creationId xmlns:a16="http://schemas.microsoft.com/office/drawing/2014/main" xmlns="" id="{00000000-0008-0000-0200-000053020000}"/>
            </a:ext>
          </a:extLst>
        </xdr:cNvPr>
        <xdr:cNvSpPr txBox="1"/>
      </xdr:nvSpPr>
      <xdr:spPr>
        <a:xfrm>
          <a:off x="11978821"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6" name="【消防施設】&#10;有形固定資産減価償却率グラフ枠">
          <a:extLst>
            <a:ext uri="{FF2B5EF4-FFF2-40B4-BE49-F238E27FC236}">
              <a16:creationId xmlns:a16="http://schemas.microsoft.com/office/drawing/2014/main" xmlns="" id="{00000000-0008-0000-0200-000054020000}"/>
            </a:ext>
          </a:extLst>
        </xdr:cNvPr>
        <xdr:cNvSpPr/>
      </xdr:nvSpPr>
      <xdr:spPr>
        <a:xfrm>
          <a:off x="12446000" y="12249150"/>
          <a:ext cx="47244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597" name="直線コネクタ 596">
          <a:extLst>
            <a:ext uri="{FF2B5EF4-FFF2-40B4-BE49-F238E27FC236}">
              <a16:creationId xmlns:a16="http://schemas.microsoft.com/office/drawing/2014/main" xmlns="" id="{00000000-0008-0000-0200-000055020000}"/>
            </a:ext>
          </a:extLst>
        </xdr:cNvPr>
        <xdr:cNvCxnSpPr/>
      </xdr:nvCxnSpPr>
      <xdr:spPr>
        <a:xfrm flipV="1">
          <a:off x="16318864" y="12556671"/>
          <a:ext cx="0" cy="1432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98" name="【消防施設】&#10;有形固定資産減価償却率最小値テキスト">
          <a:extLst>
            <a:ext uri="{FF2B5EF4-FFF2-40B4-BE49-F238E27FC236}">
              <a16:creationId xmlns:a16="http://schemas.microsoft.com/office/drawing/2014/main" xmlns="" id="{00000000-0008-0000-0200-000056020000}"/>
            </a:ext>
          </a:extLst>
        </xdr:cNvPr>
        <xdr:cNvSpPr txBox="1"/>
      </xdr:nvSpPr>
      <xdr:spPr>
        <a:xfrm>
          <a:off x="16357600" y="139933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99" name="直線コネクタ 598">
          <a:extLst>
            <a:ext uri="{FF2B5EF4-FFF2-40B4-BE49-F238E27FC236}">
              <a16:creationId xmlns:a16="http://schemas.microsoft.com/office/drawing/2014/main" xmlns="" id="{00000000-0008-0000-0200-000057020000}"/>
            </a:ext>
          </a:extLst>
        </xdr:cNvPr>
        <xdr:cNvCxnSpPr/>
      </xdr:nvCxnSpPr>
      <xdr:spPr>
        <a:xfrm>
          <a:off x="16230600" y="1398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0" name="【消防施設】&#10;有形固定資産減価償却率最大値テキスト">
          <a:extLst>
            <a:ext uri="{FF2B5EF4-FFF2-40B4-BE49-F238E27FC236}">
              <a16:creationId xmlns:a16="http://schemas.microsoft.com/office/drawing/2014/main" xmlns="" id="{00000000-0008-0000-0200-000058020000}"/>
            </a:ext>
          </a:extLst>
        </xdr:cNvPr>
        <xdr:cNvSpPr txBox="1"/>
      </xdr:nvSpPr>
      <xdr:spPr>
        <a:xfrm>
          <a:off x="16357600" y="1234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1" name="直線コネクタ 600">
          <a:extLst>
            <a:ext uri="{FF2B5EF4-FFF2-40B4-BE49-F238E27FC236}">
              <a16:creationId xmlns:a16="http://schemas.microsoft.com/office/drawing/2014/main" xmlns="" id="{00000000-0008-0000-0200-000059020000}"/>
            </a:ext>
          </a:extLst>
        </xdr:cNvPr>
        <xdr:cNvCxnSpPr/>
      </xdr:nvCxnSpPr>
      <xdr:spPr>
        <a:xfrm>
          <a:off x="16230600" y="1255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117946</xdr:rowOff>
    </xdr:from>
    <xdr:ext cx="405111" cy="259045"/>
    <xdr:sp macro="" textlink="">
      <xdr:nvSpPr>
        <xdr:cNvPr id="602" name="【消防施設】&#10;有形固定資産減価償却率平均値テキスト">
          <a:extLst>
            <a:ext uri="{FF2B5EF4-FFF2-40B4-BE49-F238E27FC236}">
              <a16:creationId xmlns:a16="http://schemas.microsoft.com/office/drawing/2014/main" xmlns="" id="{00000000-0008-0000-0200-00005A020000}"/>
            </a:ext>
          </a:extLst>
        </xdr:cNvPr>
        <xdr:cNvSpPr txBox="1"/>
      </xdr:nvSpPr>
      <xdr:spPr>
        <a:xfrm>
          <a:off x="16357600" y="13081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603" name="フローチャート: 判断 602">
          <a:extLst>
            <a:ext uri="{FF2B5EF4-FFF2-40B4-BE49-F238E27FC236}">
              <a16:creationId xmlns:a16="http://schemas.microsoft.com/office/drawing/2014/main" xmlns="" id="{00000000-0008-0000-0200-00005B020000}"/>
            </a:ext>
          </a:extLst>
        </xdr:cNvPr>
        <xdr:cNvSpPr/>
      </xdr:nvSpPr>
      <xdr:spPr>
        <a:xfrm>
          <a:off x="16268700" y="1322051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604" name="フローチャート: 判断 603">
          <a:extLst>
            <a:ext uri="{FF2B5EF4-FFF2-40B4-BE49-F238E27FC236}">
              <a16:creationId xmlns:a16="http://schemas.microsoft.com/office/drawing/2014/main" xmlns="" id="{00000000-0008-0000-0200-00005C020000}"/>
            </a:ext>
          </a:extLst>
        </xdr:cNvPr>
        <xdr:cNvSpPr/>
      </xdr:nvSpPr>
      <xdr:spPr>
        <a:xfrm>
          <a:off x="15430500" y="1325807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605" name="フローチャート: 判断 604">
          <a:extLst>
            <a:ext uri="{FF2B5EF4-FFF2-40B4-BE49-F238E27FC236}">
              <a16:creationId xmlns:a16="http://schemas.microsoft.com/office/drawing/2014/main" xmlns="" id="{00000000-0008-0000-0200-00005D020000}"/>
            </a:ext>
          </a:extLst>
        </xdr:cNvPr>
        <xdr:cNvSpPr/>
      </xdr:nvSpPr>
      <xdr:spPr>
        <a:xfrm>
          <a:off x="14541500" y="1326787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606" name="フローチャート: 判断 605">
          <a:extLst>
            <a:ext uri="{FF2B5EF4-FFF2-40B4-BE49-F238E27FC236}">
              <a16:creationId xmlns:a16="http://schemas.microsoft.com/office/drawing/2014/main" xmlns="" id="{00000000-0008-0000-0200-00005E020000}"/>
            </a:ext>
          </a:extLst>
        </xdr:cNvPr>
        <xdr:cNvSpPr/>
      </xdr:nvSpPr>
      <xdr:spPr>
        <a:xfrm>
          <a:off x="13652500" y="1331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xmlns="" id="{00000000-0008-0000-0200-00005F020000}"/>
            </a:ext>
          </a:extLst>
        </xdr:cNvPr>
        <xdr:cNvSpPr txBox="1"/>
      </xdr:nvSpPr>
      <xdr:spPr>
        <a:xfrm>
          <a:off x="161290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xmlns="" id="{00000000-0008-0000-0200-000060020000}"/>
            </a:ext>
          </a:extLst>
        </xdr:cNvPr>
        <xdr:cNvSpPr txBox="1"/>
      </xdr:nvSpPr>
      <xdr:spPr>
        <a:xfrm>
          <a:off x="15290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xmlns="" id="{00000000-0008-0000-0200-000061020000}"/>
            </a:ext>
          </a:extLst>
        </xdr:cNvPr>
        <xdr:cNvSpPr txBox="1"/>
      </xdr:nvSpPr>
      <xdr:spPr>
        <a:xfrm>
          <a:off x="14401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xmlns="" id="{00000000-0008-0000-0200-000062020000}"/>
            </a:ext>
          </a:extLst>
        </xdr:cNvPr>
        <xdr:cNvSpPr txBox="1"/>
      </xdr:nvSpPr>
      <xdr:spPr>
        <a:xfrm>
          <a:off x="13512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xmlns="" id="{00000000-0008-0000-0200-000063020000}"/>
            </a:ext>
          </a:extLst>
        </xdr:cNvPr>
        <xdr:cNvSpPr txBox="1"/>
      </xdr:nvSpPr>
      <xdr:spPr>
        <a:xfrm>
          <a:off x="12623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41184</xdr:rowOff>
    </xdr:from>
    <xdr:to>
      <xdr:col>85</xdr:col>
      <xdr:colOff>177800</xdr:colOff>
      <xdr:row>84</xdr:row>
      <xdr:rowOff>142784</xdr:rowOff>
    </xdr:to>
    <xdr:sp macro="" textlink="">
      <xdr:nvSpPr>
        <xdr:cNvPr id="612" name="楕円 611">
          <a:extLst>
            <a:ext uri="{FF2B5EF4-FFF2-40B4-BE49-F238E27FC236}">
              <a16:creationId xmlns:a16="http://schemas.microsoft.com/office/drawing/2014/main" xmlns="" id="{00000000-0008-0000-0200-000064020000}"/>
            </a:ext>
          </a:extLst>
        </xdr:cNvPr>
        <xdr:cNvSpPr/>
      </xdr:nvSpPr>
      <xdr:spPr>
        <a:xfrm>
          <a:off x="16268700" y="1365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19611</xdr:rowOff>
    </xdr:from>
    <xdr:ext cx="405111" cy="259045"/>
    <xdr:sp macro="" textlink="">
      <xdr:nvSpPr>
        <xdr:cNvPr id="613" name="【消防施設】&#10;有形固定資産減価償却率該当値テキスト">
          <a:extLst>
            <a:ext uri="{FF2B5EF4-FFF2-40B4-BE49-F238E27FC236}">
              <a16:creationId xmlns:a16="http://schemas.microsoft.com/office/drawing/2014/main" xmlns="" id="{00000000-0008-0000-0200-000065020000}"/>
            </a:ext>
          </a:extLst>
        </xdr:cNvPr>
        <xdr:cNvSpPr txBox="1"/>
      </xdr:nvSpPr>
      <xdr:spPr>
        <a:xfrm>
          <a:off x="16357600" y="13630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96701</xdr:rowOff>
    </xdr:from>
    <xdr:to>
      <xdr:col>81</xdr:col>
      <xdr:colOff>101600</xdr:colOff>
      <xdr:row>85</xdr:row>
      <xdr:rowOff>26851</xdr:rowOff>
    </xdr:to>
    <xdr:sp macro="" textlink="">
      <xdr:nvSpPr>
        <xdr:cNvPr id="614" name="楕円 613">
          <a:extLst>
            <a:ext uri="{FF2B5EF4-FFF2-40B4-BE49-F238E27FC236}">
              <a16:creationId xmlns:a16="http://schemas.microsoft.com/office/drawing/2014/main" xmlns="" id="{00000000-0008-0000-0200-000066020000}"/>
            </a:ext>
          </a:extLst>
        </xdr:cNvPr>
        <xdr:cNvSpPr/>
      </xdr:nvSpPr>
      <xdr:spPr>
        <a:xfrm>
          <a:off x="15430500" y="13707926"/>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91984</xdr:rowOff>
    </xdr:from>
    <xdr:to>
      <xdr:col>85</xdr:col>
      <xdr:colOff>127000</xdr:colOff>
      <xdr:row>84</xdr:row>
      <xdr:rowOff>147501</xdr:rowOff>
    </xdr:to>
    <xdr:cxnSp macro="">
      <xdr:nvCxnSpPr>
        <xdr:cNvPr id="615" name="直線コネクタ 614">
          <a:extLst>
            <a:ext uri="{FF2B5EF4-FFF2-40B4-BE49-F238E27FC236}">
              <a16:creationId xmlns:a16="http://schemas.microsoft.com/office/drawing/2014/main" xmlns="" id="{00000000-0008-0000-0200-000067020000}"/>
            </a:ext>
          </a:extLst>
        </xdr:cNvPr>
        <xdr:cNvCxnSpPr/>
      </xdr:nvCxnSpPr>
      <xdr:spPr>
        <a:xfrm flipV="1">
          <a:off x="15481300" y="13703209"/>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57513</xdr:rowOff>
    </xdr:from>
    <xdr:to>
      <xdr:col>76</xdr:col>
      <xdr:colOff>165100</xdr:colOff>
      <xdr:row>80</xdr:row>
      <xdr:rowOff>159113</xdr:rowOff>
    </xdr:to>
    <xdr:sp macro="" textlink="">
      <xdr:nvSpPr>
        <xdr:cNvPr id="616" name="楕円 615">
          <a:extLst>
            <a:ext uri="{FF2B5EF4-FFF2-40B4-BE49-F238E27FC236}">
              <a16:creationId xmlns:a16="http://schemas.microsoft.com/office/drawing/2014/main" xmlns="" id="{00000000-0008-0000-0200-000068020000}"/>
            </a:ext>
          </a:extLst>
        </xdr:cNvPr>
        <xdr:cNvSpPr/>
      </xdr:nvSpPr>
      <xdr:spPr>
        <a:xfrm>
          <a:off x="14541500" y="1302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108313</xdr:rowOff>
    </xdr:from>
    <xdr:to>
      <xdr:col>81</xdr:col>
      <xdr:colOff>50800</xdr:colOff>
      <xdr:row>84</xdr:row>
      <xdr:rowOff>147501</xdr:rowOff>
    </xdr:to>
    <xdr:cxnSp macro="">
      <xdr:nvCxnSpPr>
        <xdr:cNvPr id="617" name="直線コネクタ 616">
          <a:extLst>
            <a:ext uri="{FF2B5EF4-FFF2-40B4-BE49-F238E27FC236}">
              <a16:creationId xmlns:a16="http://schemas.microsoft.com/office/drawing/2014/main" xmlns="" id="{00000000-0008-0000-0200-000069020000}"/>
            </a:ext>
          </a:extLst>
        </xdr:cNvPr>
        <xdr:cNvCxnSpPr/>
      </xdr:nvCxnSpPr>
      <xdr:spPr>
        <a:xfrm>
          <a:off x="14592300" y="13071838"/>
          <a:ext cx="889000" cy="68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162016</xdr:rowOff>
    </xdr:from>
    <xdr:to>
      <xdr:col>72</xdr:col>
      <xdr:colOff>38100</xdr:colOff>
      <xdr:row>81</xdr:row>
      <xdr:rowOff>92166</xdr:rowOff>
    </xdr:to>
    <xdr:sp macro="" textlink="">
      <xdr:nvSpPr>
        <xdr:cNvPr id="618" name="楕円 617">
          <a:extLst>
            <a:ext uri="{FF2B5EF4-FFF2-40B4-BE49-F238E27FC236}">
              <a16:creationId xmlns:a16="http://schemas.microsoft.com/office/drawing/2014/main" xmlns="" id="{00000000-0008-0000-0200-00006A020000}"/>
            </a:ext>
          </a:extLst>
        </xdr:cNvPr>
        <xdr:cNvSpPr/>
      </xdr:nvSpPr>
      <xdr:spPr>
        <a:xfrm>
          <a:off x="13652500" y="1312554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108313</xdr:rowOff>
    </xdr:from>
    <xdr:to>
      <xdr:col>76</xdr:col>
      <xdr:colOff>114300</xdr:colOff>
      <xdr:row>81</xdr:row>
      <xdr:rowOff>41366</xdr:rowOff>
    </xdr:to>
    <xdr:cxnSp macro="">
      <xdr:nvCxnSpPr>
        <xdr:cNvPr id="619" name="直線コネクタ 618">
          <a:extLst>
            <a:ext uri="{FF2B5EF4-FFF2-40B4-BE49-F238E27FC236}">
              <a16:creationId xmlns:a16="http://schemas.microsoft.com/office/drawing/2014/main" xmlns="" id="{00000000-0008-0000-0200-00006B020000}"/>
            </a:ext>
          </a:extLst>
        </xdr:cNvPr>
        <xdr:cNvCxnSpPr/>
      </xdr:nvCxnSpPr>
      <xdr:spPr>
        <a:xfrm flipV="1">
          <a:off x="13703300" y="13071838"/>
          <a:ext cx="889000" cy="9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79301</xdr:rowOff>
    </xdr:from>
    <xdr:ext cx="405111" cy="259045"/>
    <xdr:sp macro="" textlink="">
      <xdr:nvSpPr>
        <xdr:cNvPr id="620" name="n_1aveValue【消防施設】&#10;有形固定資産減価償却率">
          <a:extLst>
            <a:ext uri="{FF2B5EF4-FFF2-40B4-BE49-F238E27FC236}">
              <a16:creationId xmlns:a16="http://schemas.microsoft.com/office/drawing/2014/main" xmlns="" id="{00000000-0008-0000-0200-00006C020000}"/>
            </a:ext>
          </a:extLst>
        </xdr:cNvPr>
        <xdr:cNvSpPr txBox="1"/>
      </xdr:nvSpPr>
      <xdr:spPr>
        <a:xfrm>
          <a:off x="15266044" y="13042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63698</xdr:rowOff>
    </xdr:from>
    <xdr:ext cx="405111" cy="259045"/>
    <xdr:sp macro="" textlink="">
      <xdr:nvSpPr>
        <xdr:cNvPr id="621" name="n_2aveValue【消防施設】&#10;有形固定資産減価償却率">
          <a:extLst>
            <a:ext uri="{FF2B5EF4-FFF2-40B4-BE49-F238E27FC236}">
              <a16:creationId xmlns:a16="http://schemas.microsoft.com/office/drawing/2014/main" xmlns="" id="{00000000-0008-0000-0200-00006D020000}"/>
            </a:ext>
          </a:extLst>
        </xdr:cNvPr>
        <xdr:cNvSpPr txBox="1"/>
      </xdr:nvSpPr>
      <xdr:spPr>
        <a:xfrm>
          <a:off x="14389744" y="13351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124114</xdr:rowOff>
    </xdr:from>
    <xdr:ext cx="405111" cy="259045"/>
    <xdr:sp macro="" textlink="">
      <xdr:nvSpPr>
        <xdr:cNvPr id="622" name="n_3aveValue【消防施設】&#10;有形固定資産減価償却率">
          <a:extLst>
            <a:ext uri="{FF2B5EF4-FFF2-40B4-BE49-F238E27FC236}">
              <a16:creationId xmlns:a16="http://schemas.microsoft.com/office/drawing/2014/main" xmlns="" id="{00000000-0008-0000-0200-00006E020000}"/>
            </a:ext>
          </a:extLst>
        </xdr:cNvPr>
        <xdr:cNvSpPr txBox="1"/>
      </xdr:nvSpPr>
      <xdr:spPr>
        <a:xfrm>
          <a:off x="13500744" y="13411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17978</xdr:rowOff>
    </xdr:from>
    <xdr:ext cx="405111" cy="259045"/>
    <xdr:sp macro="" textlink="">
      <xdr:nvSpPr>
        <xdr:cNvPr id="623" name="n_1mainValue【消防施設】&#10;有形固定資産減価償却率">
          <a:extLst>
            <a:ext uri="{FF2B5EF4-FFF2-40B4-BE49-F238E27FC236}">
              <a16:creationId xmlns:a16="http://schemas.microsoft.com/office/drawing/2014/main" xmlns="" id="{00000000-0008-0000-0200-00006F020000}"/>
            </a:ext>
          </a:extLst>
        </xdr:cNvPr>
        <xdr:cNvSpPr txBox="1"/>
      </xdr:nvSpPr>
      <xdr:spPr>
        <a:xfrm>
          <a:off x="15266044" y="13791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4190</xdr:rowOff>
    </xdr:from>
    <xdr:ext cx="405111" cy="259045"/>
    <xdr:sp macro="" textlink="">
      <xdr:nvSpPr>
        <xdr:cNvPr id="624" name="n_2mainValue【消防施設】&#10;有形固定資産減価償却率">
          <a:extLst>
            <a:ext uri="{FF2B5EF4-FFF2-40B4-BE49-F238E27FC236}">
              <a16:creationId xmlns:a16="http://schemas.microsoft.com/office/drawing/2014/main" xmlns="" id="{00000000-0008-0000-0200-000070020000}"/>
            </a:ext>
          </a:extLst>
        </xdr:cNvPr>
        <xdr:cNvSpPr txBox="1"/>
      </xdr:nvSpPr>
      <xdr:spPr>
        <a:xfrm>
          <a:off x="14389744" y="12805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108693</xdr:rowOff>
    </xdr:from>
    <xdr:ext cx="405111" cy="259045"/>
    <xdr:sp macro="" textlink="">
      <xdr:nvSpPr>
        <xdr:cNvPr id="625" name="n_3mainValue【消防施設】&#10;有形固定資産減価償却率">
          <a:extLst>
            <a:ext uri="{FF2B5EF4-FFF2-40B4-BE49-F238E27FC236}">
              <a16:creationId xmlns:a16="http://schemas.microsoft.com/office/drawing/2014/main" xmlns="" id="{00000000-0008-0000-0200-000071020000}"/>
            </a:ext>
          </a:extLst>
        </xdr:cNvPr>
        <xdr:cNvSpPr txBox="1"/>
      </xdr:nvSpPr>
      <xdr:spPr>
        <a:xfrm>
          <a:off x="13500744" y="12910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a:extLst>
            <a:ext uri="{FF2B5EF4-FFF2-40B4-BE49-F238E27FC236}">
              <a16:creationId xmlns:a16="http://schemas.microsoft.com/office/drawing/2014/main" xmlns="" id="{00000000-0008-0000-0200-000072020000}"/>
            </a:ext>
          </a:extLst>
        </xdr:cNvPr>
        <xdr:cNvSpPr/>
      </xdr:nvSpPr>
      <xdr:spPr>
        <a:xfrm>
          <a:off x="18288000" y="11172825"/>
          <a:ext cx="47244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a:extLst>
            <a:ext uri="{FF2B5EF4-FFF2-40B4-BE49-F238E27FC236}">
              <a16:creationId xmlns:a16="http://schemas.microsoft.com/office/drawing/2014/main" xmlns="" id="{00000000-0008-0000-0200-000073020000}"/>
            </a:ext>
          </a:extLst>
        </xdr:cNvPr>
        <xdr:cNvSpPr/>
      </xdr:nvSpPr>
      <xdr:spPr>
        <a:xfrm>
          <a:off x="18415000" y="117951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a:extLst>
            <a:ext uri="{FF2B5EF4-FFF2-40B4-BE49-F238E27FC236}">
              <a16:creationId xmlns:a16="http://schemas.microsoft.com/office/drawing/2014/main" xmlns="" id="{00000000-0008-0000-0200-000074020000}"/>
            </a:ext>
          </a:extLst>
        </xdr:cNvPr>
        <xdr:cNvSpPr/>
      </xdr:nvSpPr>
      <xdr:spPr>
        <a:xfrm>
          <a:off x="18415000" y="119888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a:extLst>
            <a:ext uri="{FF2B5EF4-FFF2-40B4-BE49-F238E27FC236}">
              <a16:creationId xmlns:a16="http://schemas.microsoft.com/office/drawing/2014/main" xmlns="" id="{00000000-0008-0000-0200-000075020000}"/>
            </a:ext>
          </a:extLst>
        </xdr:cNvPr>
        <xdr:cNvSpPr/>
      </xdr:nvSpPr>
      <xdr:spPr>
        <a:xfrm>
          <a:off x="19431000" y="117951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a:extLst>
            <a:ext uri="{FF2B5EF4-FFF2-40B4-BE49-F238E27FC236}">
              <a16:creationId xmlns:a16="http://schemas.microsoft.com/office/drawing/2014/main" xmlns="" id="{00000000-0008-0000-0200-000076020000}"/>
            </a:ext>
          </a:extLst>
        </xdr:cNvPr>
        <xdr:cNvSpPr/>
      </xdr:nvSpPr>
      <xdr:spPr>
        <a:xfrm>
          <a:off x="19431000" y="119888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a:extLst>
            <a:ext uri="{FF2B5EF4-FFF2-40B4-BE49-F238E27FC236}">
              <a16:creationId xmlns:a16="http://schemas.microsoft.com/office/drawing/2014/main" xmlns="" id="{00000000-0008-0000-0200-000077020000}"/>
            </a:ext>
          </a:extLst>
        </xdr:cNvPr>
        <xdr:cNvSpPr/>
      </xdr:nvSpPr>
      <xdr:spPr>
        <a:xfrm>
          <a:off x="20574000" y="11795125"/>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a:extLst>
            <a:ext uri="{FF2B5EF4-FFF2-40B4-BE49-F238E27FC236}">
              <a16:creationId xmlns:a16="http://schemas.microsoft.com/office/drawing/2014/main" xmlns="" id="{00000000-0008-0000-0200-000078020000}"/>
            </a:ext>
          </a:extLst>
        </xdr:cNvPr>
        <xdr:cNvSpPr/>
      </xdr:nvSpPr>
      <xdr:spPr>
        <a:xfrm>
          <a:off x="20574000" y="11988800"/>
          <a:ext cx="15240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a:extLst>
            <a:ext uri="{FF2B5EF4-FFF2-40B4-BE49-F238E27FC236}">
              <a16:creationId xmlns:a16="http://schemas.microsoft.com/office/drawing/2014/main" xmlns="" id="{00000000-0008-0000-0200-000079020000}"/>
            </a:ext>
          </a:extLst>
        </xdr:cNvPr>
        <xdr:cNvSpPr/>
      </xdr:nvSpPr>
      <xdr:spPr>
        <a:xfrm>
          <a:off x="18288000" y="12249150"/>
          <a:ext cx="47244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4" name="テキスト ボックス 633">
          <a:extLst>
            <a:ext uri="{FF2B5EF4-FFF2-40B4-BE49-F238E27FC236}">
              <a16:creationId xmlns:a16="http://schemas.microsoft.com/office/drawing/2014/main" xmlns="" id="{00000000-0008-0000-0200-00007A020000}"/>
            </a:ext>
          </a:extLst>
        </xdr:cNvPr>
        <xdr:cNvSpPr txBox="1"/>
      </xdr:nvSpPr>
      <xdr:spPr>
        <a:xfrm>
          <a:off x="18249900"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5" name="直線コネクタ 634">
          <a:extLst>
            <a:ext uri="{FF2B5EF4-FFF2-40B4-BE49-F238E27FC236}">
              <a16:creationId xmlns:a16="http://schemas.microsoft.com/office/drawing/2014/main" xmlns="" id="{00000000-0008-0000-0200-00007B020000}"/>
            </a:ext>
          </a:extLst>
        </xdr:cNvPr>
        <xdr:cNvCxnSpPr/>
      </xdr:nvCxnSpPr>
      <xdr:spPr>
        <a:xfrm>
          <a:off x="18288000" y="144113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6" name="直線コネクタ 635">
          <a:extLst>
            <a:ext uri="{FF2B5EF4-FFF2-40B4-BE49-F238E27FC236}">
              <a16:creationId xmlns:a16="http://schemas.microsoft.com/office/drawing/2014/main" xmlns="" id="{00000000-0008-0000-0200-00007C020000}"/>
            </a:ext>
          </a:extLst>
        </xdr:cNvPr>
        <xdr:cNvCxnSpPr/>
      </xdr:nvCxnSpPr>
      <xdr:spPr>
        <a:xfrm>
          <a:off x="18288000" y="1397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7" name="テキスト ボックス 636">
          <a:extLst>
            <a:ext uri="{FF2B5EF4-FFF2-40B4-BE49-F238E27FC236}">
              <a16:creationId xmlns:a16="http://schemas.microsoft.com/office/drawing/2014/main" xmlns="" id="{00000000-0008-0000-0200-00007D020000}"/>
            </a:ext>
          </a:extLst>
        </xdr:cNvPr>
        <xdr:cNvSpPr txBox="1"/>
      </xdr:nvSpPr>
      <xdr:spPr>
        <a:xfrm>
          <a:off x="17820821" y="13840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8" name="直線コネクタ 637">
          <a:extLst>
            <a:ext uri="{FF2B5EF4-FFF2-40B4-BE49-F238E27FC236}">
              <a16:creationId xmlns:a16="http://schemas.microsoft.com/office/drawing/2014/main" xmlns="" id="{00000000-0008-0000-0200-00007E020000}"/>
            </a:ext>
          </a:extLst>
        </xdr:cNvPr>
        <xdr:cNvCxnSpPr/>
      </xdr:nvCxnSpPr>
      <xdr:spPr>
        <a:xfrm>
          <a:off x="18288000" y="135445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9" name="テキスト ボックス 638">
          <a:extLst>
            <a:ext uri="{FF2B5EF4-FFF2-40B4-BE49-F238E27FC236}">
              <a16:creationId xmlns:a16="http://schemas.microsoft.com/office/drawing/2014/main" xmlns="" id="{00000000-0008-0000-0200-00007F020000}"/>
            </a:ext>
          </a:extLst>
        </xdr:cNvPr>
        <xdr:cNvSpPr txBox="1"/>
      </xdr:nvSpPr>
      <xdr:spPr>
        <a:xfrm>
          <a:off x="17820821" y="13411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0" name="直線コネクタ 639">
          <a:extLst>
            <a:ext uri="{FF2B5EF4-FFF2-40B4-BE49-F238E27FC236}">
              <a16:creationId xmlns:a16="http://schemas.microsoft.com/office/drawing/2014/main" xmlns="" id="{00000000-0008-0000-0200-000080020000}"/>
            </a:ext>
          </a:extLst>
        </xdr:cNvPr>
        <xdr:cNvCxnSpPr/>
      </xdr:nvCxnSpPr>
      <xdr:spPr>
        <a:xfrm>
          <a:off x="18288000" y="131159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1" name="テキスト ボックス 640">
          <a:extLst>
            <a:ext uri="{FF2B5EF4-FFF2-40B4-BE49-F238E27FC236}">
              <a16:creationId xmlns:a16="http://schemas.microsoft.com/office/drawing/2014/main" xmlns="" id="{00000000-0008-0000-0200-000081020000}"/>
            </a:ext>
          </a:extLst>
        </xdr:cNvPr>
        <xdr:cNvSpPr txBox="1"/>
      </xdr:nvSpPr>
      <xdr:spPr>
        <a:xfrm>
          <a:off x="17820821" y="12973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2" name="直線コネクタ 641">
          <a:extLst>
            <a:ext uri="{FF2B5EF4-FFF2-40B4-BE49-F238E27FC236}">
              <a16:creationId xmlns:a16="http://schemas.microsoft.com/office/drawing/2014/main" xmlns="" id="{00000000-0008-0000-0200-000082020000}"/>
            </a:ext>
          </a:extLst>
        </xdr:cNvPr>
        <xdr:cNvCxnSpPr/>
      </xdr:nvCxnSpPr>
      <xdr:spPr>
        <a:xfrm>
          <a:off x="18288000" y="12677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3" name="テキスト ボックス 642">
          <a:extLst>
            <a:ext uri="{FF2B5EF4-FFF2-40B4-BE49-F238E27FC236}">
              <a16:creationId xmlns:a16="http://schemas.microsoft.com/office/drawing/2014/main" xmlns="" id="{00000000-0008-0000-0200-000083020000}"/>
            </a:ext>
          </a:extLst>
        </xdr:cNvPr>
        <xdr:cNvSpPr txBox="1"/>
      </xdr:nvSpPr>
      <xdr:spPr>
        <a:xfrm>
          <a:off x="17820821" y="1254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4" name="直線コネクタ 643">
          <a:extLst>
            <a:ext uri="{FF2B5EF4-FFF2-40B4-BE49-F238E27FC236}">
              <a16:creationId xmlns:a16="http://schemas.microsoft.com/office/drawing/2014/main" xmlns="" id="{00000000-0008-0000-0200-000084020000}"/>
            </a:ext>
          </a:extLst>
        </xdr:cNvPr>
        <xdr:cNvCxnSpPr/>
      </xdr:nvCxnSpPr>
      <xdr:spPr>
        <a:xfrm>
          <a:off x="18288000" y="122491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5" name="テキスト ボックス 644">
          <a:extLst>
            <a:ext uri="{FF2B5EF4-FFF2-40B4-BE49-F238E27FC236}">
              <a16:creationId xmlns:a16="http://schemas.microsoft.com/office/drawing/2014/main" xmlns="" id="{00000000-0008-0000-0200-000085020000}"/>
            </a:ext>
          </a:extLst>
        </xdr:cNvPr>
        <xdr:cNvSpPr txBox="1"/>
      </xdr:nvSpPr>
      <xdr:spPr>
        <a:xfrm>
          <a:off x="17820821"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6" name="【消防施設】&#10;一人当たり面積グラフ枠">
          <a:extLst>
            <a:ext uri="{FF2B5EF4-FFF2-40B4-BE49-F238E27FC236}">
              <a16:creationId xmlns:a16="http://schemas.microsoft.com/office/drawing/2014/main" xmlns="" id="{00000000-0008-0000-0200-000086020000}"/>
            </a:ext>
          </a:extLst>
        </xdr:cNvPr>
        <xdr:cNvSpPr/>
      </xdr:nvSpPr>
      <xdr:spPr>
        <a:xfrm>
          <a:off x="18288000" y="12249150"/>
          <a:ext cx="47244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647" name="直線コネクタ 646">
          <a:extLst>
            <a:ext uri="{FF2B5EF4-FFF2-40B4-BE49-F238E27FC236}">
              <a16:creationId xmlns:a16="http://schemas.microsoft.com/office/drawing/2014/main" xmlns="" id="{00000000-0008-0000-0200-000087020000}"/>
            </a:ext>
          </a:extLst>
        </xdr:cNvPr>
        <xdr:cNvCxnSpPr/>
      </xdr:nvCxnSpPr>
      <xdr:spPr>
        <a:xfrm flipV="1">
          <a:off x="22160864" y="12928854"/>
          <a:ext cx="0" cy="1003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648" name="【消防施設】&#10;一人当たり面積最小値テキスト">
          <a:extLst>
            <a:ext uri="{FF2B5EF4-FFF2-40B4-BE49-F238E27FC236}">
              <a16:creationId xmlns:a16="http://schemas.microsoft.com/office/drawing/2014/main" xmlns="" id="{00000000-0008-0000-0200-000088020000}"/>
            </a:ext>
          </a:extLst>
        </xdr:cNvPr>
        <xdr:cNvSpPr txBox="1"/>
      </xdr:nvSpPr>
      <xdr:spPr>
        <a:xfrm>
          <a:off x="22199600" y="13935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649" name="直線コネクタ 648">
          <a:extLst>
            <a:ext uri="{FF2B5EF4-FFF2-40B4-BE49-F238E27FC236}">
              <a16:creationId xmlns:a16="http://schemas.microsoft.com/office/drawing/2014/main" xmlns="" id="{00000000-0008-0000-0200-000089020000}"/>
            </a:ext>
          </a:extLst>
        </xdr:cNvPr>
        <xdr:cNvCxnSpPr/>
      </xdr:nvCxnSpPr>
      <xdr:spPr>
        <a:xfrm>
          <a:off x="22072600" y="1393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650" name="【消防施設】&#10;一人当たり面積最大値テキスト">
          <a:extLst>
            <a:ext uri="{FF2B5EF4-FFF2-40B4-BE49-F238E27FC236}">
              <a16:creationId xmlns:a16="http://schemas.microsoft.com/office/drawing/2014/main" xmlns="" id="{00000000-0008-0000-0200-00008A020000}"/>
            </a:ext>
          </a:extLst>
        </xdr:cNvPr>
        <xdr:cNvSpPr txBox="1"/>
      </xdr:nvSpPr>
      <xdr:spPr>
        <a:xfrm>
          <a:off x="22199600" y="1271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651" name="直線コネクタ 650">
          <a:extLst>
            <a:ext uri="{FF2B5EF4-FFF2-40B4-BE49-F238E27FC236}">
              <a16:creationId xmlns:a16="http://schemas.microsoft.com/office/drawing/2014/main" xmlns="" id="{00000000-0008-0000-0200-00008B020000}"/>
            </a:ext>
          </a:extLst>
        </xdr:cNvPr>
        <xdr:cNvCxnSpPr/>
      </xdr:nvCxnSpPr>
      <xdr:spPr>
        <a:xfrm>
          <a:off x="22072600" y="12928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155464</xdr:rowOff>
    </xdr:from>
    <xdr:ext cx="469744" cy="259045"/>
    <xdr:sp macro="" textlink="">
      <xdr:nvSpPr>
        <xdr:cNvPr id="652" name="【消防施設】&#10;一人当たり面積平均値テキスト">
          <a:extLst>
            <a:ext uri="{FF2B5EF4-FFF2-40B4-BE49-F238E27FC236}">
              <a16:creationId xmlns:a16="http://schemas.microsoft.com/office/drawing/2014/main" xmlns="" id="{00000000-0008-0000-0200-00008C020000}"/>
            </a:ext>
          </a:extLst>
        </xdr:cNvPr>
        <xdr:cNvSpPr txBox="1"/>
      </xdr:nvSpPr>
      <xdr:spPr>
        <a:xfrm>
          <a:off x="22199600" y="13604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653" name="フローチャート: 判断 652">
          <a:extLst>
            <a:ext uri="{FF2B5EF4-FFF2-40B4-BE49-F238E27FC236}">
              <a16:creationId xmlns:a16="http://schemas.microsoft.com/office/drawing/2014/main" xmlns="" id="{00000000-0008-0000-0200-00008D020000}"/>
            </a:ext>
          </a:extLst>
        </xdr:cNvPr>
        <xdr:cNvSpPr/>
      </xdr:nvSpPr>
      <xdr:spPr>
        <a:xfrm>
          <a:off x="22110700" y="1361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654" name="フローチャート: 判断 653">
          <a:extLst>
            <a:ext uri="{FF2B5EF4-FFF2-40B4-BE49-F238E27FC236}">
              <a16:creationId xmlns:a16="http://schemas.microsoft.com/office/drawing/2014/main" xmlns="" id="{00000000-0008-0000-0200-00008E020000}"/>
            </a:ext>
          </a:extLst>
        </xdr:cNvPr>
        <xdr:cNvSpPr/>
      </xdr:nvSpPr>
      <xdr:spPr>
        <a:xfrm>
          <a:off x="21272500" y="136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655" name="フローチャート: 判断 654">
          <a:extLst>
            <a:ext uri="{FF2B5EF4-FFF2-40B4-BE49-F238E27FC236}">
              <a16:creationId xmlns:a16="http://schemas.microsoft.com/office/drawing/2014/main" xmlns="" id="{00000000-0008-0000-0200-00008F020000}"/>
            </a:ext>
          </a:extLst>
        </xdr:cNvPr>
        <xdr:cNvSpPr/>
      </xdr:nvSpPr>
      <xdr:spPr>
        <a:xfrm>
          <a:off x="20383500" y="1361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656" name="フローチャート: 判断 655">
          <a:extLst>
            <a:ext uri="{FF2B5EF4-FFF2-40B4-BE49-F238E27FC236}">
              <a16:creationId xmlns:a16="http://schemas.microsoft.com/office/drawing/2014/main" xmlns="" id="{00000000-0008-0000-0200-000090020000}"/>
            </a:ext>
          </a:extLst>
        </xdr:cNvPr>
        <xdr:cNvSpPr/>
      </xdr:nvSpPr>
      <xdr:spPr>
        <a:xfrm>
          <a:off x="19494500" y="1363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xmlns="" id="{00000000-0008-0000-0200-000091020000}"/>
            </a:ext>
          </a:extLst>
        </xdr:cNvPr>
        <xdr:cNvSpPr txBox="1"/>
      </xdr:nvSpPr>
      <xdr:spPr>
        <a:xfrm>
          <a:off x="219710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xmlns="" id="{00000000-0008-0000-0200-000092020000}"/>
            </a:ext>
          </a:extLst>
        </xdr:cNvPr>
        <xdr:cNvSpPr txBox="1"/>
      </xdr:nvSpPr>
      <xdr:spPr>
        <a:xfrm>
          <a:off x="21132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xmlns="" id="{00000000-0008-0000-0200-000093020000}"/>
            </a:ext>
          </a:extLst>
        </xdr:cNvPr>
        <xdr:cNvSpPr txBox="1"/>
      </xdr:nvSpPr>
      <xdr:spPr>
        <a:xfrm>
          <a:off x="20243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xmlns="" id="{00000000-0008-0000-0200-000094020000}"/>
            </a:ext>
          </a:extLst>
        </xdr:cNvPr>
        <xdr:cNvSpPr txBox="1"/>
      </xdr:nvSpPr>
      <xdr:spPr>
        <a:xfrm>
          <a:off x="19354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xmlns="" id="{00000000-0008-0000-0200-000095020000}"/>
            </a:ext>
          </a:extLst>
        </xdr:cNvPr>
        <xdr:cNvSpPr txBox="1"/>
      </xdr:nvSpPr>
      <xdr:spPr>
        <a:xfrm>
          <a:off x="18465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167894</xdr:rowOff>
    </xdr:from>
    <xdr:to>
      <xdr:col>116</xdr:col>
      <xdr:colOff>114300</xdr:colOff>
      <xdr:row>80</xdr:row>
      <xdr:rowOff>98044</xdr:rowOff>
    </xdr:to>
    <xdr:sp macro="" textlink="">
      <xdr:nvSpPr>
        <xdr:cNvPr id="662" name="楕円 661">
          <a:extLst>
            <a:ext uri="{FF2B5EF4-FFF2-40B4-BE49-F238E27FC236}">
              <a16:creationId xmlns:a16="http://schemas.microsoft.com/office/drawing/2014/main" xmlns="" id="{00000000-0008-0000-0200-000096020000}"/>
            </a:ext>
          </a:extLst>
        </xdr:cNvPr>
        <xdr:cNvSpPr/>
      </xdr:nvSpPr>
      <xdr:spPr>
        <a:xfrm>
          <a:off x="22110700" y="1295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82821</xdr:rowOff>
    </xdr:from>
    <xdr:ext cx="469744" cy="259045"/>
    <xdr:sp macro="" textlink="">
      <xdr:nvSpPr>
        <xdr:cNvPr id="663" name="【消防施設】&#10;一人当たり面積該当値テキスト">
          <a:extLst>
            <a:ext uri="{FF2B5EF4-FFF2-40B4-BE49-F238E27FC236}">
              <a16:creationId xmlns:a16="http://schemas.microsoft.com/office/drawing/2014/main" xmlns="" id="{00000000-0008-0000-0200-000097020000}"/>
            </a:ext>
          </a:extLst>
        </xdr:cNvPr>
        <xdr:cNvSpPr txBox="1"/>
      </xdr:nvSpPr>
      <xdr:spPr>
        <a:xfrm>
          <a:off x="22199600" y="1288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62737</xdr:rowOff>
    </xdr:from>
    <xdr:to>
      <xdr:col>112</xdr:col>
      <xdr:colOff>38100</xdr:colOff>
      <xdr:row>79</xdr:row>
      <xdr:rowOff>164337</xdr:rowOff>
    </xdr:to>
    <xdr:sp macro="" textlink="">
      <xdr:nvSpPr>
        <xdr:cNvPr id="664" name="楕円 663">
          <a:extLst>
            <a:ext uri="{FF2B5EF4-FFF2-40B4-BE49-F238E27FC236}">
              <a16:creationId xmlns:a16="http://schemas.microsoft.com/office/drawing/2014/main" xmlns="" id="{00000000-0008-0000-0200-000098020000}"/>
            </a:ext>
          </a:extLst>
        </xdr:cNvPr>
        <xdr:cNvSpPr/>
      </xdr:nvSpPr>
      <xdr:spPr>
        <a:xfrm>
          <a:off x="21272500" y="1286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113537</xdr:rowOff>
    </xdr:from>
    <xdr:to>
      <xdr:col>116</xdr:col>
      <xdr:colOff>63500</xdr:colOff>
      <xdr:row>80</xdr:row>
      <xdr:rowOff>47244</xdr:rowOff>
    </xdr:to>
    <xdr:cxnSp macro="">
      <xdr:nvCxnSpPr>
        <xdr:cNvPr id="665" name="直線コネクタ 664">
          <a:extLst>
            <a:ext uri="{FF2B5EF4-FFF2-40B4-BE49-F238E27FC236}">
              <a16:creationId xmlns:a16="http://schemas.microsoft.com/office/drawing/2014/main" xmlns="" id="{00000000-0008-0000-0200-000099020000}"/>
            </a:ext>
          </a:extLst>
        </xdr:cNvPr>
        <xdr:cNvCxnSpPr/>
      </xdr:nvCxnSpPr>
      <xdr:spPr>
        <a:xfrm>
          <a:off x="21323300" y="12915137"/>
          <a:ext cx="838200" cy="9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53594</xdr:rowOff>
    </xdr:from>
    <xdr:to>
      <xdr:col>107</xdr:col>
      <xdr:colOff>101600</xdr:colOff>
      <xdr:row>81</xdr:row>
      <xdr:rowOff>155194</xdr:rowOff>
    </xdr:to>
    <xdr:sp macro="" textlink="">
      <xdr:nvSpPr>
        <xdr:cNvPr id="666" name="楕円 665">
          <a:extLst>
            <a:ext uri="{FF2B5EF4-FFF2-40B4-BE49-F238E27FC236}">
              <a16:creationId xmlns:a16="http://schemas.microsoft.com/office/drawing/2014/main" xmlns="" id="{00000000-0008-0000-0200-00009A020000}"/>
            </a:ext>
          </a:extLst>
        </xdr:cNvPr>
        <xdr:cNvSpPr/>
      </xdr:nvSpPr>
      <xdr:spPr>
        <a:xfrm>
          <a:off x="20383500" y="1317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113537</xdr:rowOff>
    </xdr:from>
    <xdr:to>
      <xdr:col>111</xdr:col>
      <xdr:colOff>177800</xdr:colOff>
      <xdr:row>81</xdr:row>
      <xdr:rowOff>104394</xdr:rowOff>
    </xdr:to>
    <xdr:cxnSp macro="">
      <xdr:nvCxnSpPr>
        <xdr:cNvPr id="667" name="直線コネクタ 666">
          <a:extLst>
            <a:ext uri="{FF2B5EF4-FFF2-40B4-BE49-F238E27FC236}">
              <a16:creationId xmlns:a16="http://schemas.microsoft.com/office/drawing/2014/main" xmlns="" id="{00000000-0008-0000-0200-00009B020000}"/>
            </a:ext>
          </a:extLst>
        </xdr:cNvPr>
        <xdr:cNvCxnSpPr/>
      </xdr:nvCxnSpPr>
      <xdr:spPr>
        <a:xfrm flipV="1">
          <a:off x="20434300" y="12915137"/>
          <a:ext cx="889000" cy="31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106172</xdr:rowOff>
    </xdr:from>
    <xdr:to>
      <xdr:col>102</xdr:col>
      <xdr:colOff>165100</xdr:colOff>
      <xdr:row>83</xdr:row>
      <xdr:rowOff>36322</xdr:rowOff>
    </xdr:to>
    <xdr:sp macro="" textlink="">
      <xdr:nvSpPr>
        <xdr:cNvPr id="668" name="楕円 667">
          <a:extLst>
            <a:ext uri="{FF2B5EF4-FFF2-40B4-BE49-F238E27FC236}">
              <a16:creationId xmlns:a16="http://schemas.microsoft.com/office/drawing/2014/main" xmlns="" id="{00000000-0008-0000-0200-00009C020000}"/>
            </a:ext>
          </a:extLst>
        </xdr:cNvPr>
        <xdr:cNvSpPr/>
      </xdr:nvSpPr>
      <xdr:spPr>
        <a:xfrm>
          <a:off x="19494500" y="1339354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104394</xdr:rowOff>
    </xdr:from>
    <xdr:to>
      <xdr:col>107</xdr:col>
      <xdr:colOff>50800</xdr:colOff>
      <xdr:row>82</xdr:row>
      <xdr:rowOff>156972</xdr:rowOff>
    </xdr:to>
    <xdr:cxnSp macro="">
      <xdr:nvCxnSpPr>
        <xdr:cNvPr id="669" name="直線コネクタ 668">
          <a:extLst>
            <a:ext uri="{FF2B5EF4-FFF2-40B4-BE49-F238E27FC236}">
              <a16:creationId xmlns:a16="http://schemas.microsoft.com/office/drawing/2014/main" xmlns="" id="{00000000-0008-0000-0200-00009D020000}"/>
            </a:ext>
          </a:extLst>
        </xdr:cNvPr>
        <xdr:cNvCxnSpPr/>
      </xdr:nvCxnSpPr>
      <xdr:spPr>
        <a:xfrm flipV="1">
          <a:off x="19545300" y="13229844"/>
          <a:ext cx="889000" cy="21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107459</xdr:rowOff>
    </xdr:from>
    <xdr:ext cx="469744" cy="259045"/>
    <xdr:sp macro="" textlink="">
      <xdr:nvSpPr>
        <xdr:cNvPr id="670" name="n_1aveValue【消防施設】&#10;一人当たり面積">
          <a:extLst>
            <a:ext uri="{FF2B5EF4-FFF2-40B4-BE49-F238E27FC236}">
              <a16:creationId xmlns:a16="http://schemas.microsoft.com/office/drawing/2014/main" xmlns="" id="{00000000-0008-0000-0200-00009E020000}"/>
            </a:ext>
          </a:extLst>
        </xdr:cNvPr>
        <xdr:cNvSpPr txBox="1"/>
      </xdr:nvSpPr>
      <xdr:spPr>
        <a:xfrm>
          <a:off x="21075727" y="1371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93742</xdr:rowOff>
    </xdr:from>
    <xdr:ext cx="469744" cy="259045"/>
    <xdr:sp macro="" textlink="">
      <xdr:nvSpPr>
        <xdr:cNvPr id="671" name="n_2aveValue【消防施設】&#10;一人当たり面積">
          <a:extLst>
            <a:ext uri="{FF2B5EF4-FFF2-40B4-BE49-F238E27FC236}">
              <a16:creationId xmlns:a16="http://schemas.microsoft.com/office/drawing/2014/main" xmlns="" id="{00000000-0008-0000-0200-00009F020000}"/>
            </a:ext>
          </a:extLst>
        </xdr:cNvPr>
        <xdr:cNvSpPr txBox="1"/>
      </xdr:nvSpPr>
      <xdr:spPr>
        <a:xfrm>
          <a:off x="20199427" y="13704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116603</xdr:rowOff>
    </xdr:from>
    <xdr:ext cx="469744" cy="259045"/>
    <xdr:sp macro="" textlink="">
      <xdr:nvSpPr>
        <xdr:cNvPr id="672" name="n_3aveValue【消防施設】&#10;一人当たり面積">
          <a:extLst>
            <a:ext uri="{FF2B5EF4-FFF2-40B4-BE49-F238E27FC236}">
              <a16:creationId xmlns:a16="http://schemas.microsoft.com/office/drawing/2014/main" xmlns="" id="{00000000-0008-0000-0200-0000A0020000}"/>
            </a:ext>
          </a:extLst>
        </xdr:cNvPr>
        <xdr:cNvSpPr txBox="1"/>
      </xdr:nvSpPr>
      <xdr:spPr>
        <a:xfrm>
          <a:off x="19310427" y="1372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9414</xdr:rowOff>
    </xdr:from>
    <xdr:ext cx="469744" cy="259045"/>
    <xdr:sp macro="" textlink="">
      <xdr:nvSpPr>
        <xdr:cNvPr id="673" name="n_1mainValue【消防施設】&#10;一人当たり面積">
          <a:extLst>
            <a:ext uri="{FF2B5EF4-FFF2-40B4-BE49-F238E27FC236}">
              <a16:creationId xmlns:a16="http://schemas.microsoft.com/office/drawing/2014/main" xmlns="" id="{00000000-0008-0000-0200-0000A1020000}"/>
            </a:ext>
          </a:extLst>
        </xdr:cNvPr>
        <xdr:cNvSpPr txBox="1"/>
      </xdr:nvSpPr>
      <xdr:spPr>
        <a:xfrm>
          <a:off x="21075727" y="12649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271</xdr:rowOff>
    </xdr:from>
    <xdr:ext cx="469744" cy="259045"/>
    <xdr:sp macro="" textlink="">
      <xdr:nvSpPr>
        <xdr:cNvPr id="674" name="n_2mainValue【消防施設】&#10;一人当たり面積">
          <a:extLst>
            <a:ext uri="{FF2B5EF4-FFF2-40B4-BE49-F238E27FC236}">
              <a16:creationId xmlns:a16="http://schemas.microsoft.com/office/drawing/2014/main" xmlns="" id="{00000000-0008-0000-0200-0000A2020000}"/>
            </a:ext>
          </a:extLst>
        </xdr:cNvPr>
        <xdr:cNvSpPr txBox="1"/>
      </xdr:nvSpPr>
      <xdr:spPr>
        <a:xfrm>
          <a:off x="20199427" y="12963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52849</xdr:rowOff>
    </xdr:from>
    <xdr:ext cx="469744" cy="259045"/>
    <xdr:sp macro="" textlink="">
      <xdr:nvSpPr>
        <xdr:cNvPr id="675" name="n_3mainValue【消防施設】&#10;一人当たり面積">
          <a:extLst>
            <a:ext uri="{FF2B5EF4-FFF2-40B4-BE49-F238E27FC236}">
              <a16:creationId xmlns:a16="http://schemas.microsoft.com/office/drawing/2014/main" xmlns="" id="{00000000-0008-0000-0200-0000A3020000}"/>
            </a:ext>
          </a:extLst>
        </xdr:cNvPr>
        <xdr:cNvSpPr txBox="1"/>
      </xdr:nvSpPr>
      <xdr:spPr>
        <a:xfrm>
          <a:off x="19310427" y="1317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6" name="正方形/長方形 675">
          <a:extLst>
            <a:ext uri="{FF2B5EF4-FFF2-40B4-BE49-F238E27FC236}">
              <a16:creationId xmlns:a16="http://schemas.microsoft.com/office/drawing/2014/main" xmlns="" id="{00000000-0008-0000-0200-0000A4020000}"/>
            </a:ext>
          </a:extLst>
        </xdr:cNvPr>
        <xdr:cNvSpPr/>
      </xdr:nvSpPr>
      <xdr:spPr>
        <a:xfrm>
          <a:off x="12446000" y="1476375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7" name="正方形/長方形 676">
          <a:extLst>
            <a:ext uri="{FF2B5EF4-FFF2-40B4-BE49-F238E27FC236}">
              <a16:creationId xmlns:a16="http://schemas.microsoft.com/office/drawing/2014/main" xmlns="" id="{00000000-0008-0000-0200-0000A5020000}"/>
            </a:ext>
          </a:extLst>
        </xdr:cNvPr>
        <xdr:cNvSpPr/>
      </xdr:nvSpPr>
      <xdr:spPr>
        <a:xfrm>
          <a:off x="12573000" y="154241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8" name="正方形/長方形 677">
          <a:extLst>
            <a:ext uri="{FF2B5EF4-FFF2-40B4-BE49-F238E27FC236}">
              <a16:creationId xmlns:a16="http://schemas.microsoft.com/office/drawing/2014/main" xmlns="" id="{00000000-0008-0000-0200-0000A6020000}"/>
            </a:ext>
          </a:extLst>
        </xdr:cNvPr>
        <xdr:cNvSpPr/>
      </xdr:nvSpPr>
      <xdr:spPr>
        <a:xfrm>
          <a:off x="12573000" y="156273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9" name="正方形/長方形 678">
          <a:extLst>
            <a:ext uri="{FF2B5EF4-FFF2-40B4-BE49-F238E27FC236}">
              <a16:creationId xmlns:a16="http://schemas.microsoft.com/office/drawing/2014/main" xmlns="" id="{00000000-0008-0000-0200-0000A7020000}"/>
            </a:ext>
          </a:extLst>
        </xdr:cNvPr>
        <xdr:cNvSpPr/>
      </xdr:nvSpPr>
      <xdr:spPr>
        <a:xfrm>
          <a:off x="13589000" y="154241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0" name="正方形/長方形 679">
          <a:extLst>
            <a:ext uri="{FF2B5EF4-FFF2-40B4-BE49-F238E27FC236}">
              <a16:creationId xmlns:a16="http://schemas.microsoft.com/office/drawing/2014/main" xmlns="" id="{00000000-0008-0000-0200-0000A8020000}"/>
            </a:ext>
          </a:extLst>
        </xdr:cNvPr>
        <xdr:cNvSpPr/>
      </xdr:nvSpPr>
      <xdr:spPr>
        <a:xfrm>
          <a:off x="13589000" y="156273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1" name="正方形/長方形 680">
          <a:extLst>
            <a:ext uri="{FF2B5EF4-FFF2-40B4-BE49-F238E27FC236}">
              <a16:creationId xmlns:a16="http://schemas.microsoft.com/office/drawing/2014/main" xmlns="" id="{00000000-0008-0000-0200-0000A9020000}"/>
            </a:ext>
          </a:extLst>
        </xdr:cNvPr>
        <xdr:cNvSpPr/>
      </xdr:nvSpPr>
      <xdr:spPr>
        <a:xfrm>
          <a:off x="14732000" y="154241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2" name="正方形/長方形 681">
          <a:extLst>
            <a:ext uri="{FF2B5EF4-FFF2-40B4-BE49-F238E27FC236}">
              <a16:creationId xmlns:a16="http://schemas.microsoft.com/office/drawing/2014/main" xmlns="" id="{00000000-0008-0000-0200-0000AA020000}"/>
            </a:ext>
          </a:extLst>
        </xdr:cNvPr>
        <xdr:cNvSpPr/>
      </xdr:nvSpPr>
      <xdr:spPr>
        <a:xfrm>
          <a:off x="14732000" y="156273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正方形/長方形 682">
          <a:extLst>
            <a:ext uri="{FF2B5EF4-FFF2-40B4-BE49-F238E27FC236}">
              <a16:creationId xmlns:a16="http://schemas.microsoft.com/office/drawing/2014/main" xmlns="" id="{00000000-0008-0000-0200-0000AB020000}"/>
            </a:ext>
          </a:extLst>
        </xdr:cNvPr>
        <xdr:cNvSpPr/>
      </xdr:nvSpPr>
      <xdr:spPr>
        <a:xfrm>
          <a:off x="12446000" y="1590675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4" name="テキスト ボックス 683">
          <a:extLst>
            <a:ext uri="{FF2B5EF4-FFF2-40B4-BE49-F238E27FC236}">
              <a16:creationId xmlns:a16="http://schemas.microsoft.com/office/drawing/2014/main" xmlns="" id="{00000000-0008-0000-0200-0000AC020000}"/>
            </a:ext>
          </a:extLst>
        </xdr:cNvPr>
        <xdr:cNvSpPr txBox="1"/>
      </xdr:nvSpPr>
      <xdr:spPr>
        <a:xfrm>
          <a:off x="12407900"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5" name="直線コネクタ 684">
          <a:extLst>
            <a:ext uri="{FF2B5EF4-FFF2-40B4-BE49-F238E27FC236}">
              <a16:creationId xmlns:a16="http://schemas.microsoft.com/office/drawing/2014/main" xmlns="" id="{00000000-0008-0000-0200-0000AD020000}"/>
            </a:ext>
          </a:extLst>
        </xdr:cNvPr>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6" name="直線コネクタ 685">
          <a:extLst>
            <a:ext uri="{FF2B5EF4-FFF2-40B4-BE49-F238E27FC236}">
              <a16:creationId xmlns:a16="http://schemas.microsoft.com/office/drawing/2014/main" xmlns="" id="{00000000-0008-0000-0200-0000AE020000}"/>
            </a:ext>
          </a:extLst>
        </xdr:cNvPr>
        <xdr:cNvCxnSpPr/>
      </xdr:nvCxnSpPr>
      <xdr:spPr>
        <a:xfrm>
          <a:off x="12446000" y="1786617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7" name="テキスト ボックス 686">
          <a:extLst>
            <a:ext uri="{FF2B5EF4-FFF2-40B4-BE49-F238E27FC236}">
              <a16:creationId xmlns:a16="http://schemas.microsoft.com/office/drawing/2014/main" xmlns="" id="{00000000-0008-0000-0200-0000AF020000}"/>
            </a:ext>
          </a:extLst>
        </xdr:cNvPr>
        <xdr:cNvSpPr txBox="1"/>
      </xdr:nvSpPr>
      <xdr:spPr>
        <a:xfrm>
          <a:off x="12107061" y="177239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8" name="直線コネクタ 687">
          <a:extLst>
            <a:ext uri="{FF2B5EF4-FFF2-40B4-BE49-F238E27FC236}">
              <a16:creationId xmlns:a16="http://schemas.microsoft.com/office/drawing/2014/main" xmlns="" id="{00000000-0008-0000-0200-0000B0020000}"/>
            </a:ext>
          </a:extLst>
        </xdr:cNvPr>
        <xdr:cNvCxnSpPr/>
      </xdr:nvCxnSpPr>
      <xdr:spPr>
        <a:xfrm>
          <a:off x="12446000" y="1753960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9" name="テキスト ボックス 688">
          <a:extLst>
            <a:ext uri="{FF2B5EF4-FFF2-40B4-BE49-F238E27FC236}">
              <a16:creationId xmlns:a16="http://schemas.microsoft.com/office/drawing/2014/main" xmlns="" id="{00000000-0008-0000-0200-0000B1020000}"/>
            </a:ext>
          </a:extLst>
        </xdr:cNvPr>
        <xdr:cNvSpPr txBox="1"/>
      </xdr:nvSpPr>
      <xdr:spPr>
        <a:xfrm>
          <a:off x="12042941" y="173973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0" name="直線コネクタ 689">
          <a:extLst>
            <a:ext uri="{FF2B5EF4-FFF2-40B4-BE49-F238E27FC236}">
              <a16:creationId xmlns:a16="http://schemas.microsoft.com/office/drawing/2014/main" xmlns="" id="{00000000-0008-0000-0200-0000B2020000}"/>
            </a:ext>
          </a:extLst>
        </xdr:cNvPr>
        <xdr:cNvCxnSpPr/>
      </xdr:nvCxnSpPr>
      <xdr:spPr>
        <a:xfrm>
          <a:off x="12446000" y="1721303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1" name="テキスト ボックス 690">
          <a:extLst>
            <a:ext uri="{FF2B5EF4-FFF2-40B4-BE49-F238E27FC236}">
              <a16:creationId xmlns:a16="http://schemas.microsoft.com/office/drawing/2014/main" xmlns="" id="{00000000-0008-0000-0200-0000B3020000}"/>
            </a:ext>
          </a:extLst>
        </xdr:cNvPr>
        <xdr:cNvSpPr txBox="1"/>
      </xdr:nvSpPr>
      <xdr:spPr>
        <a:xfrm>
          <a:off x="12042941" y="170708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2" name="直線コネクタ 691">
          <a:extLst>
            <a:ext uri="{FF2B5EF4-FFF2-40B4-BE49-F238E27FC236}">
              <a16:creationId xmlns:a16="http://schemas.microsoft.com/office/drawing/2014/main" xmlns="" id="{00000000-0008-0000-0200-0000B4020000}"/>
            </a:ext>
          </a:extLst>
        </xdr:cNvPr>
        <xdr:cNvCxnSpPr/>
      </xdr:nvCxnSpPr>
      <xdr:spPr>
        <a:xfrm>
          <a:off x="12446000" y="1688646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3" name="テキスト ボックス 692">
          <a:extLst>
            <a:ext uri="{FF2B5EF4-FFF2-40B4-BE49-F238E27FC236}">
              <a16:creationId xmlns:a16="http://schemas.microsoft.com/office/drawing/2014/main" xmlns="" id="{00000000-0008-0000-0200-0000B5020000}"/>
            </a:ext>
          </a:extLst>
        </xdr:cNvPr>
        <xdr:cNvSpPr txBox="1"/>
      </xdr:nvSpPr>
      <xdr:spPr>
        <a:xfrm>
          <a:off x="12042941" y="16744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4" name="直線コネクタ 693">
          <a:extLst>
            <a:ext uri="{FF2B5EF4-FFF2-40B4-BE49-F238E27FC236}">
              <a16:creationId xmlns:a16="http://schemas.microsoft.com/office/drawing/2014/main" xmlns="" id="{00000000-0008-0000-0200-0000B6020000}"/>
            </a:ext>
          </a:extLst>
        </xdr:cNvPr>
        <xdr:cNvCxnSpPr/>
      </xdr:nvCxnSpPr>
      <xdr:spPr>
        <a:xfrm>
          <a:off x="12446000" y="1655989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5" name="テキスト ボックス 694">
          <a:extLst>
            <a:ext uri="{FF2B5EF4-FFF2-40B4-BE49-F238E27FC236}">
              <a16:creationId xmlns:a16="http://schemas.microsoft.com/office/drawing/2014/main" xmlns="" id="{00000000-0008-0000-0200-0000B7020000}"/>
            </a:ext>
          </a:extLst>
        </xdr:cNvPr>
        <xdr:cNvSpPr txBox="1"/>
      </xdr:nvSpPr>
      <xdr:spPr>
        <a:xfrm>
          <a:off x="12042941" y="16417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6" name="直線コネクタ 695">
          <a:extLst>
            <a:ext uri="{FF2B5EF4-FFF2-40B4-BE49-F238E27FC236}">
              <a16:creationId xmlns:a16="http://schemas.microsoft.com/office/drawing/2014/main" xmlns="" id="{00000000-0008-0000-0200-0000B8020000}"/>
            </a:ext>
          </a:extLst>
        </xdr:cNvPr>
        <xdr:cNvCxnSpPr/>
      </xdr:nvCxnSpPr>
      <xdr:spPr>
        <a:xfrm>
          <a:off x="12446000" y="1623332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7" name="テキスト ボックス 696">
          <a:extLst>
            <a:ext uri="{FF2B5EF4-FFF2-40B4-BE49-F238E27FC236}">
              <a16:creationId xmlns:a16="http://schemas.microsoft.com/office/drawing/2014/main" xmlns="" id="{00000000-0008-0000-0200-0000B9020000}"/>
            </a:ext>
          </a:extLst>
        </xdr:cNvPr>
        <xdr:cNvSpPr txBox="1"/>
      </xdr:nvSpPr>
      <xdr:spPr>
        <a:xfrm>
          <a:off x="11978821" y="16091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8" name="直線コネクタ 697">
          <a:extLst>
            <a:ext uri="{FF2B5EF4-FFF2-40B4-BE49-F238E27FC236}">
              <a16:creationId xmlns:a16="http://schemas.microsoft.com/office/drawing/2014/main" xmlns="" id="{00000000-0008-0000-0200-0000BA020000}"/>
            </a:ext>
          </a:extLst>
        </xdr:cNvPr>
        <xdr:cNvCxnSpPr/>
      </xdr:nvCxnSpPr>
      <xdr:spPr>
        <a:xfrm>
          <a:off x="12446000" y="15906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9" name="テキスト ボックス 698">
          <a:extLst>
            <a:ext uri="{FF2B5EF4-FFF2-40B4-BE49-F238E27FC236}">
              <a16:creationId xmlns:a16="http://schemas.microsoft.com/office/drawing/2014/main" xmlns="" id="{00000000-0008-0000-0200-0000BB020000}"/>
            </a:ext>
          </a:extLst>
        </xdr:cNvPr>
        <xdr:cNvSpPr txBox="1"/>
      </xdr:nvSpPr>
      <xdr:spPr>
        <a:xfrm>
          <a:off x="11978821"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0" name="【庁舎】&#10;有形固定資産減価償却率グラフ枠">
          <a:extLst>
            <a:ext uri="{FF2B5EF4-FFF2-40B4-BE49-F238E27FC236}">
              <a16:creationId xmlns:a16="http://schemas.microsoft.com/office/drawing/2014/main" xmlns="" id="{00000000-0008-0000-0200-0000BC020000}"/>
            </a:ext>
          </a:extLst>
        </xdr:cNvPr>
        <xdr:cNvSpPr/>
      </xdr:nvSpPr>
      <xdr:spPr>
        <a:xfrm>
          <a:off x="12446000" y="1590675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701" name="直線コネクタ 700">
          <a:extLst>
            <a:ext uri="{FF2B5EF4-FFF2-40B4-BE49-F238E27FC236}">
              <a16:creationId xmlns:a16="http://schemas.microsoft.com/office/drawing/2014/main" xmlns="" id="{00000000-0008-0000-0200-0000BD020000}"/>
            </a:ext>
          </a:extLst>
        </xdr:cNvPr>
        <xdr:cNvCxnSpPr/>
      </xdr:nvCxnSpPr>
      <xdr:spPr>
        <a:xfrm flipV="1">
          <a:off x="16318864" y="1623332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702" name="【庁舎】&#10;有形固定資産減価償却率最小値テキスト">
          <a:extLst>
            <a:ext uri="{FF2B5EF4-FFF2-40B4-BE49-F238E27FC236}">
              <a16:creationId xmlns:a16="http://schemas.microsoft.com/office/drawing/2014/main" xmlns="" id="{00000000-0008-0000-0200-0000BE020000}"/>
            </a:ext>
          </a:extLst>
        </xdr:cNvPr>
        <xdr:cNvSpPr txBox="1"/>
      </xdr:nvSpPr>
      <xdr:spPr>
        <a:xfrm>
          <a:off x="16357600" y="177720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03" name="直線コネクタ 702">
          <a:extLst>
            <a:ext uri="{FF2B5EF4-FFF2-40B4-BE49-F238E27FC236}">
              <a16:creationId xmlns:a16="http://schemas.microsoft.com/office/drawing/2014/main" xmlns="" id="{00000000-0008-0000-0200-0000BF020000}"/>
            </a:ext>
          </a:extLst>
        </xdr:cNvPr>
        <xdr:cNvCxnSpPr/>
      </xdr:nvCxnSpPr>
      <xdr:spPr>
        <a:xfrm>
          <a:off x="16230600" y="17768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4" name="【庁舎】&#10;有形固定資産減価償却率最大値テキスト">
          <a:extLst>
            <a:ext uri="{FF2B5EF4-FFF2-40B4-BE49-F238E27FC236}">
              <a16:creationId xmlns:a16="http://schemas.microsoft.com/office/drawing/2014/main" xmlns="" id="{00000000-0008-0000-0200-0000C0020000}"/>
            </a:ext>
          </a:extLst>
        </xdr:cNvPr>
        <xdr:cNvSpPr txBox="1"/>
      </xdr:nvSpPr>
      <xdr:spPr>
        <a:xfrm>
          <a:off x="16357600" y="1600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5" name="直線コネクタ 704">
          <a:extLst>
            <a:ext uri="{FF2B5EF4-FFF2-40B4-BE49-F238E27FC236}">
              <a16:creationId xmlns:a16="http://schemas.microsoft.com/office/drawing/2014/main" xmlns="" id="{00000000-0008-0000-0200-0000C1020000}"/>
            </a:ext>
          </a:extLst>
        </xdr:cNvPr>
        <xdr:cNvCxnSpPr/>
      </xdr:nvCxnSpPr>
      <xdr:spPr>
        <a:xfrm>
          <a:off x="16230600" y="16233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164209</xdr:rowOff>
    </xdr:from>
    <xdr:ext cx="405111" cy="259045"/>
    <xdr:sp macro="" textlink="">
      <xdr:nvSpPr>
        <xdr:cNvPr id="706" name="【庁舎】&#10;有形固定資産減価償却率平均値テキスト">
          <a:extLst>
            <a:ext uri="{FF2B5EF4-FFF2-40B4-BE49-F238E27FC236}">
              <a16:creationId xmlns:a16="http://schemas.microsoft.com/office/drawing/2014/main" xmlns="" id="{00000000-0008-0000-0200-0000C2020000}"/>
            </a:ext>
          </a:extLst>
        </xdr:cNvPr>
        <xdr:cNvSpPr txBox="1"/>
      </xdr:nvSpPr>
      <xdr:spPr>
        <a:xfrm>
          <a:off x="16357600" y="16794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707" name="フローチャート: 判断 706">
          <a:extLst>
            <a:ext uri="{FF2B5EF4-FFF2-40B4-BE49-F238E27FC236}">
              <a16:creationId xmlns:a16="http://schemas.microsoft.com/office/drawing/2014/main" xmlns="" id="{00000000-0008-0000-0200-0000C3020000}"/>
            </a:ext>
          </a:extLst>
        </xdr:cNvPr>
        <xdr:cNvSpPr/>
      </xdr:nvSpPr>
      <xdr:spPr>
        <a:xfrm>
          <a:off x="16268700" y="1694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708" name="フローチャート: 判断 707">
          <a:extLst>
            <a:ext uri="{FF2B5EF4-FFF2-40B4-BE49-F238E27FC236}">
              <a16:creationId xmlns:a16="http://schemas.microsoft.com/office/drawing/2014/main" xmlns="" id="{00000000-0008-0000-0200-0000C4020000}"/>
            </a:ext>
          </a:extLst>
        </xdr:cNvPr>
        <xdr:cNvSpPr/>
      </xdr:nvSpPr>
      <xdr:spPr>
        <a:xfrm>
          <a:off x="15430500" y="1697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709" name="フローチャート: 判断 708">
          <a:extLst>
            <a:ext uri="{FF2B5EF4-FFF2-40B4-BE49-F238E27FC236}">
              <a16:creationId xmlns:a16="http://schemas.microsoft.com/office/drawing/2014/main" xmlns="" id="{00000000-0008-0000-0200-0000C5020000}"/>
            </a:ext>
          </a:extLst>
        </xdr:cNvPr>
        <xdr:cNvSpPr/>
      </xdr:nvSpPr>
      <xdr:spPr>
        <a:xfrm>
          <a:off x="14541500" y="1698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710" name="フローチャート: 判断 709">
          <a:extLst>
            <a:ext uri="{FF2B5EF4-FFF2-40B4-BE49-F238E27FC236}">
              <a16:creationId xmlns:a16="http://schemas.microsoft.com/office/drawing/2014/main" xmlns="" id="{00000000-0008-0000-0200-0000C6020000}"/>
            </a:ext>
          </a:extLst>
        </xdr:cNvPr>
        <xdr:cNvSpPr/>
      </xdr:nvSpPr>
      <xdr:spPr>
        <a:xfrm>
          <a:off x="13652500" y="1699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xmlns="" id="{00000000-0008-0000-0200-0000C7020000}"/>
            </a:ext>
          </a:extLst>
        </xdr:cNvPr>
        <xdr:cNvSpPr txBox="1"/>
      </xdr:nvSpPr>
      <xdr:spPr>
        <a:xfrm>
          <a:off x="161290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xmlns="" id="{00000000-0008-0000-0200-0000C8020000}"/>
            </a:ext>
          </a:extLst>
        </xdr:cNvPr>
        <xdr:cNvSpPr txBox="1"/>
      </xdr:nvSpPr>
      <xdr:spPr>
        <a:xfrm>
          <a:off x="15290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xmlns="" id="{00000000-0008-0000-0200-0000C9020000}"/>
            </a:ext>
          </a:extLst>
        </xdr:cNvPr>
        <xdr:cNvSpPr txBox="1"/>
      </xdr:nvSpPr>
      <xdr:spPr>
        <a:xfrm>
          <a:off x="14401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xmlns="" id="{00000000-0008-0000-0200-0000CA020000}"/>
            </a:ext>
          </a:extLst>
        </xdr:cNvPr>
        <xdr:cNvSpPr txBox="1"/>
      </xdr:nvSpPr>
      <xdr:spPr>
        <a:xfrm>
          <a:off x="13512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xmlns="" id="{00000000-0008-0000-0200-0000CB020000}"/>
            </a:ext>
          </a:extLst>
        </xdr:cNvPr>
        <xdr:cNvSpPr txBox="1"/>
      </xdr:nvSpPr>
      <xdr:spPr>
        <a:xfrm>
          <a:off x="12623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157662</xdr:rowOff>
    </xdr:from>
    <xdr:to>
      <xdr:col>85</xdr:col>
      <xdr:colOff>177800</xdr:colOff>
      <xdr:row>107</xdr:row>
      <xdr:rowOff>87812</xdr:rowOff>
    </xdr:to>
    <xdr:sp macro="" textlink="">
      <xdr:nvSpPr>
        <xdr:cNvPr id="716" name="楕円 715">
          <a:extLst>
            <a:ext uri="{FF2B5EF4-FFF2-40B4-BE49-F238E27FC236}">
              <a16:creationId xmlns:a16="http://schemas.microsoft.com/office/drawing/2014/main" xmlns="" id="{00000000-0008-0000-0200-0000CC020000}"/>
            </a:ext>
          </a:extLst>
        </xdr:cNvPr>
        <xdr:cNvSpPr/>
      </xdr:nvSpPr>
      <xdr:spPr>
        <a:xfrm>
          <a:off x="16268700" y="1747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136089</xdr:rowOff>
    </xdr:from>
    <xdr:ext cx="405111" cy="259045"/>
    <xdr:sp macro="" textlink="">
      <xdr:nvSpPr>
        <xdr:cNvPr id="717" name="【庁舎】&#10;有形固定資産減価償却率該当値テキスト">
          <a:extLst>
            <a:ext uri="{FF2B5EF4-FFF2-40B4-BE49-F238E27FC236}">
              <a16:creationId xmlns:a16="http://schemas.microsoft.com/office/drawing/2014/main" xmlns="" id="{00000000-0008-0000-0200-0000CD020000}"/>
            </a:ext>
          </a:extLst>
        </xdr:cNvPr>
        <xdr:cNvSpPr txBox="1"/>
      </xdr:nvSpPr>
      <xdr:spPr>
        <a:xfrm>
          <a:off x="16357600" y="17452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4173</xdr:rowOff>
    </xdr:from>
    <xdr:to>
      <xdr:col>81</xdr:col>
      <xdr:colOff>101600</xdr:colOff>
      <xdr:row>107</xdr:row>
      <xdr:rowOff>105773</xdr:rowOff>
    </xdr:to>
    <xdr:sp macro="" textlink="">
      <xdr:nvSpPr>
        <xdr:cNvPr id="718" name="楕円 717">
          <a:extLst>
            <a:ext uri="{FF2B5EF4-FFF2-40B4-BE49-F238E27FC236}">
              <a16:creationId xmlns:a16="http://schemas.microsoft.com/office/drawing/2014/main" xmlns="" id="{00000000-0008-0000-0200-0000CE020000}"/>
            </a:ext>
          </a:extLst>
        </xdr:cNvPr>
        <xdr:cNvSpPr/>
      </xdr:nvSpPr>
      <xdr:spPr>
        <a:xfrm>
          <a:off x="154305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37012</xdr:rowOff>
    </xdr:from>
    <xdr:to>
      <xdr:col>85</xdr:col>
      <xdr:colOff>127000</xdr:colOff>
      <xdr:row>107</xdr:row>
      <xdr:rowOff>54973</xdr:rowOff>
    </xdr:to>
    <xdr:cxnSp macro="">
      <xdr:nvCxnSpPr>
        <xdr:cNvPr id="719" name="直線コネクタ 718">
          <a:extLst>
            <a:ext uri="{FF2B5EF4-FFF2-40B4-BE49-F238E27FC236}">
              <a16:creationId xmlns:a16="http://schemas.microsoft.com/office/drawing/2014/main" xmlns="" id="{00000000-0008-0000-0200-0000CF020000}"/>
            </a:ext>
          </a:extLst>
        </xdr:cNvPr>
        <xdr:cNvCxnSpPr/>
      </xdr:nvCxnSpPr>
      <xdr:spPr>
        <a:xfrm flipV="1">
          <a:off x="15481300" y="17524912"/>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4173</xdr:rowOff>
    </xdr:from>
    <xdr:to>
      <xdr:col>76</xdr:col>
      <xdr:colOff>165100</xdr:colOff>
      <xdr:row>107</xdr:row>
      <xdr:rowOff>105773</xdr:rowOff>
    </xdr:to>
    <xdr:sp macro="" textlink="">
      <xdr:nvSpPr>
        <xdr:cNvPr id="720" name="楕円 719">
          <a:extLst>
            <a:ext uri="{FF2B5EF4-FFF2-40B4-BE49-F238E27FC236}">
              <a16:creationId xmlns:a16="http://schemas.microsoft.com/office/drawing/2014/main" xmlns="" id="{00000000-0008-0000-0200-0000D0020000}"/>
            </a:ext>
          </a:extLst>
        </xdr:cNvPr>
        <xdr:cNvSpPr/>
      </xdr:nvSpPr>
      <xdr:spPr>
        <a:xfrm>
          <a:off x="145415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54973</xdr:rowOff>
    </xdr:from>
    <xdr:to>
      <xdr:col>81</xdr:col>
      <xdr:colOff>50800</xdr:colOff>
      <xdr:row>107</xdr:row>
      <xdr:rowOff>54973</xdr:rowOff>
    </xdr:to>
    <xdr:cxnSp macro="">
      <xdr:nvCxnSpPr>
        <xdr:cNvPr id="721" name="直線コネクタ 720">
          <a:extLst>
            <a:ext uri="{FF2B5EF4-FFF2-40B4-BE49-F238E27FC236}">
              <a16:creationId xmlns:a16="http://schemas.microsoft.com/office/drawing/2014/main" xmlns="" id="{00000000-0008-0000-0200-0000D1020000}"/>
            </a:ext>
          </a:extLst>
        </xdr:cNvPr>
        <xdr:cNvCxnSpPr/>
      </xdr:nvCxnSpPr>
      <xdr:spPr>
        <a:xfrm>
          <a:off x="14592300" y="17542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36830</xdr:rowOff>
    </xdr:from>
    <xdr:to>
      <xdr:col>72</xdr:col>
      <xdr:colOff>38100</xdr:colOff>
      <xdr:row>107</xdr:row>
      <xdr:rowOff>138430</xdr:rowOff>
    </xdr:to>
    <xdr:sp macro="" textlink="">
      <xdr:nvSpPr>
        <xdr:cNvPr id="722" name="楕円 721">
          <a:extLst>
            <a:ext uri="{FF2B5EF4-FFF2-40B4-BE49-F238E27FC236}">
              <a16:creationId xmlns:a16="http://schemas.microsoft.com/office/drawing/2014/main" xmlns="" id="{00000000-0008-0000-0200-0000D2020000}"/>
            </a:ext>
          </a:extLst>
        </xdr:cNvPr>
        <xdr:cNvSpPr/>
      </xdr:nvSpPr>
      <xdr:spPr>
        <a:xfrm>
          <a:off x="136525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54973</xdr:rowOff>
    </xdr:from>
    <xdr:to>
      <xdr:col>76</xdr:col>
      <xdr:colOff>114300</xdr:colOff>
      <xdr:row>107</xdr:row>
      <xdr:rowOff>87630</xdr:rowOff>
    </xdr:to>
    <xdr:cxnSp macro="">
      <xdr:nvCxnSpPr>
        <xdr:cNvPr id="723" name="直線コネクタ 722">
          <a:extLst>
            <a:ext uri="{FF2B5EF4-FFF2-40B4-BE49-F238E27FC236}">
              <a16:creationId xmlns:a16="http://schemas.microsoft.com/office/drawing/2014/main" xmlns="" id="{00000000-0008-0000-0200-0000D3020000}"/>
            </a:ext>
          </a:extLst>
        </xdr:cNvPr>
        <xdr:cNvCxnSpPr/>
      </xdr:nvCxnSpPr>
      <xdr:spPr>
        <a:xfrm flipV="1">
          <a:off x="13703300" y="175428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122300</xdr:rowOff>
    </xdr:from>
    <xdr:ext cx="405111" cy="259045"/>
    <xdr:sp macro="" textlink="">
      <xdr:nvSpPr>
        <xdr:cNvPr id="724" name="n_1aveValue【庁舎】&#10;有形固定資産減価償却率">
          <a:extLst>
            <a:ext uri="{FF2B5EF4-FFF2-40B4-BE49-F238E27FC236}">
              <a16:creationId xmlns:a16="http://schemas.microsoft.com/office/drawing/2014/main" xmlns="" id="{00000000-0008-0000-0200-0000D4020000}"/>
            </a:ext>
          </a:extLst>
        </xdr:cNvPr>
        <xdr:cNvSpPr txBox="1"/>
      </xdr:nvSpPr>
      <xdr:spPr>
        <a:xfrm>
          <a:off x="15266044" y="16752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127198</xdr:rowOff>
    </xdr:from>
    <xdr:ext cx="405111" cy="259045"/>
    <xdr:sp macro="" textlink="">
      <xdr:nvSpPr>
        <xdr:cNvPr id="725" name="n_2aveValue【庁舎】&#10;有形固定資産減価償却率">
          <a:extLst>
            <a:ext uri="{FF2B5EF4-FFF2-40B4-BE49-F238E27FC236}">
              <a16:creationId xmlns:a16="http://schemas.microsoft.com/office/drawing/2014/main" xmlns="" id="{00000000-0008-0000-0200-0000D5020000}"/>
            </a:ext>
          </a:extLst>
        </xdr:cNvPr>
        <xdr:cNvSpPr txBox="1"/>
      </xdr:nvSpPr>
      <xdr:spPr>
        <a:xfrm>
          <a:off x="14389744" y="16757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138628</xdr:rowOff>
    </xdr:from>
    <xdr:ext cx="405111" cy="259045"/>
    <xdr:sp macro="" textlink="">
      <xdr:nvSpPr>
        <xdr:cNvPr id="726" name="n_3aveValue【庁舎】&#10;有形固定資産減価償却率">
          <a:extLst>
            <a:ext uri="{FF2B5EF4-FFF2-40B4-BE49-F238E27FC236}">
              <a16:creationId xmlns:a16="http://schemas.microsoft.com/office/drawing/2014/main" xmlns="" id="{00000000-0008-0000-0200-0000D6020000}"/>
            </a:ext>
          </a:extLst>
        </xdr:cNvPr>
        <xdr:cNvSpPr txBox="1"/>
      </xdr:nvSpPr>
      <xdr:spPr>
        <a:xfrm>
          <a:off x="13500744" y="16769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96900</xdr:rowOff>
    </xdr:from>
    <xdr:ext cx="405111" cy="259045"/>
    <xdr:sp macro="" textlink="">
      <xdr:nvSpPr>
        <xdr:cNvPr id="727" name="n_1mainValue【庁舎】&#10;有形固定資産減価償却率">
          <a:extLst>
            <a:ext uri="{FF2B5EF4-FFF2-40B4-BE49-F238E27FC236}">
              <a16:creationId xmlns:a16="http://schemas.microsoft.com/office/drawing/2014/main" xmlns="" id="{00000000-0008-0000-0200-0000D7020000}"/>
            </a:ext>
          </a:extLst>
        </xdr:cNvPr>
        <xdr:cNvSpPr txBox="1"/>
      </xdr:nvSpPr>
      <xdr:spPr>
        <a:xfrm>
          <a:off x="15266044" y="17584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96900</xdr:rowOff>
    </xdr:from>
    <xdr:ext cx="405111" cy="259045"/>
    <xdr:sp macro="" textlink="">
      <xdr:nvSpPr>
        <xdr:cNvPr id="728" name="n_2mainValue【庁舎】&#10;有形固定資産減価償却率">
          <a:extLst>
            <a:ext uri="{FF2B5EF4-FFF2-40B4-BE49-F238E27FC236}">
              <a16:creationId xmlns:a16="http://schemas.microsoft.com/office/drawing/2014/main" xmlns="" id="{00000000-0008-0000-0200-0000D8020000}"/>
            </a:ext>
          </a:extLst>
        </xdr:cNvPr>
        <xdr:cNvSpPr txBox="1"/>
      </xdr:nvSpPr>
      <xdr:spPr>
        <a:xfrm>
          <a:off x="14389744" y="17584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129557</xdr:rowOff>
    </xdr:from>
    <xdr:ext cx="405111" cy="259045"/>
    <xdr:sp macro="" textlink="">
      <xdr:nvSpPr>
        <xdr:cNvPr id="729" name="n_3mainValue【庁舎】&#10;有形固定資産減価償却率">
          <a:extLst>
            <a:ext uri="{FF2B5EF4-FFF2-40B4-BE49-F238E27FC236}">
              <a16:creationId xmlns:a16="http://schemas.microsoft.com/office/drawing/2014/main" xmlns="" id="{00000000-0008-0000-0200-0000D9020000}"/>
            </a:ext>
          </a:extLst>
        </xdr:cNvPr>
        <xdr:cNvSpPr txBox="1"/>
      </xdr:nvSpPr>
      <xdr:spPr>
        <a:xfrm>
          <a:off x="135007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0" name="正方形/長方形 729">
          <a:extLst>
            <a:ext uri="{FF2B5EF4-FFF2-40B4-BE49-F238E27FC236}">
              <a16:creationId xmlns:a16="http://schemas.microsoft.com/office/drawing/2014/main" xmlns="" id="{00000000-0008-0000-0200-0000DA020000}"/>
            </a:ext>
          </a:extLst>
        </xdr:cNvPr>
        <xdr:cNvSpPr/>
      </xdr:nvSpPr>
      <xdr:spPr>
        <a:xfrm>
          <a:off x="18288000" y="1476375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1" name="正方形/長方形 730">
          <a:extLst>
            <a:ext uri="{FF2B5EF4-FFF2-40B4-BE49-F238E27FC236}">
              <a16:creationId xmlns:a16="http://schemas.microsoft.com/office/drawing/2014/main" xmlns="" id="{00000000-0008-0000-0200-0000DB020000}"/>
            </a:ext>
          </a:extLst>
        </xdr:cNvPr>
        <xdr:cNvSpPr/>
      </xdr:nvSpPr>
      <xdr:spPr>
        <a:xfrm>
          <a:off x="18415000" y="154241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2" name="正方形/長方形 731">
          <a:extLst>
            <a:ext uri="{FF2B5EF4-FFF2-40B4-BE49-F238E27FC236}">
              <a16:creationId xmlns:a16="http://schemas.microsoft.com/office/drawing/2014/main" xmlns="" id="{00000000-0008-0000-0200-0000DC020000}"/>
            </a:ext>
          </a:extLst>
        </xdr:cNvPr>
        <xdr:cNvSpPr/>
      </xdr:nvSpPr>
      <xdr:spPr>
        <a:xfrm>
          <a:off x="18415000" y="156273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3" name="正方形/長方形 732">
          <a:extLst>
            <a:ext uri="{FF2B5EF4-FFF2-40B4-BE49-F238E27FC236}">
              <a16:creationId xmlns:a16="http://schemas.microsoft.com/office/drawing/2014/main" xmlns="" id="{00000000-0008-0000-0200-0000DD020000}"/>
            </a:ext>
          </a:extLst>
        </xdr:cNvPr>
        <xdr:cNvSpPr/>
      </xdr:nvSpPr>
      <xdr:spPr>
        <a:xfrm>
          <a:off x="19431000" y="154241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4" name="正方形/長方形 733">
          <a:extLst>
            <a:ext uri="{FF2B5EF4-FFF2-40B4-BE49-F238E27FC236}">
              <a16:creationId xmlns:a16="http://schemas.microsoft.com/office/drawing/2014/main" xmlns="" id="{00000000-0008-0000-0200-0000DE020000}"/>
            </a:ext>
          </a:extLst>
        </xdr:cNvPr>
        <xdr:cNvSpPr/>
      </xdr:nvSpPr>
      <xdr:spPr>
        <a:xfrm>
          <a:off x="19431000" y="156273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5" name="正方形/長方形 734">
          <a:extLst>
            <a:ext uri="{FF2B5EF4-FFF2-40B4-BE49-F238E27FC236}">
              <a16:creationId xmlns:a16="http://schemas.microsoft.com/office/drawing/2014/main" xmlns="" id="{00000000-0008-0000-0200-0000DF020000}"/>
            </a:ext>
          </a:extLst>
        </xdr:cNvPr>
        <xdr:cNvSpPr/>
      </xdr:nvSpPr>
      <xdr:spPr>
        <a:xfrm>
          <a:off x="20574000" y="154241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6" name="正方形/長方形 735">
          <a:extLst>
            <a:ext uri="{FF2B5EF4-FFF2-40B4-BE49-F238E27FC236}">
              <a16:creationId xmlns:a16="http://schemas.microsoft.com/office/drawing/2014/main" xmlns="" id="{00000000-0008-0000-0200-0000E0020000}"/>
            </a:ext>
          </a:extLst>
        </xdr:cNvPr>
        <xdr:cNvSpPr/>
      </xdr:nvSpPr>
      <xdr:spPr>
        <a:xfrm>
          <a:off x="20574000" y="156273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7" name="正方形/長方形 736">
          <a:extLst>
            <a:ext uri="{FF2B5EF4-FFF2-40B4-BE49-F238E27FC236}">
              <a16:creationId xmlns:a16="http://schemas.microsoft.com/office/drawing/2014/main" xmlns="" id="{00000000-0008-0000-0200-0000E1020000}"/>
            </a:ext>
          </a:extLst>
        </xdr:cNvPr>
        <xdr:cNvSpPr/>
      </xdr:nvSpPr>
      <xdr:spPr>
        <a:xfrm>
          <a:off x="18288000" y="1590675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8" name="テキスト ボックス 737">
          <a:extLst>
            <a:ext uri="{FF2B5EF4-FFF2-40B4-BE49-F238E27FC236}">
              <a16:creationId xmlns:a16="http://schemas.microsoft.com/office/drawing/2014/main" xmlns="" id="{00000000-0008-0000-0200-0000E2020000}"/>
            </a:ext>
          </a:extLst>
        </xdr:cNvPr>
        <xdr:cNvSpPr txBox="1"/>
      </xdr:nvSpPr>
      <xdr:spPr>
        <a:xfrm>
          <a:off x="18249900"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9" name="直線コネクタ 738">
          <a:extLst>
            <a:ext uri="{FF2B5EF4-FFF2-40B4-BE49-F238E27FC236}">
              <a16:creationId xmlns:a16="http://schemas.microsoft.com/office/drawing/2014/main" xmlns="" id="{00000000-0008-0000-0200-0000E3020000}"/>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0" name="直線コネクタ 739">
          <a:extLst>
            <a:ext uri="{FF2B5EF4-FFF2-40B4-BE49-F238E27FC236}">
              <a16:creationId xmlns:a16="http://schemas.microsoft.com/office/drawing/2014/main" xmlns="" id="{00000000-0008-0000-0200-0000E4020000}"/>
            </a:ext>
          </a:extLst>
        </xdr:cNvPr>
        <xdr:cNvCxnSpPr/>
      </xdr:nvCxnSpPr>
      <xdr:spPr>
        <a:xfrm>
          <a:off x="18288000" y="178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1" name="テキスト ボックス 740">
          <a:extLst>
            <a:ext uri="{FF2B5EF4-FFF2-40B4-BE49-F238E27FC236}">
              <a16:creationId xmlns:a16="http://schemas.microsoft.com/office/drawing/2014/main" xmlns="" id="{00000000-0008-0000-0200-0000E5020000}"/>
            </a:ext>
          </a:extLst>
        </xdr:cNvPr>
        <xdr:cNvSpPr txBox="1"/>
      </xdr:nvSpPr>
      <xdr:spPr>
        <a:xfrm>
          <a:off x="17820821" y="176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2" name="直線コネクタ 741">
          <a:extLst>
            <a:ext uri="{FF2B5EF4-FFF2-40B4-BE49-F238E27FC236}">
              <a16:creationId xmlns:a16="http://schemas.microsoft.com/office/drawing/2014/main" xmlns="" id="{00000000-0008-0000-0200-0000E6020000}"/>
            </a:ext>
          </a:extLst>
        </xdr:cNvPr>
        <xdr:cNvCxnSpPr/>
      </xdr:nvCxnSpPr>
      <xdr:spPr>
        <a:xfrm>
          <a:off x="18288000" y="1743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3" name="テキスト ボックス 742">
          <a:extLst>
            <a:ext uri="{FF2B5EF4-FFF2-40B4-BE49-F238E27FC236}">
              <a16:creationId xmlns:a16="http://schemas.microsoft.com/office/drawing/2014/main" xmlns="" id="{00000000-0008-0000-0200-0000E7020000}"/>
            </a:ext>
          </a:extLst>
        </xdr:cNvPr>
        <xdr:cNvSpPr txBox="1"/>
      </xdr:nvSpPr>
      <xdr:spPr>
        <a:xfrm>
          <a:off x="17820821" y="17288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4" name="直線コネクタ 743">
          <a:extLst>
            <a:ext uri="{FF2B5EF4-FFF2-40B4-BE49-F238E27FC236}">
              <a16:creationId xmlns:a16="http://schemas.microsoft.com/office/drawing/2014/main" xmlns="" id="{00000000-0008-0000-0200-0000E8020000}"/>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5" name="テキスト ボックス 744">
          <a:extLst>
            <a:ext uri="{FF2B5EF4-FFF2-40B4-BE49-F238E27FC236}">
              <a16:creationId xmlns:a16="http://schemas.microsoft.com/office/drawing/2014/main" xmlns="" id="{00000000-0008-0000-0200-0000E9020000}"/>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6" name="直線コネクタ 745">
          <a:extLst>
            <a:ext uri="{FF2B5EF4-FFF2-40B4-BE49-F238E27FC236}">
              <a16:creationId xmlns:a16="http://schemas.microsoft.com/office/drawing/2014/main" xmlns="" id="{00000000-0008-0000-0200-0000EA020000}"/>
            </a:ext>
          </a:extLst>
        </xdr:cNvPr>
        <xdr:cNvCxnSpPr/>
      </xdr:nvCxnSpPr>
      <xdr:spPr>
        <a:xfrm>
          <a:off x="18288000" y="1666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7" name="テキスト ボックス 746">
          <a:extLst>
            <a:ext uri="{FF2B5EF4-FFF2-40B4-BE49-F238E27FC236}">
              <a16:creationId xmlns:a16="http://schemas.microsoft.com/office/drawing/2014/main" xmlns="" id="{00000000-0008-0000-0200-0000EB020000}"/>
            </a:ext>
          </a:extLst>
        </xdr:cNvPr>
        <xdr:cNvSpPr txBox="1"/>
      </xdr:nvSpPr>
      <xdr:spPr>
        <a:xfrm>
          <a:off x="17820821" y="1652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8" name="直線コネクタ 747">
          <a:extLst>
            <a:ext uri="{FF2B5EF4-FFF2-40B4-BE49-F238E27FC236}">
              <a16:creationId xmlns:a16="http://schemas.microsoft.com/office/drawing/2014/main" xmlns="" id="{00000000-0008-0000-0200-0000EC020000}"/>
            </a:ext>
          </a:extLst>
        </xdr:cNvPr>
        <xdr:cNvCxnSpPr/>
      </xdr:nvCxnSpPr>
      <xdr:spPr>
        <a:xfrm>
          <a:off x="18288000" y="16287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9" name="テキスト ボックス 748">
          <a:extLst>
            <a:ext uri="{FF2B5EF4-FFF2-40B4-BE49-F238E27FC236}">
              <a16:creationId xmlns:a16="http://schemas.microsoft.com/office/drawing/2014/main" xmlns="" id="{00000000-0008-0000-0200-0000ED020000}"/>
            </a:ext>
          </a:extLst>
        </xdr:cNvPr>
        <xdr:cNvSpPr txBox="1"/>
      </xdr:nvSpPr>
      <xdr:spPr>
        <a:xfrm>
          <a:off x="17820821" y="16145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0" name="直線コネクタ 749">
          <a:extLst>
            <a:ext uri="{FF2B5EF4-FFF2-40B4-BE49-F238E27FC236}">
              <a16:creationId xmlns:a16="http://schemas.microsoft.com/office/drawing/2014/main" xmlns="" id="{00000000-0008-0000-0200-0000EE020000}"/>
            </a:ext>
          </a:extLst>
        </xdr:cNvPr>
        <xdr:cNvCxnSpPr/>
      </xdr:nvCxnSpPr>
      <xdr:spPr>
        <a:xfrm>
          <a:off x="18288000" y="15906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1" name="テキスト ボックス 750">
          <a:extLst>
            <a:ext uri="{FF2B5EF4-FFF2-40B4-BE49-F238E27FC236}">
              <a16:creationId xmlns:a16="http://schemas.microsoft.com/office/drawing/2014/main" xmlns="" id="{00000000-0008-0000-0200-0000EF020000}"/>
            </a:ext>
          </a:extLst>
        </xdr:cNvPr>
        <xdr:cNvSpPr txBox="1"/>
      </xdr:nvSpPr>
      <xdr:spPr>
        <a:xfrm>
          <a:off x="17820821"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2" name="【庁舎】&#10;一人当たり面積グラフ枠">
          <a:extLst>
            <a:ext uri="{FF2B5EF4-FFF2-40B4-BE49-F238E27FC236}">
              <a16:creationId xmlns:a16="http://schemas.microsoft.com/office/drawing/2014/main" xmlns="" id="{00000000-0008-0000-0200-0000F0020000}"/>
            </a:ext>
          </a:extLst>
        </xdr:cNvPr>
        <xdr:cNvSpPr/>
      </xdr:nvSpPr>
      <xdr:spPr>
        <a:xfrm>
          <a:off x="18288000" y="1590675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753" name="直線コネクタ 752">
          <a:extLst>
            <a:ext uri="{FF2B5EF4-FFF2-40B4-BE49-F238E27FC236}">
              <a16:creationId xmlns:a16="http://schemas.microsoft.com/office/drawing/2014/main" xmlns="" id="{00000000-0008-0000-0200-0000F1020000}"/>
            </a:ext>
          </a:extLst>
        </xdr:cNvPr>
        <xdr:cNvCxnSpPr/>
      </xdr:nvCxnSpPr>
      <xdr:spPr>
        <a:xfrm flipV="1">
          <a:off x="22160864" y="1631442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754" name="【庁舎】&#10;一人当たり面積最小値テキスト">
          <a:extLst>
            <a:ext uri="{FF2B5EF4-FFF2-40B4-BE49-F238E27FC236}">
              <a16:creationId xmlns:a16="http://schemas.microsoft.com/office/drawing/2014/main" xmlns="" id="{00000000-0008-0000-0200-0000F2020000}"/>
            </a:ext>
          </a:extLst>
        </xdr:cNvPr>
        <xdr:cNvSpPr txBox="1"/>
      </xdr:nvSpPr>
      <xdr:spPr>
        <a:xfrm>
          <a:off x="22199600" y="1767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755" name="直線コネクタ 754">
          <a:extLst>
            <a:ext uri="{FF2B5EF4-FFF2-40B4-BE49-F238E27FC236}">
              <a16:creationId xmlns:a16="http://schemas.microsoft.com/office/drawing/2014/main" xmlns="" id="{00000000-0008-0000-0200-0000F3020000}"/>
            </a:ext>
          </a:extLst>
        </xdr:cNvPr>
        <xdr:cNvCxnSpPr/>
      </xdr:nvCxnSpPr>
      <xdr:spPr>
        <a:xfrm>
          <a:off x="22072600" y="1766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756" name="【庁舎】&#10;一人当たり面積最大値テキスト">
          <a:extLst>
            <a:ext uri="{FF2B5EF4-FFF2-40B4-BE49-F238E27FC236}">
              <a16:creationId xmlns:a16="http://schemas.microsoft.com/office/drawing/2014/main" xmlns="" id="{00000000-0008-0000-0200-0000F4020000}"/>
            </a:ext>
          </a:extLst>
        </xdr:cNvPr>
        <xdr:cNvSpPr txBox="1"/>
      </xdr:nvSpPr>
      <xdr:spPr>
        <a:xfrm>
          <a:off x="22199600" y="1608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757" name="直線コネクタ 756">
          <a:extLst>
            <a:ext uri="{FF2B5EF4-FFF2-40B4-BE49-F238E27FC236}">
              <a16:creationId xmlns:a16="http://schemas.microsoft.com/office/drawing/2014/main" xmlns="" id="{00000000-0008-0000-0200-0000F5020000}"/>
            </a:ext>
          </a:extLst>
        </xdr:cNvPr>
        <xdr:cNvCxnSpPr/>
      </xdr:nvCxnSpPr>
      <xdr:spPr>
        <a:xfrm>
          <a:off x="22072600" y="1631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20972</xdr:rowOff>
    </xdr:from>
    <xdr:ext cx="469744" cy="259045"/>
    <xdr:sp macro="" textlink="">
      <xdr:nvSpPr>
        <xdr:cNvPr id="758" name="【庁舎】&#10;一人当たり面積平均値テキスト">
          <a:extLst>
            <a:ext uri="{FF2B5EF4-FFF2-40B4-BE49-F238E27FC236}">
              <a16:creationId xmlns:a16="http://schemas.microsoft.com/office/drawing/2014/main" xmlns="" id="{00000000-0008-0000-0200-0000F6020000}"/>
            </a:ext>
          </a:extLst>
        </xdr:cNvPr>
        <xdr:cNvSpPr txBox="1"/>
      </xdr:nvSpPr>
      <xdr:spPr>
        <a:xfrm>
          <a:off x="22199600" y="17337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759" name="フローチャート: 判断 758">
          <a:extLst>
            <a:ext uri="{FF2B5EF4-FFF2-40B4-BE49-F238E27FC236}">
              <a16:creationId xmlns:a16="http://schemas.microsoft.com/office/drawing/2014/main" xmlns="" id="{00000000-0008-0000-0200-0000F7020000}"/>
            </a:ext>
          </a:extLst>
        </xdr:cNvPr>
        <xdr:cNvSpPr/>
      </xdr:nvSpPr>
      <xdr:spPr>
        <a:xfrm>
          <a:off x="22110700" y="1735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760" name="フローチャート: 判断 759">
          <a:extLst>
            <a:ext uri="{FF2B5EF4-FFF2-40B4-BE49-F238E27FC236}">
              <a16:creationId xmlns:a16="http://schemas.microsoft.com/office/drawing/2014/main" xmlns="" id="{00000000-0008-0000-0200-0000F8020000}"/>
            </a:ext>
          </a:extLst>
        </xdr:cNvPr>
        <xdr:cNvSpPr/>
      </xdr:nvSpPr>
      <xdr:spPr>
        <a:xfrm>
          <a:off x="21272500" y="1737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761" name="フローチャート: 判断 760">
          <a:extLst>
            <a:ext uri="{FF2B5EF4-FFF2-40B4-BE49-F238E27FC236}">
              <a16:creationId xmlns:a16="http://schemas.microsoft.com/office/drawing/2014/main" xmlns="" id="{00000000-0008-0000-0200-0000F9020000}"/>
            </a:ext>
          </a:extLst>
        </xdr:cNvPr>
        <xdr:cNvSpPr/>
      </xdr:nvSpPr>
      <xdr:spPr>
        <a:xfrm>
          <a:off x="20383500" y="1736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762" name="フローチャート: 判断 761">
          <a:extLst>
            <a:ext uri="{FF2B5EF4-FFF2-40B4-BE49-F238E27FC236}">
              <a16:creationId xmlns:a16="http://schemas.microsoft.com/office/drawing/2014/main" xmlns="" id="{00000000-0008-0000-0200-0000FA020000}"/>
            </a:ext>
          </a:extLst>
        </xdr:cNvPr>
        <xdr:cNvSpPr/>
      </xdr:nvSpPr>
      <xdr:spPr>
        <a:xfrm>
          <a:off x="19494500" y="1738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xmlns="" id="{00000000-0008-0000-0200-0000FB020000}"/>
            </a:ext>
          </a:extLst>
        </xdr:cNvPr>
        <xdr:cNvSpPr txBox="1"/>
      </xdr:nvSpPr>
      <xdr:spPr>
        <a:xfrm>
          <a:off x="219710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xmlns="" id="{00000000-0008-0000-0200-0000FC020000}"/>
            </a:ext>
          </a:extLst>
        </xdr:cNvPr>
        <xdr:cNvSpPr txBox="1"/>
      </xdr:nvSpPr>
      <xdr:spPr>
        <a:xfrm>
          <a:off x="21132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xmlns="" id="{00000000-0008-0000-0200-0000FD020000}"/>
            </a:ext>
          </a:extLst>
        </xdr:cNvPr>
        <xdr:cNvSpPr txBox="1"/>
      </xdr:nvSpPr>
      <xdr:spPr>
        <a:xfrm>
          <a:off x="20243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xmlns="" id="{00000000-0008-0000-0200-0000FE020000}"/>
            </a:ext>
          </a:extLst>
        </xdr:cNvPr>
        <xdr:cNvSpPr txBox="1"/>
      </xdr:nvSpPr>
      <xdr:spPr>
        <a:xfrm>
          <a:off x="19354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xmlns="" id="{00000000-0008-0000-0200-0000FF020000}"/>
            </a:ext>
          </a:extLst>
        </xdr:cNvPr>
        <xdr:cNvSpPr txBox="1"/>
      </xdr:nvSpPr>
      <xdr:spPr>
        <a:xfrm>
          <a:off x="18465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103505</xdr:rowOff>
    </xdr:from>
    <xdr:to>
      <xdr:col>116</xdr:col>
      <xdr:colOff>114300</xdr:colOff>
      <xdr:row>103</xdr:row>
      <xdr:rowOff>33655</xdr:rowOff>
    </xdr:to>
    <xdr:sp macro="" textlink="">
      <xdr:nvSpPr>
        <xdr:cNvPr id="768" name="楕円 767">
          <a:extLst>
            <a:ext uri="{FF2B5EF4-FFF2-40B4-BE49-F238E27FC236}">
              <a16:creationId xmlns:a16="http://schemas.microsoft.com/office/drawing/2014/main" xmlns="" id="{00000000-0008-0000-0200-000000030000}"/>
            </a:ext>
          </a:extLst>
        </xdr:cNvPr>
        <xdr:cNvSpPr/>
      </xdr:nvSpPr>
      <xdr:spPr>
        <a:xfrm>
          <a:off x="22110700" y="1673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126382</xdr:rowOff>
    </xdr:from>
    <xdr:ext cx="469744" cy="259045"/>
    <xdr:sp macro="" textlink="">
      <xdr:nvSpPr>
        <xdr:cNvPr id="769" name="【庁舎】&#10;一人当たり面積該当値テキスト">
          <a:extLst>
            <a:ext uri="{FF2B5EF4-FFF2-40B4-BE49-F238E27FC236}">
              <a16:creationId xmlns:a16="http://schemas.microsoft.com/office/drawing/2014/main" xmlns="" id="{00000000-0008-0000-0200-000001030000}"/>
            </a:ext>
          </a:extLst>
        </xdr:cNvPr>
        <xdr:cNvSpPr txBox="1"/>
      </xdr:nvSpPr>
      <xdr:spPr>
        <a:xfrm>
          <a:off x="22199600" y="1658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116839</xdr:rowOff>
    </xdr:from>
    <xdr:to>
      <xdr:col>112</xdr:col>
      <xdr:colOff>38100</xdr:colOff>
      <xdr:row>103</xdr:row>
      <xdr:rowOff>46989</xdr:rowOff>
    </xdr:to>
    <xdr:sp macro="" textlink="">
      <xdr:nvSpPr>
        <xdr:cNvPr id="770" name="楕円 769">
          <a:extLst>
            <a:ext uri="{FF2B5EF4-FFF2-40B4-BE49-F238E27FC236}">
              <a16:creationId xmlns:a16="http://schemas.microsoft.com/office/drawing/2014/main" xmlns="" id="{00000000-0008-0000-0200-000002030000}"/>
            </a:ext>
          </a:extLst>
        </xdr:cNvPr>
        <xdr:cNvSpPr/>
      </xdr:nvSpPr>
      <xdr:spPr>
        <a:xfrm>
          <a:off x="21272500" y="1674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154305</xdr:rowOff>
    </xdr:from>
    <xdr:to>
      <xdr:col>116</xdr:col>
      <xdr:colOff>63500</xdr:colOff>
      <xdr:row>102</xdr:row>
      <xdr:rowOff>167639</xdr:rowOff>
    </xdr:to>
    <xdr:cxnSp macro="">
      <xdr:nvCxnSpPr>
        <xdr:cNvPr id="771" name="直線コネクタ 770">
          <a:extLst>
            <a:ext uri="{FF2B5EF4-FFF2-40B4-BE49-F238E27FC236}">
              <a16:creationId xmlns:a16="http://schemas.microsoft.com/office/drawing/2014/main" xmlns="" id="{00000000-0008-0000-0200-000003030000}"/>
            </a:ext>
          </a:extLst>
        </xdr:cNvPr>
        <xdr:cNvCxnSpPr/>
      </xdr:nvCxnSpPr>
      <xdr:spPr>
        <a:xfrm flipV="1">
          <a:off x="21323300" y="16784955"/>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133986</xdr:rowOff>
    </xdr:from>
    <xdr:to>
      <xdr:col>107</xdr:col>
      <xdr:colOff>101600</xdr:colOff>
      <xdr:row>103</xdr:row>
      <xdr:rowOff>64136</xdr:rowOff>
    </xdr:to>
    <xdr:sp macro="" textlink="">
      <xdr:nvSpPr>
        <xdr:cNvPr id="772" name="楕円 771">
          <a:extLst>
            <a:ext uri="{FF2B5EF4-FFF2-40B4-BE49-F238E27FC236}">
              <a16:creationId xmlns:a16="http://schemas.microsoft.com/office/drawing/2014/main" xmlns="" id="{00000000-0008-0000-0200-000004030000}"/>
            </a:ext>
          </a:extLst>
        </xdr:cNvPr>
        <xdr:cNvSpPr/>
      </xdr:nvSpPr>
      <xdr:spPr>
        <a:xfrm>
          <a:off x="20383500" y="1676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167639</xdr:rowOff>
    </xdr:from>
    <xdr:to>
      <xdr:col>111</xdr:col>
      <xdr:colOff>177800</xdr:colOff>
      <xdr:row>103</xdr:row>
      <xdr:rowOff>13336</xdr:rowOff>
    </xdr:to>
    <xdr:cxnSp macro="">
      <xdr:nvCxnSpPr>
        <xdr:cNvPr id="773" name="直線コネクタ 772">
          <a:extLst>
            <a:ext uri="{FF2B5EF4-FFF2-40B4-BE49-F238E27FC236}">
              <a16:creationId xmlns:a16="http://schemas.microsoft.com/office/drawing/2014/main" xmlns="" id="{00000000-0008-0000-0200-000005030000}"/>
            </a:ext>
          </a:extLst>
        </xdr:cNvPr>
        <xdr:cNvCxnSpPr/>
      </xdr:nvCxnSpPr>
      <xdr:spPr>
        <a:xfrm flipV="1">
          <a:off x="20434300" y="16798289"/>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147320</xdr:rowOff>
    </xdr:from>
    <xdr:to>
      <xdr:col>102</xdr:col>
      <xdr:colOff>165100</xdr:colOff>
      <xdr:row>103</xdr:row>
      <xdr:rowOff>77470</xdr:rowOff>
    </xdr:to>
    <xdr:sp macro="" textlink="">
      <xdr:nvSpPr>
        <xdr:cNvPr id="774" name="楕円 773">
          <a:extLst>
            <a:ext uri="{FF2B5EF4-FFF2-40B4-BE49-F238E27FC236}">
              <a16:creationId xmlns:a16="http://schemas.microsoft.com/office/drawing/2014/main" xmlns="" id="{00000000-0008-0000-0200-000006030000}"/>
            </a:ext>
          </a:extLst>
        </xdr:cNvPr>
        <xdr:cNvSpPr/>
      </xdr:nvSpPr>
      <xdr:spPr>
        <a:xfrm>
          <a:off x="19494500" y="1677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13336</xdr:rowOff>
    </xdr:from>
    <xdr:to>
      <xdr:col>107</xdr:col>
      <xdr:colOff>50800</xdr:colOff>
      <xdr:row>103</xdr:row>
      <xdr:rowOff>26670</xdr:rowOff>
    </xdr:to>
    <xdr:cxnSp macro="">
      <xdr:nvCxnSpPr>
        <xdr:cNvPr id="775" name="直線コネクタ 774">
          <a:extLst>
            <a:ext uri="{FF2B5EF4-FFF2-40B4-BE49-F238E27FC236}">
              <a16:creationId xmlns:a16="http://schemas.microsoft.com/office/drawing/2014/main" xmlns="" id="{00000000-0008-0000-0200-000007030000}"/>
            </a:ext>
          </a:extLst>
        </xdr:cNvPr>
        <xdr:cNvCxnSpPr/>
      </xdr:nvCxnSpPr>
      <xdr:spPr>
        <a:xfrm flipV="1">
          <a:off x="19545300" y="16815436"/>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154322</xdr:rowOff>
    </xdr:from>
    <xdr:ext cx="469744" cy="259045"/>
    <xdr:sp macro="" textlink="">
      <xdr:nvSpPr>
        <xdr:cNvPr id="776" name="n_1aveValue【庁舎】&#10;一人当たり面積">
          <a:extLst>
            <a:ext uri="{FF2B5EF4-FFF2-40B4-BE49-F238E27FC236}">
              <a16:creationId xmlns:a16="http://schemas.microsoft.com/office/drawing/2014/main" xmlns="" id="{00000000-0008-0000-0200-000008030000}"/>
            </a:ext>
          </a:extLst>
        </xdr:cNvPr>
        <xdr:cNvSpPr txBox="1"/>
      </xdr:nvSpPr>
      <xdr:spPr>
        <a:xfrm>
          <a:off x="21075727" y="17470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144797</xdr:rowOff>
    </xdr:from>
    <xdr:ext cx="469744" cy="259045"/>
    <xdr:sp macro="" textlink="">
      <xdr:nvSpPr>
        <xdr:cNvPr id="777" name="n_2aveValue【庁舎】&#10;一人当たり面積">
          <a:extLst>
            <a:ext uri="{FF2B5EF4-FFF2-40B4-BE49-F238E27FC236}">
              <a16:creationId xmlns:a16="http://schemas.microsoft.com/office/drawing/2014/main" xmlns="" id="{00000000-0008-0000-0200-000009030000}"/>
            </a:ext>
          </a:extLst>
        </xdr:cNvPr>
        <xdr:cNvSpPr txBox="1"/>
      </xdr:nvSpPr>
      <xdr:spPr>
        <a:xfrm>
          <a:off x="20199427" y="1746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161941</xdr:rowOff>
    </xdr:from>
    <xdr:ext cx="469744" cy="259045"/>
    <xdr:sp macro="" textlink="">
      <xdr:nvSpPr>
        <xdr:cNvPr id="778" name="n_3aveValue【庁舎】&#10;一人当たり面積">
          <a:extLst>
            <a:ext uri="{FF2B5EF4-FFF2-40B4-BE49-F238E27FC236}">
              <a16:creationId xmlns:a16="http://schemas.microsoft.com/office/drawing/2014/main" xmlns="" id="{00000000-0008-0000-0200-00000A030000}"/>
            </a:ext>
          </a:extLst>
        </xdr:cNvPr>
        <xdr:cNvSpPr txBox="1"/>
      </xdr:nvSpPr>
      <xdr:spPr>
        <a:xfrm>
          <a:off x="19310427" y="1747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63516</xdr:rowOff>
    </xdr:from>
    <xdr:ext cx="469744" cy="259045"/>
    <xdr:sp macro="" textlink="">
      <xdr:nvSpPr>
        <xdr:cNvPr id="779" name="n_1mainValue【庁舎】&#10;一人当たり面積">
          <a:extLst>
            <a:ext uri="{FF2B5EF4-FFF2-40B4-BE49-F238E27FC236}">
              <a16:creationId xmlns:a16="http://schemas.microsoft.com/office/drawing/2014/main" xmlns="" id="{00000000-0008-0000-0200-00000B030000}"/>
            </a:ext>
          </a:extLst>
        </xdr:cNvPr>
        <xdr:cNvSpPr txBox="1"/>
      </xdr:nvSpPr>
      <xdr:spPr>
        <a:xfrm>
          <a:off x="21075727" y="1652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80663</xdr:rowOff>
    </xdr:from>
    <xdr:ext cx="469744" cy="259045"/>
    <xdr:sp macro="" textlink="">
      <xdr:nvSpPr>
        <xdr:cNvPr id="780" name="n_2mainValue【庁舎】&#10;一人当たり面積">
          <a:extLst>
            <a:ext uri="{FF2B5EF4-FFF2-40B4-BE49-F238E27FC236}">
              <a16:creationId xmlns:a16="http://schemas.microsoft.com/office/drawing/2014/main" xmlns="" id="{00000000-0008-0000-0200-00000C030000}"/>
            </a:ext>
          </a:extLst>
        </xdr:cNvPr>
        <xdr:cNvSpPr txBox="1"/>
      </xdr:nvSpPr>
      <xdr:spPr>
        <a:xfrm>
          <a:off x="20199427" y="1653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93997</xdr:rowOff>
    </xdr:from>
    <xdr:ext cx="469744" cy="259045"/>
    <xdr:sp macro="" textlink="">
      <xdr:nvSpPr>
        <xdr:cNvPr id="781" name="n_3mainValue【庁舎】&#10;一人当たり面積">
          <a:extLst>
            <a:ext uri="{FF2B5EF4-FFF2-40B4-BE49-F238E27FC236}">
              <a16:creationId xmlns:a16="http://schemas.microsoft.com/office/drawing/2014/main" xmlns="" id="{00000000-0008-0000-0200-00000D030000}"/>
            </a:ext>
          </a:extLst>
        </xdr:cNvPr>
        <xdr:cNvSpPr txBox="1"/>
      </xdr:nvSpPr>
      <xdr:spPr>
        <a:xfrm>
          <a:off x="19310427" y="1655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2" name="正方形/長方形 781">
          <a:extLst>
            <a:ext uri="{FF2B5EF4-FFF2-40B4-BE49-F238E27FC236}">
              <a16:creationId xmlns:a16="http://schemas.microsoft.com/office/drawing/2014/main" xmlns="" id="{00000000-0008-0000-0200-00000E030000}"/>
            </a:ext>
          </a:extLst>
        </xdr:cNvPr>
        <xdr:cNvSpPr/>
      </xdr:nvSpPr>
      <xdr:spPr>
        <a:xfrm>
          <a:off x="762000" y="1857375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3" name="正方形/長方形 782">
          <a:extLst>
            <a:ext uri="{FF2B5EF4-FFF2-40B4-BE49-F238E27FC236}">
              <a16:creationId xmlns:a16="http://schemas.microsoft.com/office/drawing/2014/main" xmlns="" id="{00000000-0008-0000-0200-00000F030000}"/>
            </a:ext>
          </a:extLst>
        </xdr:cNvPr>
        <xdr:cNvSpPr/>
      </xdr:nvSpPr>
      <xdr:spPr>
        <a:xfrm>
          <a:off x="762000" y="1863725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4" name="テキスト ボックス 783">
          <a:extLst>
            <a:ext uri="{FF2B5EF4-FFF2-40B4-BE49-F238E27FC236}">
              <a16:creationId xmlns:a16="http://schemas.microsoft.com/office/drawing/2014/main" xmlns="" id="{00000000-0008-0000-0200-000010030000}"/>
            </a:ext>
          </a:extLst>
        </xdr:cNvPr>
        <xdr:cNvSpPr txBox="1"/>
      </xdr:nvSpPr>
      <xdr:spPr>
        <a:xfrm>
          <a:off x="838200" y="1889125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類似団体と比較した際、</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プール・体育館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が高くなっており、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は低い値となっている。プール・体育館に関しては、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「伊野体育館」、「吾北体育館」がすでに耐用年数を過ぎているため、計画的に修繕等を行う事で老朽化対策に努めることとしている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。また、福祉施設においても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「ウェルネス伊野」や「生活支援ハウス「朝霧荘」」など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耐用年数が切れている施設が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ため、個別施設計画に基づき、計画的に維持修繕を行うこととしている。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本川総合支所」の耐震改修工事を行っているが、減価償却率に関しては事業費よりも当該年度の減価償却費が上回ったため前年度よりも増加している結果となった。しかしながら、依然として減価償却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類似団体よりも低くなっている。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、負担金を支払っている仁淀消防組合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において今後、分署の耐震工事等を行うこととなっており、より減価償却率が減少すると見込まれている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に関しては庁舎の建替え等を行った事で類似団体よりも減価償却率は低い結果となっているが、今後の老朽化に備えて適切な維持管理を行う事としている。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一人当たりの面積に関しては、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が類似団体と比較して大きくなっており、消防コミュニティーセンターや屯所などの施設が類似団体と比較して多いことがわかる。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これは類似団体を比較して行政面積が広大であるためであるが類似施設については複合化の検討も今後必要である。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高知県いの町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23,024
22,985
470.97
14,147,746
13,709,078
210,667
7,936,825
15,560,466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人口減少や高齢化に加え、町内で中心となる産業がないこと等により、財政力指数は、県内平均を上回っているものの、類似団体比較では平均を大きく下回り、</a:t>
          </a:r>
          <a:r>
            <a:rPr kumimoji="1" lang="en-US" altLang="ja-JP" sz="1400">
              <a:latin typeface="ＭＳ Ｐゴシック" panose="020B0600070205080204" pitchFamily="50" charset="-128"/>
              <a:ea typeface="ＭＳ Ｐゴシック" panose="020B0600070205080204" pitchFamily="50" charset="-128"/>
            </a:rPr>
            <a:t>99</a:t>
          </a:r>
          <a:r>
            <a:rPr kumimoji="1" lang="ja-JP" altLang="en-US" sz="1400">
              <a:latin typeface="ＭＳ Ｐゴシック" panose="020B0600070205080204" pitchFamily="50" charset="-128"/>
              <a:ea typeface="ＭＳ Ｐゴシック" panose="020B0600070205080204" pitchFamily="50" charset="-128"/>
            </a:rPr>
            <a:t>団体中</a:t>
          </a:r>
          <a:r>
            <a:rPr kumimoji="1" lang="en-US" altLang="ja-JP" sz="1400">
              <a:latin typeface="ＭＳ Ｐゴシック" panose="020B0600070205080204" pitchFamily="50" charset="-128"/>
              <a:ea typeface="ＭＳ Ｐゴシック" panose="020B0600070205080204" pitchFamily="50" charset="-128"/>
            </a:rPr>
            <a:t>95</a:t>
          </a:r>
          <a:r>
            <a:rPr kumimoji="1" lang="ja-JP" altLang="en-US" sz="1400">
              <a:latin typeface="ＭＳ Ｐゴシック" panose="020B0600070205080204" pitchFamily="50" charset="-128"/>
              <a:ea typeface="ＭＳ Ｐゴシック" panose="020B0600070205080204" pitchFamily="50" charset="-128"/>
            </a:rPr>
            <a:t>位となっている。</a:t>
          </a:r>
        </a:p>
        <a:p>
          <a:r>
            <a:rPr kumimoji="1" lang="ja-JP" altLang="en-US" sz="1400">
              <a:latin typeface="ＭＳ Ｐゴシック" panose="020B0600070205080204" pitchFamily="50" charset="-128"/>
              <a:ea typeface="ＭＳ Ｐゴシック" panose="020B0600070205080204" pitchFamily="50" charset="-128"/>
            </a:rPr>
            <a:t>　これまで取り組んできた徴収努力を継続し、自主財源の確保に努める。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151695</xdr:rowOff>
    </xdr:from>
    <xdr:to>
      <xdr:col>23</xdr:col>
      <xdr:colOff>133350</xdr:colOff>
      <xdr:row>45</xdr:row>
      <xdr:rowOff>7055</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flipV="1">
          <a:off x="4114800" y="769549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7055</xdr:rowOff>
    </xdr:from>
    <xdr:to>
      <xdr:col>19</xdr:col>
      <xdr:colOff>133350</xdr:colOff>
      <xdr:row>45</xdr:row>
      <xdr:rowOff>20461</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flipV="1">
          <a:off x="3225800" y="77223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20461</xdr:rowOff>
    </xdr:from>
    <xdr:to>
      <xdr:col>15</xdr:col>
      <xdr:colOff>82550</xdr:colOff>
      <xdr:row>45</xdr:row>
      <xdr:rowOff>20461</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a:off x="2336800" y="7735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7055</xdr:rowOff>
    </xdr:from>
    <xdr:to>
      <xdr:col>11</xdr:col>
      <xdr:colOff>31750</xdr:colOff>
      <xdr:row>45</xdr:row>
      <xdr:rowOff>20461</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a:off x="1447800" y="77223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100895</xdr:rowOff>
    </xdr:from>
    <xdr:to>
      <xdr:col>23</xdr:col>
      <xdr:colOff>184150</xdr:colOff>
      <xdr:row>45</xdr:row>
      <xdr:rowOff>31045</xdr:rowOff>
    </xdr:to>
    <xdr:sp macro="" textlink="">
      <xdr:nvSpPr>
        <xdr:cNvPr id="88" name="楕円 87">
          <a:extLst>
            <a:ext uri="{FF2B5EF4-FFF2-40B4-BE49-F238E27FC236}">
              <a16:creationId xmlns="" xmlns:a16="http://schemas.microsoft.com/office/drawing/2014/main" id="{00000000-0008-0000-0300-000058000000}"/>
            </a:ext>
          </a:extLst>
        </xdr:cNvPr>
        <xdr:cNvSpPr/>
      </xdr:nvSpPr>
      <xdr:spPr>
        <a:xfrm>
          <a:off x="49022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72972</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761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127705</xdr:rowOff>
    </xdr:from>
    <xdr:to>
      <xdr:col>19</xdr:col>
      <xdr:colOff>184150</xdr:colOff>
      <xdr:row>45</xdr:row>
      <xdr:rowOff>57855</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4064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42632</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7757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141111</xdr:rowOff>
    </xdr:from>
    <xdr:to>
      <xdr:col>15</xdr:col>
      <xdr:colOff>133350</xdr:colOff>
      <xdr:row>45</xdr:row>
      <xdr:rowOff>71261</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3175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56038</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77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141111</xdr:rowOff>
    </xdr:from>
    <xdr:to>
      <xdr:col>11</xdr:col>
      <xdr:colOff>82550</xdr:colOff>
      <xdr:row>45</xdr:row>
      <xdr:rowOff>71261</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2286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56038</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77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127705</xdr:rowOff>
    </xdr:from>
    <xdr:to>
      <xdr:col>7</xdr:col>
      <xdr:colOff>31750</xdr:colOff>
      <xdr:row>45</xdr:row>
      <xdr:rowOff>57855</xdr:rowOff>
    </xdr:to>
    <xdr:sp macro="" textlink="">
      <xdr:nvSpPr>
        <xdr:cNvPr id="96" name="楕円 95">
          <a:extLst>
            <a:ext uri="{FF2B5EF4-FFF2-40B4-BE49-F238E27FC236}">
              <a16:creationId xmlns="" xmlns:a16="http://schemas.microsoft.com/office/drawing/2014/main" id="{00000000-0008-0000-0300-000060000000}"/>
            </a:ext>
          </a:extLst>
        </xdr:cNvPr>
        <xdr:cNvSpPr/>
      </xdr:nvSpPr>
      <xdr:spPr>
        <a:xfrm>
          <a:off x="1397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42632</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775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平成</a:t>
          </a:r>
          <a:r>
            <a:rPr kumimoji="1" lang="en-US" altLang="ja-JP" sz="1400">
              <a:latin typeface="ＭＳ Ｐゴシック" panose="020B0600070205080204" pitchFamily="50" charset="-128"/>
              <a:ea typeface="ＭＳ Ｐゴシック" panose="020B0600070205080204" pitchFamily="50" charset="-128"/>
            </a:rPr>
            <a:t>30</a:t>
          </a:r>
          <a:r>
            <a:rPr kumimoji="1" lang="ja-JP" altLang="en-US" sz="1400">
              <a:latin typeface="ＭＳ Ｐゴシック" panose="020B0600070205080204" pitchFamily="50" charset="-128"/>
              <a:ea typeface="ＭＳ Ｐゴシック" panose="020B0600070205080204" pitchFamily="50" charset="-128"/>
            </a:rPr>
            <a:t>年度の経常収支比率は、普通交付税、臨時財政対策債等の減少により、対前年度</a:t>
          </a:r>
          <a:r>
            <a:rPr kumimoji="1" lang="en-US" altLang="ja-JP" sz="1400">
              <a:latin typeface="ＭＳ Ｐゴシック" panose="020B0600070205080204" pitchFamily="50" charset="-128"/>
              <a:ea typeface="ＭＳ Ｐゴシック" panose="020B0600070205080204" pitchFamily="50" charset="-128"/>
            </a:rPr>
            <a:t>4.2</a:t>
          </a:r>
          <a:r>
            <a:rPr kumimoji="1" lang="ja-JP" altLang="en-US" sz="1400">
              <a:latin typeface="ＭＳ Ｐゴシック" panose="020B0600070205080204" pitchFamily="50" charset="-128"/>
              <a:ea typeface="ＭＳ Ｐゴシック" panose="020B0600070205080204" pitchFamily="50" charset="-128"/>
            </a:rPr>
            <a:t>ポイント増加し、類似団体平均を</a:t>
          </a:r>
          <a:r>
            <a:rPr kumimoji="1" lang="en-US" altLang="ja-JP" sz="1400">
              <a:latin typeface="ＭＳ Ｐゴシック" panose="020B0600070205080204" pitchFamily="50" charset="-128"/>
              <a:ea typeface="ＭＳ Ｐゴシック" panose="020B0600070205080204" pitchFamily="50" charset="-128"/>
            </a:rPr>
            <a:t>4.9</a:t>
          </a:r>
          <a:r>
            <a:rPr kumimoji="1" lang="ja-JP" altLang="en-US" sz="1400">
              <a:latin typeface="ＭＳ Ｐゴシック" panose="020B0600070205080204" pitchFamily="50" charset="-128"/>
              <a:ea typeface="ＭＳ Ｐゴシック" panose="020B0600070205080204" pitchFamily="50" charset="-128"/>
            </a:rPr>
            <a:t>ポイント上回る結果となった。</a:t>
          </a:r>
        </a:p>
        <a:p>
          <a:r>
            <a:rPr kumimoji="1" lang="ja-JP" altLang="en-US" sz="1400">
              <a:latin typeface="ＭＳ Ｐゴシック" panose="020B0600070205080204" pitchFamily="50" charset="-128"/>
              <a:ea typeface="ＭＳ Ｐゴシック" panose="020B0600070205080204" pitchFamily="50" charset="-128"/>
            </a:rPr>
            <a:t>　事務事業の優先を厳しく点検し、優先度の低いものについては計画的に廃止・縮小を進め、経常経費の削減に努める。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a:extLst>
            <a:ext uri="{FF2B5EF4-FFF2-40B4-BE49-F238E27FC236}">
              <a16:creationId xmlns="" xmlns:a16="http://schemas.microsoft.com/office/drawing/2014/main" id="{00000000-0008-0000-0300-00007C000000}"/>
            </a:ext>
          </a:extLst>
        </xdr:cNvPr>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a:extLst>
            <a:ext uri="{FF2B5EF4-FFF2-40B4-BE49-F238E27FC236}">
              <a16:creationId xmlns="" xmlns:a16="http://schemas.microsoft.com/office/drawing/2014/main" id="{00000000-0008-0000-0300-00007E000000}"/>
            </a:ext>
          </a:extLst>
        </xdr:cNvPr>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102235</xdr:rowOff>
    </xdr:from>
    <xdr:to>
      <xdr:col>23</xdr:col>
      <xdr:colOff>133350</xdr:colOff>
      <xdr:row>65</xdr:row>
      <xdr:rowOff>12700</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a:off x="4114800" y="10903585"/>
          <a:ext cx="8382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a:extLst>
            <a:ext uri="{FF2B5EF4-FFF2-40B4-BE49-F238E27FC236}">
              <a16:creationId xmlns="" xmlns:a16="http://schemas.microsoft.com/office/drawing/2014/main" id="{00000000-0008-0000-0300-000081000000}"/>
            </a:ext>
          </a:extLst>
        </xdr:cNvPr>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a:extLst>
            <a:ext uri="{FF2B5EF4-FFF2-40B4-BE49-F238E27FC236}">
              <a16:creationId xmlns="" xmlns:a16="http://schemas.microsoft.com/office/drawing/2014/main" id="{00000000-0008-0000-0300-000082000000}"/>
            </a:ext>
          </a:extLst>
        </xdr:cNvPr>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102235</xdr:rowOff>
    </xdr:from>
    <xdr:to>
      <xdr:col>19</xdr:col>
      <xdr:colOff>133350</xdr:colOff>
      <xdr:row>63</xdr:row>
      <xdr:rowOff>108268</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flipV="1">
          <a:off x="3225800" y="1090358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a:extLst>
            <a:ext uri="{FF2B5EF4-FFF2-40B4-BE49-F238E27FC236}">
              <a16:creationId xmlns="" xmlns:a16="http://schemas.microsoft.com/office/drawing/2014/main" id="{00000000-0008-0000-0300-000084000000}"/>
            </a:ext>
          </a:extLst>
        </xdr:cNvPr>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96855</xdr:rowOff>
    </xdr:from>
    <xdr:ext cx="736600" cy="259045"/>
    <xdr:sp macro="" textlink="">
      <xdr:nvSpPr>
        <xdr:cNvPr id="133" name="テキスト ボックス 132">
          <a:extLst>
            <a:ext uri="{FF2B5EF4-FFF2-40B4-BE49-F238E27FC236}">
              <a16:creationId xmlns="" xmlns:a16="http://schemas.microsoft.com/office/drawing/2014/main" id="{00000000-0008-0000-0300-000085000000}"/>
            </a:ext>
          </a:extLst>
        </xdr:cNvPr>
        <xdr:cNvSpPr txBox="1"/>
      </xdr:nvSpPr>
      <xdr:spPr>
        <a:xfrm>
          <a:off x="3733800" y="1055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148590</xdr:rowOff>
    </xdr:from>
    <xdr:to>
      <xdr:col>15</xdr:col>
      <xdr:colOff>82550</xdr:colOff>
      <xdr:row>63</xdr:row>
      <xdr:rowOff>108268</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a:off x="2336800" y="10264140"/>
          <a:ext cx="889000" cy="64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a:extLst>
            <a:ext uri="{FF2B5EF4-FFF2-40B4-BE49-F238E27FC236}">
              <a16:creationId xmlns="" xmlns:a16="http://schemas.microsoft.com/office/drawing/2014/main" id="{00000000-0008-0000-0300-000088000000}"/>
            </a:ext>
          </a:extLst>
        </xdr:cNvPr>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148590</xdr:rowOff>
    </xdr:from>
    <xdr:to>
      <xdr:col>11</xdr:col>
      <xdr:colOff>31750</xdr:colOff>
      <xdr:row>61</xdr:row>
      <xdr:rowOff>101282</xdr:rowOff>
    </xdr:to>
    <xdr:cxnSp macro="">
      <xdr:nvCxnSpPr>
        <xdr:cNvPr id="137" name="直線コネクタ 136">
          <a:extLst>
            <a:ext uri="{FF2B5EF4-FFF2-40B4-BE49-F238E27FC236}">
              <a16:creationId xmlns="" xmlns:a16="http://schemas.microsoft.com/office/drawing/2014/main" id="{00000000-0008-0000-0300-000089000000}"/>
            </a:ext>
          </a:extLst>
        </xdr:cNvPr>
        <xdr:cNvCxnSpPr/>
      </xdr:nvCxnSpPr>
      <xdr:spPr>
        <a:xfrm flipV="1">
          <a:off x="1447800" y="10264140"/>
          <a:ext cx="889000" cy="29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a:extLst>
            <a:ext uri="{FF2B5EF4-FFF2-40B4-BE49-F238E27FC236}">
              <a16:creationId xmlns="" xmlns:a16="http://schemas.microsoft.com/office/drawing/2014/main" id="{00000000-0008-0000-0300-00008A000000}"/>
            </a:ext>
          </a:extLst>
        </xdr:cNvPr>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31767</xdr:rowOff>
    </xdr:from>
    <xdr:ext cx="762000" cy="259045"/>
    <xdr:sp macro="" textlink="">
      <xdr:nvSpPr>
        <xdr:cNvPr id="139" name="テキスト ボックス 138">
          <a:extLst>
            <a:ext uri="{FF2B5EF4-FFF2-40B4-BE49-F238E27FC236}">
              <a16:creationId xmlns="" xmlns:a16="http://schemas.microsoft.com/office/drawing/2014/main" id="{00000000-0008-0000-0300-00008B000000}"/>
            </a:ext>
          </a:extLst>
        </xdr:cNvPr>
        <xdr:cNvSpPr txBox="1"/>
      </xdr:nvSpPr>
      <xdr:spPr>
        <a:xfrm>
          <a:off x="1955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a:extLst>
            <a:ext uri="{FF2B5EF4-FFF2-40B4-BE49-F238E27FC236}">
              <a16:creationId xmlns="" xmlns:a16="http://schemas.microsoft.com/office/drawing/2014/main" id="{00000000-0008-0000-0300-00008C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47" name="楕円 146">
          <a:extLst>
            <a:ext uri="{FF2B5EF4-FFF2-40B4-BE49-F238E27FC236}">
              <a16:creationId xmlns="" xmlns:a16="http://schemas.microsoft.com/office/drawing/2014/main" id="{00000000-0008-0000-0300-000093000000}"/>
            </a:ext>
          </a:extLst>
        </xdr:cNvPr>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105427</xdr:rowOff>
    </xdr:from>
    <xdr:ext cx="762000" cy="259045"/>
    <xdr:sp macro="" textlink="">
      <xdr:nvSpPr>
        <xdr:cNvPr id="148" name="財政構造の弾力性該当値テキスト">
          <a:extLst>
            <a:ext uri="{FF2B5EF4-FFF2-40B4-BE49-F238E27FC236}">
              <a16:creationId xmlns="" xmlns:a16="http://schemas.microsoft.com/office/drawing/2014/main" id="{00000000-0008-0000-0300-000094000000}"/>
            </a:ext>
          </a:extLst>
        </xdr:cNvPr>
        <xdr:cNvSpPr txBox="1"/>
      </xdr:nvSpPr>
      <xdr:spPr>
        <a:xfrm>
          <a:off x="5041900" y="110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51435</xdr:rowOff>
    </xdr:from>
    <xdr:to>
      <xdr:col>19</xdr:col>
      <xdr:colOff>184150</xdr:colOff>
      <xdr:row>63</xdr:row>
      <xdr:rowOff>153035</xdr:rowOff>
    </xdr:to>
    <xdr:sp macro="" textlink="">
      <xdr:nvSpPr>
        <xdr:cNvPr id="149" name="楕円 148">
          <a:extLst>
            <a:ext uri="{FF2B5EF4-FFF2-40B4-BE49-F238E27FC236}">
              <a16:creationId xmlns="" xmlns:a16="http://schemas.microsoft.com/office/drawing/2014/main" id="{00000000-0008-0000-0300-000095000000}"/>
            </a:ext>
          </a:extLst>
        </xdr:cNvPr>
        <xdr:cNvSpPr/>
      </xdr:nvSpPr>
      <xdr:spPr>
        <a:xfrm>
          <a:off x="4064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137812</xdr:rowOff>
    </xdr:from>
    <xdr:ext cx="7366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3733800" y="1093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57468</xdr:rowOff>
    </xdr:from>
    <xdr:to>
      <xdr:col>15</xdr:col>
      <xdr:colOff>133350</xdr:colOff>
      <xdr:row>63</xdr:row>
      <xdr:rowOff>159068</xdr:rowOff>
    </xdr:to>
    <xdr:sp macro="" textlink="">
      <xdr:nvSpPr>
        <xdr:cNvPr id="151" name="楕円 150">
          <a:extLst>
            <a:ext uri="{FF2B5EF4-FFF2-40B4-BE49-F238E27FC236}">
              <a16:creationId xmlns="" xmlns:a16="http://schemas.microsoft.com/office/drawing/2014/main" id="{00000000-0008-0000-0300-000097000000}"/>
            </a:ext>
          </a:extLst>
        </xdr:cNvPr>
        <xdr:cNvSpPr/>
      </xdr:nvSpPr>
      <xdr:spPr>
        <a:xfrm>
          <a:off x="3175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143845</xdr:rowOff>
    </xdr:from>
    <xdr:ext cx="7620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2844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97790</xdr:rowOff>
    </xdr:from>
    <xdr:to>
      <xdr:col>11</xdr:col>
      <xdr:colOff>82550</xdr:colOff>
      <xdr:row>60</xdr:row>
      <xdr:rowOff>27940</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2286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38117</xdr:rowOff>
    </xdr:from>
    <xdr:ext cx="7620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1955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50482</xdr:rowOff>
    </xdr:from>
    <xdr:to>
      <xdr:col>7</xdr:col>
      <xdr:colOff>31750</xdr:colOff>
      <xdr:row>61</xdr:row>
      <xdr:rowOff>152082</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13970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162259</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1066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人件費は職員の増加などにより、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％の増加、物件費は、道路台帳補正業務や給食用備品等の増加などにより、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％の増加となった。人口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人当たりの決算額は、</a:t>
          </a:r>
          <a:r>
            <a:rPr kumimoji="1" lang="en-US" altLang="ja-JP" sz="1300">
              <a:latin typeface="ＭＳ Ｐゴシック" panose="020B0600070205080204" pitchFamily="50" charset="-128"/>
              <a:ea typeface="ＭＳ Ｐゴシック" panose="020B0600070205080204" pitchFamily="50" charset="-128"/>
            </a:rPr>
            <a:t>5,571</a:t>
          </a:r>
          <a:r>
            <a:rPr kumimoji="1" lang="ja-JP" altLang="en-US" sz="1300">
              <a:latin typeface="ＭＳ Ｐゴシック" panose="020B0600070205080204" pitchFamily="50" charset="-128"/>
              <a:ea typeface="ＭＳ Ｐゴシック" panose="020B0600070205080204" pitchFamily="50" charset="-128"/>
            </a:rPr>
            <a:t>円増加し、依然として県内平均及び類似団体平均を上回っている。本町は面積が広く、集落が点在しているため、他団体と比較し、行政コストがかかっていることが要因の一つと考えられる。</a:t>
          </a:r>
        </a:p>
        <a:p>
          <a:r>
            <a:rPr kumimoji="1" lang="ja-JP" altLang="en-US" sz="1300">
              <a:latin typeface="ＭＳ Ｐゴシック" panose="020B0600070205080204" pitchFamily="50" charset="-128"/>
              <a:ea typeface="ＭＳ Ｐゴシック" panose="020B0600070205080204" pitchFamily="50" charset="-128"/>
            </a:rPr>
            <a:t>　今後についても、消耗品費等の節減に努め、消費的経費の削減に努める。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a:extLst>
            <a:ext uri="{FF2B5EF4-FFF2-40B4-BE49-F238E27FC236}">
              <a16:creationId xmlns="" xmlns:a16="http://schemas.microsoft.com/office/drawing/2014/main" id="{00000000-0008-0000-0300-0000BD000000}"/>
            </a:ext>
          </a:extLst>
        </xdr:cNvPr>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a:extLst>
            <a:ext uri="{FF2B5EF4-FFF2-40B4-BE49-F238E27FC236}">
              <a16:creationId xmlns="" xmlns:a16="http://schemas.microsoft.com/office/drawing/2014/main" id="{00000000-0008-0000-0300-0000BF000000}"/>
            </a:ext>
          </a:extLst>
        </xdr:cNvPr>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67233</xdr:rowOff>
    </xdr:from>
    <xdr:to>
      <xdr:col>23</xdr:col>
      <xdr:colOff>133350</xdr:colOff>
      <xdr:row>81</xdr:row>
      <xdr:rowOff>86437</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114800" y="13954683"/>
          <a:ext cx="838200" cy="1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54821</xdr:rowOff>
    </xdr:from>
    <xdr:ext cx="762000" cy="259045"/>
    <xdr:sp macro="" textlink="">
      <xdr:nvSpPr>
        <xdr:cNvPr id="194" name="人件費・物件費等の状況平均値テキスト">
          <a:extLst>
            <a:ext uri="{FF2B5EF4-FFF2-40B4-BE49-F238E27FC236}">
              <a16:creationId xmlns="" xmlns:a16="http://schemas.microsoft.com/office/drawing/2014/main" id="{00000000-0008-0000-0300-0000C2000000}"/>
            </a:ext>
          </a:extLst>
        </xdr:cNvPr>
        <xdr:cNvSpPr txBox="1"/>
      </xdr:nvSpPr>
      <xdr:spPr>
        <a:xfrm>
          <a:off x="5041900" y="13599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a:extLst>
            <a:ext uri="{FF2B5EF4-FFF2-40B4-BE49-F238E27FC236}">
              <a16:creationId xmlns="" xmlns:a16="http://schemas.microsoft.com/office/drawing/2014/main" id="{00000000-0008-0000-0300-0000C3000000}"/>
            </a:ext>
          </a:extLst>
        </xdr:cNvPr>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54840</xdr:rowOff>
    </xdr:from>
    <xdr:to>
      <xdr:col>19</xdr:col>
      <xdr:colOff>133350</xdr:colOff>
      <xdr:row>81</xdr:row>
      <xdr:rowOff>67233</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3225800" y="13942290"/>
          <a:ext cx="889000" cy="1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a:extLst>
            <a:ext uri="{FF2B5EF4-FFF2-40B4-BE49-F238E27FC236}">
              <a16:creationId xmlns="" xmlns:a16="http://schemas.microsoft.com/office/drawing/2014/main" id="{00000000-0008-0000-0300-0000C5000000}"/>
            </a:ext>
          </a:extLst>
        </xdr:cNvPr>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136469</xdr:rowOff>
    </xdr:from>
    <xdr:ext cx="736600" cy="259045"/>
    <xdr:sp macro="" textlink="">
      <xdr:nvSpPr>
        <xdr:cNvPr id="198" name="テキスト ボックス 197">
          <a:extLst>
            <a:ext uri="{FF2B5EF4-FFF2-40B4-BE49-F238E27FC236}">
              <a16:creationId xmlns="" xmlns:a16="http://schemas.microsoft.com/office/drawing/2014/main" id="{00000000-0008-0000-0300-0000C6000000}"/>
            </a:ext>
          </a:extLst>
        </xdr:cNvPr>
        <xdr:cNvSpPr txBox="1"/>
      </xdr:nvSpPr>
      <xdr:spPr>
        <a:xfrm>
          <a:off x="3733800" y="13509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53750</xdr:rowOff>
    </xdr:from>
    <xdr:to>
      <xdr:col>15</xdr:col>
      <xdr:colOff>82550</xdr:colOff>
      <xdr:row>81</xdr:row>
      <xdr:rowOff>54840</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a:off x="2336800" y="13941200"/>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a:extLst>
            <a:ext uri="{FF2B5EF4-FFF2-40B4-BE49-F238E27FC236}">
              <a16:creationId xmlns="" xmlns:a16="http://schemas.microsoft.com/office/drawing/2014/main" id="{00000000-0008-0000-0300-0000C8000000}"/>
            </a:ext>
          </a:extLst>
        </xdr:cNvPr>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135117</xdr:rowOff>
    </xdr:from>
    <xdr:ext cx="762000" cy="259045"/>
    <xdr:sp macro=""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28448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15460</xdr:rowOff>
    </xdr:from>
    <xdr:to>
      <xdr:col>11</xdr:col>
      <xdr:colOff>31750</xdr:colOff>
      <xdr:row>81</xdr:row>
      <xdr:rowOff>53750</xdr:rowOff>
    </xdr:to>
    <xdr:cxnSp macro="">
      <xdr:nvCxnSpPr>
        <xdr:cNvPr id="202" name="直線コネクタ 201">
          <a:extLst>
            <a:ext uri="{FF2B5EF4-FFF2-40B4-BE49-F238E27FC236}">
              <a16:creationId xmlns="" xmlns:a16="http://schemas.microsoft.com/office/drawing/2014/main" id="{00000000-0008-0000-0300-0000CA000000}"/>
            </a:ext>
          </a:extLst>
        </xdr:cNvPr>
        <xdr:cNvCxnSpPr/>
      </xdr:nvCxnSpPr>
      <xdr:spPr>
        <a:xfrm>
          <a:off x="1447800" y="13902910"/>
          <a:ext cx="889000" cy="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a:extLst>
            <a:ext uri="{FF2B5EF4-FFF2-40B4-BE49-F238E27FC236}">
              <a16:creationId xmlns="" xmlns:a16="http://schemas.microsoft.com/office/drawing/2014/main" id="{00000000-0008-0000-0300-0000CB000000}"/>
            </a:ext>
          </a:extLst>
        </xdr:cNvPr>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117736</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1955800" y="134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a:extLst>
            <a:ext uri="{FF2B5EF4-FFF2-40B4-BE49-F238E27FC236}">
              <a16:creationId xmlns="" xmlns:a16="http://schemas.microsoft.com/office/drawing/2014/main" id="{00000000-0008-0000-0300-0000CD000000}"/>
            </a:ext>
          </a:extLst>
        </xdr:cNvPr>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133114</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1066800" y="13506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35637</xdr:rowOff>
    </xdr:from>
    <xdr:to>
      <xdr:col>23</xdr:col>
      <xdr:colOff>184150</xdr:colOff>
      <xdr:row>81</xdr:row>
      <xdr:rowOff>137237</xdr:rowOff>
    </xdr:to>
    <xdr:sp macro="" textlink="">
      <xdr:nvSpPr>
        <xdr:cNvPr id="212" name="楕円 211">
          <a:extLst>
            <a:ext uri="{FF2B5EF4-FFF2-40B4-BE49-F238E27FC236}">
              <a16:creationId xmlns="" xmlns:a16="http://schemas.microsoft.com/office/drawing/2014/main" id="{00000000-0008-0000-0300-0000D4000000}"/>
            </a:ext>
          </a:extLst>
        </xdr:cNvPr>
        <xdr:cNvSpPr/>
      </xdr:nvSpPr>
      <xdr:spPr>
        <a:xfrm>
          <a:off x="4902200" y="1392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7714</xdr:rowOff>
    </xdr:from>
    <xdr:ext cx="762000" cy="259045"/>
    <xdr:sp macro="" textlink="">
      <xdr:nvSpPr>
        <xdr:cNvPr id="213" name="人件費・物件費等の状況該当値テキスト">
          <a:extLst>
            <a:ext uri="{FF2B5EF4-FFF2-40B4-BE49-F238E27FC236}">
              <a16:creationId xmlns="" xmlns:a16="http://schemas.microsoft.com/office/drawing/2014/main" id="{00000000-0008-0000-0300-0000D5000000}"/>
            </a:ext>
          </a:extLst>
        </xdr:cNvPr>
        <xdr:cNvSpPr txBox="1"/>
      </xdr:nvSpPr>
      <xdr:spPr>
        <a:xfrm>
          <a:off x="5041900" y="1389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16433</xdr:rowOff>
    </xdr:from>
    <xdr:to>
      <xdr:col>19</xdr:col>
      <xdr:colOff>184150</xdr:colOff>
      <xdr:row>81</xdr:row>
      <xdr:rowOff>118033</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4064000" y="1390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102810</xdr:rowOff>
    </xdr:from>
    <xdr:ext cx="7366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3733800" y="1399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4040</xdr:rowOff>
    </xdr:from>
    <xdr:to>
      <xdr:col>15</xdr:col>
      <xdr:colOff>133350</xdr:colOff>
      <xdr:row>81</xdr:row>
      <xdr:rowOff>105640</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3175000" y="1389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90417</xdr:rowOff>
    </xdr:from>
    <xdr:ext cx="7620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2844800" y="1397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2950</xdr:rowOff>
    </xdr:from>
    <xdr:to>
      <xdr:col>11</xdr:col>
      <xdr:colOff>82550</xdr:colOff>
      <xdr:row>81</xdr:row>
      <xdr:rowOff>104550</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2286000" y="1389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89327</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1955800" y="139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136110</xdr:rowOff>
    </xdr:from>
    <xdr:to>
      <xdr:col>7</xdr:col>
      <xdr:colOff>31750</xdr:colOff>
      <xdr:row>81</xdr:row>
      <xdr:rowOff>66260</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1397000" y="1385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51037</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066800" y="1393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平成</a:t>
          </a:r>
          <a:r>
            <a:rPr kumimoji="1" lang="en-US" altLang="ja-JP" sz="1400">
              <a:latin typeface="ＭＳ Ｐゴシック" panose="020B0600070205080204" pitchFamily="50" charset="-128"/>
              <a:ea typeface="ＭＳ Ｐゴシック" panose="020B0600070205080204" pitchFamily="50" charset="-128"/>
            </a:rPr>
            <a:t>30</a:t>
          </a:r>
          <a:r>
            <a:rPr kumimoji="1" lang="ja-JP" altLang="en-US" sz="1400">
              <a:latin typeface="ＭＳ Ｐゴシック" panose="020B0600070205080204" pitchFamily="50" charset="-128"/>
              <a:ea typeface="ＭＳ Ｐゴシック" panose="020B0600070205080204" pitchFamily="50" charset="-128"/>
            </a:rPr>
            <a:t>年度のラスパイレス指数は、</a:t>
          </a:r>
          <a:r>
            <a:rPr kumimoji="1" lang="en-US" altLang="ja-JP" sz="1400">
              <a:latin typeface="ＭＳ Ｐゴシック" panose="020B0600070205080204" pitchFamily="50" charset="-128"/>
              <a:ea typeface="ＭＳ Ｐゴシック" panose="020B0600070205080204" pitchFamily="50" charset="-128"/>
            </a:rPr>
            <a:t>0.1</a:t>
          </a:r>
          <a:r>
            <a:rPr kumimoji="1" lang="ja-JP" altLang="en-US" sz="1400">
              <a:latin typeface="ＭＳ Ｐゴシック" panose="020B0600070205080204" pitchFamily="50" charset="-128"/>
              <a:ea typeface="ＭＳ Ｐゴシック" panose="020B0600070205080204" pitchFamily="50" charset="-128"/>
            </a:rPr>
            <a:t>ポイントの減少にとどまったが、昨年に引き続き、類似団体平均を下回った。今後においても、各種手当の総点検、給与制度の総合的見直しを行うなど、給与の適正化に努める。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a:extLst>
            <a:ext uri="{FF2B5EF4-FFF2-40B4-BE49-F238E27FC236}">
              <a16:creationId xmlns="" xmlns:a16="http://schemas.microsoft.com/office/drawing/2014/main" id="{00000000-0008-0000-0300-0000FB000000}"/>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a:extLst>
            <a:ext uri="{FF2B5EF4-FFF2-40B4-BE49-F238E27FC236}">
              <a16:creationId xmlns="" xmlns:a16="http://schemas.microsoft.com/office/drawing/2014/main" id="{00000000-0008-0000-0300-0000FD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85372</xdr:rowOff>
    </xdr:from>
    <xdr:to>
      <xdr:col>81</xdr:col>
      <xdr:colOff>44450</xdr:colOff>
      <xdr:row>85</xdr:row>
      <xdr:rowOff>98778</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flipV="1">
          <a:off x="16179800" y="146586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6" name="給与水準   （国との比較）平均値テキスト">
          <a:extLst>
            <a:ext uri="{FF2B5EF4-FFF2-40B4-BE49-F238E27FC236}">
              <a16:creationId xmlns="" xmlns:a16="http://schemas.microsoft.com/office/drawing/2014/main" id="{00000000-0008-0000-0300-000000010000}"/>
            </a:ext>
          </a:extLst>
        </xdr:cNvPr>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a:extLst>
            <a:ext uri="{FF2B5EF4-FFF2-40B4-BE49-F238E27FC236}">
              <a16:creationId xmlns="" xmlns:a16="http://schemas.microsoft.com/office/drawing/2014/main" id="{00000000-0008-0000-0300-000001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98778</xdr:rowOff>
    </xdr:from>
    <xdr:to>
      <xdr:col>77</xdr:col>
      <xdr:colOff>44450</xdr:colOff>
      <xdr:row>85</xdr:row>
      <xdr:rowOff>165805</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flipV="1">
          <a:off x="15290800" y="1467202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a:extLst>
            <a:ext uri="{FF2B5EF4-FFF2-40B4-BE49-F238E27FC236}">
              <a16:creationId xmlns="" xmlns:a16="http://schemas.microsoft.com/office/drawing/2014/main" id="{00000000-0008-0000-0300-000003010000}"/>
            </a:ext>
          </a:extLst>
        </xdr:cNvPr>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0" name="テキスト ボックス 259">
          <a:extLst>
            <a:ext uri="{FF2B5EF4-FFF2-40B4-BE49-F238E27FC236}">
              <a16:creationId xmlns="" xmlns:a16="http://schemas.microsoft.com/office/drawing/2014/main" id="{00000000-0008-0000-0300-000004010000}"/>
            </a:ext>
          </a:extLst>
        </xdr:cNvPr>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165805</xdr:rowOff>
    </xdr:from>
    <xdr:to>
      <xdr:col>72</xdr:col>
      <xdr:colOff>203200</xdr:colOff>
      <xdr:row>86</xdr:row>
      <xdr:rowOff>141816</xdr:rowOff>
    </xdr:to>
    <xdr:cxnSp macro="">
      <xdr:nvCxnSpPr>
        <xdr:cNvPr id="261" name="直線コネクタ 260">
          <a:extLst>
            <a:ext uri="{FF2B5EF4-FFF2-40B4-BE49-F238E27FC236}">
              <a16:creationId xmlns="" xmlns:a16="http://schemas.microsoft.com/office/drawing/2014/main" id="{00000000-0008-0000-0300-000005010000}"/>
            </a:ext>
          </a:extLst>
        </xdr:cNvPr>
        <xdr:cNvCxnSpPr/>
      </xdr:nvCxnSpPr>
      <xdr:spPr>
        <a:xfrm flipV="1">
          <a:off x="14401800" y="14739055"/>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a:extLst>
            <a:ext uri="{FF2B5EF4-FFF2-40B4-BE49-F238E27FC236}">
              <a16:creationId xmlns="" xmlns:a16="http://schemas.microsoft.com/office/drawing/2014/main" id="{00000000-0008-0000-0300-000006010000}"/>
            </a:ext>
          </a:extLst>
        </xdr:cNvPr>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3" name="テキスト ボックス 262">
          <a:extLst>
            <a:ext uri="{FF2B5EF4-FFF2-40B4-BE49-F238E27FC236}">
              <a16:creationId xmlns="" xmlns:a16="http://schemas.microsoft.com/office/drawing/2014/main" id="{00000000-0008-0000-0300-000007010000}"/>
            </a:ext>
          </a:extLst>
        </xdr:cNvPr>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138995</xdr:rowOff>
    </xdr:from>
    <xdr:to>
      <xdr:col>68</xdr:col>
      <xdr:colOff>152400</xdr:colOff>
      <xdr:row>86</xdr:row>
      <xdr:rowOff>141816</xdr:rowOff>
    </xdr:to>
    <xdr:cxnSp macro="">
      <xdr:nvCxnSpPr>
        <xdr:cNvPr id="264" name="直線コネクタ 263">
          <a:extLst>
            <a:ext uri="{FF2B5EF4-FFF2-40B4-BE49-F238E27FC236}">
              <a16:creationId xmlns="" xmlns:a16="http://schemas.microsoft.com/office/drawing/2014/main" id="{00000000-0008-0000-0300-000008010000}"/>
            </a:ext>
          </a:extLst>
        </xdr:cNvPr>
        <xdr:cNvCxnSpPr/>
      </xdr:nvCxnSpPr>
      <xdr:spPr>
        <a:xfrm>
          <a:off x="13512800" y="14712245"/>
          <a:ext cx="889000" cy="17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a:extLst>
            <a:ext uri="{FF2B5EF4-FFF2-40B4-BE49-F238E27FC236}">
              <a16:creationId xmlns="" xmlns:a16="http://schemas.microsoft.com/office/drawing/2014/main" id="{00000000-0008-0000-0300-000009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a:extLst>
            <a:ext uri="{FF2B5EF4-FFF2-40B4-BE49-F238E27FC236}">
              <a16:creationId xmlns="" xmlns:a16="http://schemas.microsoft.com/office/drawing/2014/main" id="{00000000-0008-0000-0300-00000B010000}"/>
            </a:ext>
          </a:extLst>
        </xdr:cNvPr>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74" name="楕円 273">
          <a:extLst>
            <a:ext uri="{FF2B5EF4-FFF2-40B4-BE49-F238E27FC236}">
              <a16:creationId xmlns="" xmlns:a16="http://schemas.microsoft.com/office/drawing/2014/main" id="{00000000-0008-0000-0300-000012010000}"/>
            </a:ext>
          </a:extLst>
        </xdr:cNvPr>
        <xdr:cNvSpPr/>
      </xdr:nvSpPr>
      <xdr:spPr>
        <a:xfrm>
          <a:off x="169672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51099</xdr:rowOff>
    </xdr:from>
    <xdr:ext cx="762000" cy="259045"/>
    <xdr:sp macro="" textlink="">
      <xdr:nvSpPr>
        <xdr:cNvPr id="275" name="給与水準   （国との比較）該当値テキスト">
          <a:extLst>
            <a:ext uri="{FF2B5EF4-FFF2-40B4-BE49-F238E27FC236}">
              <a16:creationId xmlns="" xmlns:a16="http://schemas.microsoft.com/office/drawing/2014/main" id="{00000000-0008-0000-0300-000013010000}"/>
            </a:ext>
          </a:extLst>
        </xdr:cNvPr>
        <xdr:cNvSpPr txBox="1"/>
      </xdr:nvSpPr>
      <xdr:spPr>
        <a:xfrm>
          <a:off x="171069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47978</xdr:rowOff>
    </xdr:from>
    <xdr:to>
      <xdr:col>77</xdr:col>
      <xdr:colOff>95250</xdr:colOff>
      <xdr:row>85</xdr:row>
      <xdr:rowOff>149578</xdr:rowOff>
    </xdr:to>
    <xdr:sp macro="" textlink="">
      <xdr:nvSpPr>
        <xdr:cNvPr id="276" name="楕円 275">
          <a:extLst>
            <a:ext uri="{FF2B5EF4-FFF2-40B4-BE49-F238E27FC236}">
              <a16:creationId xmlns="" xmlns:a16="http://schemas.microsoft.com/office/drawing/2014/main" id="{00000000-0008-0000-0300-000014010000}"/>
            </a:ext>
          </a:extLst>
        </xdr:cNvPr>
        <xdr:cNvSpPr/>
      </xdr:nvSpPr>
      <xdr:spPr>
        <a:xfrm>
          <a:off x="16129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115005</xdr:rowOff>
    </xdr:from>
    <xdr:to>
      <xdr:col>73</xdr:col>
      <xdr:colOff>44450</xdr:colOff>
      <xdr:row>86</xdr:row>
      <xdr:rowOff>45155</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5240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55332</xdr:rowOff>
    </xdr:from>
    <xdr:ext cx="7620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4909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5943</xdr:rowOff>
    </xdr:from>
    <xdr:ext cx="7620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82" name="楕円 281">
          <a:extLst>
            <a:ext uri="{FF2B5EF4-FFF2-40B4-BE49-F238E27FC236}">
              <a16:creationId xmlns="" xmlns:a16="http://schemas.microsoft.com/office/drawing/2014/main" id="{00000000-0008-0000-0300-00001A010000}"/>
            </a:ext>
          </a:extLst>
        </xdr:cNvPr>
        <xdr:cNvSpPr/>
      </xdr:nvSpPr>
      <xdr:spPr>
        <a:xfrm>
          <a:off x="13462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指定管理者導入やごみ収集などのアウトソーシングを行い、定員管理に努めているが、合併後の面積が</a:t>
          </a:r>
          <a:r>
            <a:rPr kumimoji="1" lang="en-US" altLang="ja-JP" sz="1400">
              <a:latin typeface="ＭＳ Ｐゴシック" panose="020B0600070205080204" pitchFamily="50" charset="-128"/>
              <a:ea typeface="ＭＳ Ｐゴシック" panose="020B0600070205080204" pitchFamily="50" charset="-128"/>
            </a:rPr>
            <a:t>470.97</a:t>
          </a:r>
          <a:r>
            <a:rPr kumimoji="1" lang="ja-JP" altLang="en-US" sz="1400">
              <a:latin typeface="ＭＳ Ｐゴシック" panose="020B0600070205080204" pitchFamily="50" charset="-128"/>
              <a:ea typeface="ＭＳ Ｐゴシック" panose="020B0600070205080204" pitchFamily="50" charset="-128"/>
            </a:rPr>
            <a:t>ｋ㎡と広大であるため、総合支所方式をとっていることや保育所等を多く配置する必要性等から類似団体平均を上回っている。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a:extLst>
            <a:ext uri="{FF2B5EF4-FFF2-40B4-BE49-F238E27FC236}">
              <a16:creationId xmlns="" xmlns:a16="http://schemas.microsoft.com/office/drawing/2014/main" id="{00000000-0008-0000-0300-00003C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91984</xdr:rowOff>
    </xdr:from>
    <xdr:to>
      <xdr:col>81</xdr:col>
      <xdr:colOff>44450</xdr:colOff>
      <xdr:row>65</xdr:row>
      <xdr:rowOff>121285</xdr:rowOff>
    </xdr:to>
    <xdr:cxnSp macro="">
      <xdr:nvCxnSpPr>
        <xdr:cNvPr id="320" name="直線コネクタ 319">
          <a:extLst>
            <a:ext uri="{FF2B5EF4-FFF2-40B4-BE49-F238E27FC236}">
              <a16:creationId xmlns="" xmlns:a16="http://schemas.microsoft.com/office/drawing/2014/main" id="{00000000-0008-0000-0300-000040010000}"/>
            </a:ext>
          </a:extLst>
        </xdr:cNvPr>
        <xdr:cNvCxnSpPr/>
      </xdr:nvCxnSpPr>
      <xdr:spPr>
        <a:xfrm>
          <a:off x="16179800" y="11236234"/>
          <a:ext cx="8382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44558</xdr:rowOff>
    </xdr:from>
    <xdr:ext cx="762000" cy="259045"/>
    <xdr:sp macro="" textlink="">
      <xdr:nvSpPr>
        <xdr:cNvPr id="321" name="定員管理の状況平均値テキスト">
          <a:extLst>
            <a:ext uri="{FF2B5EF4-FFF2-40B4-BE49-F238E27FC236}">
              <a16:creationId xmlns="" xmlns:a16="http://schemas.microsoft.com/office/drawing/2014/main" id="{00000000-0008-0000-0300-000041010000}"/>
            </a:ext>
          </a:extLst>
        </xdr:cNvPr>
        <xdr:cNvSpPr txBox="1"/>
      </xdr:nvSpPr>
      <xdr:spPr>
        <a:xfrm>
          <a:off x="17106900" y="10160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a:extLst>
            <a:ext uri="{FF2B5EF4-FFF2-40B4-BE49-F238E27FC236}">
              <a16:creationId xmlns="" xmlns:a16="http://schemas.microsoft.com/office/drawing/2014/main" id="{00000000-0008-0000-0300-000042010000}"/>
            </a:ext>
          </a:extLst>
        </xdr:cNvPr>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10976</xdr:rowOff>
    </xdr:from>
    <xdr:to>
      <xdr:col>77</xdr:col>
      <xdr:colOff>44450</xdr:colOff>
      <xdr:row>65</xdr:row>
      <xdr:rowOff>91984</xdr:rowOff>
    </xdr:to>
    <xdr:cxnSp macro="">
      <xdr:nvCxnSpPr>
        <xdr:cNvPr id="323" name="直線コネクタ 322">
          <a:extLst>
            <a:ext uri="{FF2B5EF4-FFF2-40B4-BE49-F238E27FC236}">
              <a16:creationId xmlns="" xmlns:a16="http://schemas.microsoft.com/office/drawing/2014/main" id="{00000000-0008-0000-0300-000043010000}"/>
            </a:ext>
          </a:extLst>
        </xdr:cNvPr>
        <xdr:cNvCxnSpPr/>
      </xdr:nvCxnSpPr>
      <xdr:spPr>
        <a:xfrm>
          <a:off x="15290800" y="11155226"/>
          <a:ext cx="889000" cy="8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a:extLst>
            <a:ext uri="{FF2B5EF4-FFF2-40B4-BE49-F238E27FC236}">
              <a16:creationId xmlns="" xmlns:a16="http://schemas.microsoft.com/office/drawing/2014/main" id="{00000000-0008-0000-0300-000044010000}"/>
            </a:ext>
          </a:extLst>
        </xdr:cNvPr>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129467</xdr:rowOff>
    </xdr:from>
    <xdr:ext cx="736600" cy="259045"/>
    <xdr:sp macro="" textlink="">
      <xdr:nvSpPr>
        <xdr:cNvPr id="325" name="テキスト ボックス 324">
          <a:extLst>
            <a:ext uri="{FF2B5EF4-FFF2-40B4-BE49-F238E27FC236}">
              <a16:creationId xmlns="" xmlns:a16="http://schemas.microsoft.com/office/drawing/2014/main" id="{00000000-0008-0000-0300-000045010000}"/>
            </a:ext>
          </a:extLst>
        </xdr:cNvPr>
        <xdr:cNvSpPr txBox="1"/>
      </xdr:nvSpPr>
      <xdr:spPr>
        <a:xfrm>
          <a:off x="15798800" y="1007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82459</xdr:rowOff>
    </xdr:from>
    <xdr:to>
      <xdr:col>72</xdr:col>
      <xdr:colOff>203200</xdr:colOff>
      <xdr:row>65</xdr:row>
      <xdr:rowOff>10976</xdr:rowOff>
    </xdr:to>
    <xdr:cxnSp macro="">
      <xdr:nvCxnSpPr>
        <xdr:cNvPr id="326" name="直線コネクタ 325">
          <a:extLst>
            <a:ext uri="{FF2B5EF4-FFF2-40B4-BE49-F238E27FC236}">
              <a16:creationId xmlns="" xmlns:a16="http://schemas.microsoft.com/office/drawing/2014/main" id="{00000000-0008-0000-0300-000046010000}"/>
            </a:ext>
          </a:extLst>
        </xdr:cNvPr>
        <xdr:cNvCxnSpPr/>
      </xdr:nvCxnSpPr>
      <xdr:spPr>
        <a:xfrm>
          <a:off x="14401800" y="11055259"/>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a:extLst>
            <a:ext uri="{FF2B5EF4-FFF2-40B4-BE49-F238E27FC236}">
              <a16:creationId xmlns="" xmlns:a16="http://schemas.microsoft.com/office/drawing/2014/main" id="{00000000-0008-0000-0300-000047010000}"/>
            </a:ext>
          </a:extLst>
        </xdr:cNvPr>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124296</xdr:rowOff>
    </xdr:from>
    <xdr:ext cx="762000" cy="259045"/>
    <xdr:sp macro="" textlink="">
      <xdr:nvSpPr>
        <xdr:cNvPr id="328" name="テキスト ボックス 327">
          <a:extLst>
            <a:ext uri="{FF2B5EF4-FFF2-40B4-BE49-F238E27FC236}">
              <a16:creationId xmlns="" xmlns:a16="http://schemas.microsoft.com/office/drawing/2014/main" id="{00000000-0008-0000-0300-000048010000}"/>
            </a:ext>
          </a:extLst>
        </xdr:cNvPr>
        <xdr:cNvSpPr txBox="1"/>
      </xdr:nvSpPr>
      <xdr:spPr>
        <a:xfrm>
          <a:off x="14909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13516</xdr:rowOff>
    </xdr:from>
    <xdr:to>
      <xdr:col>68</xdr:col>
      <xdr:colOff>152400</xdr:colOff>
      <xdr:row>64</xdr:row>
      <xdr:rowOff>82459</xdr:rowOff>
    </xdr:to>
    <xdr:cxnSp macro="">
      <xdr:nvCxnSpPr>
        <xdr:cNvPr id="329" name="直線コネクタ 328">
          <a:extLst>
            <a:ext uri="{FF2B5EF4-FFF2-40B4-BE49-F238E27FC236}">
              <a16:creationId xmlns="" xmlns:a16="http://schemas.microsoft.com/office/drawing/2014/main" id="{00000000-0008-0000-0300-000049010000}"/>
            </a:ext>
          </a:extLst>
        </xdr:cNvPr>
        <xdr:cNvCxnSpPr/>
      </xdr:nvCxnSpPr>
      <xdr:spPr>
        <a:xfrm>
          <a:off x="13512800" y="1098631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a:extLst>
            <a:ext uri="{FF2B5EF4-FFF2-40B4-BE49-F238E27FC236}">
              <a16:creationId xmlns="" xmlns:a16="http://schemas.microsoft.com/office/drawing/2014/main" id="{00000000-0008-0000-0300-00004A010000}"/>
            </a:ext>
          </a:extLst>
        </xdr:cNvPr>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a:extLst>
            <a:ext uri="{FF2B5EF4-FFF2-40B4-BE49-F238E27FC236}">
              <a16:creationId xmlns="" xmlns:a16="http://schemas.microsoft.com/office/drawing/2014/main" id="{00000000-0008-0000-0300-00004C010000}"/>
            </a:ext>
          </a:extLst>
        </xdr:cNvPr>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70485</xdr:rowOff>
    </xdr:from>
    <xdr:to>
      <xdr:col>81</xdr:col>
      <xdr:colOff>95250</xdr:colOff>
      <xdr:row>66</xdr:row>
      <xdr:rowOff>635</xdr:rowOff>
    </xdr:to>
    <xdr:sp macro="" textlink="">
      <xdr:nvSpPr>
        <xdr:cNvPr id="339" name="楕円 338">
          <a:extLst>
            <a:ext uri="{FF2B5EF4-FFF2-40B4-BE49-F238E27FC236}">
              <a16:creationId xmlns="" xmlns:a16="http://schemas.microsoft.com/office/drawing/2014/main" id="{00000000-0008-0000-0300-000053010000}"/>
            </a:ext>
          </a:extLst>
        </xdr:cNvPr>
        <xdr:cNvSpPr/>
      </xdr:nvSpPr>
      <xdr:spPr>
        <a:xfrm>
          <a:off x="169672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42562</xdr:rowOff>
    </xdr:from>
    <xdr:ext cx="762000" cy="259045"/>
    <xdr:sp macro="" textlink="">
      <xdr:nvSpPr>
        <xdr:cNvPr id="340" name="定員管理の状況該当値テキスト">
          <a:extLst>
            <a:ext uri="{FF2B5EF4-FFF2-40B4-BE49-F238E27FC236}">
              <a16:creationId xmlns="" xmlns:a16="http://schemas.microsoft.com/office/drawing/2014/main" id="{00000000-0008-0000-0300-000054010000}"/>
            </a:ext>
          </a:extLst>
        </xdr:cNvPr>
        <xdr:cNvSpPr txBox="1"/>
      </xdr:nvSpPr>
      <xdr:spPr>
        <a:xfrm>
          <a:off x="17106900" y="1118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41184</xdr:rowOff>
    </xdr:from>
    <xdr:to>
      <xdr:col>77</xdr:col>
      <xdr:colOff>95250</xdr:colOff>
      <xdr:row>65</xdr:row>
      <xdr:rowOff>142784</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61290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127561</xdr:rowOff>
    </xdr:from>
    <xdr:ext cx="7366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5798800" y="11271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131626</xdr:rowOff>
    </xdr:from>
    <xdr:to>
      <xdr:col>73</xdr:col>
      <xdr:colOff>44450</xdr:colOff>
      <xdr:row>65</xdr:row>
      <xdr:rowOff>61776</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5240000" y="1110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46553</xdr:rowOff>
    </xdr:from>
    <xdr:ext cx="7620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4909800" y="1119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31659</xdr:rowOff>
    </xdr:from>
    <xdr:to>
      <xdr:col>68</xdr:col>
      <xdr:colOff>203200</xdr:colOff>
      <xdr:row>64</xdr:row>
      <xdr:rowOff>133259</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4351000" y="1100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118036</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4020800" y="110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134166</xdr:rowOff>
    </xdr:from>
    <xdr:to>
      <xdr:col>64</xdr:col>
      <xdr:colOff>152400</xdr:colOff>
      <xdr:row>64</xdr:row>
      <xdr:rowOff>64316</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3462000" y="1093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49093</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3131800" y="11021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平成</a:t>
          </a:r>
          <a:r>
            <a:rPr kumimoji="1" lang="en-US" altLang="ja-JP" sz="1400">
              <a:latin typeface="ＭＳ Ｐゴシック" panose="020B0600070205080204" pitchFamily="50" charset="-128"/>
              <a:ea typeface="ＭＳ Ｐゴシック" panose="020B0600070205080204" pitchFamily="50" charset="-128"/>
            </a:rPr>
            <a:t>30</a:t>
          </a:r>
          <a:r>
            <a:rPr kumimoji="1" lang="ja-JP" altLang="en-US" sz="1400">
              <a:latin typeface="ＭＳ Ｐゴシック" panose="020B0600070205080204" pitchFamily="50" charset="-128"/>
              <a:ea typeface="ＭＳ Ｐゴシック" panose="020B0600070205080204" pitchFamily="50" charset="-128"/>
            </a:rPr>
            <a:t>年度の実質公債費比率は、</a:t>
          </a:r>
          <a:r>
            <a:rPr kumimoji="1" lang="en-US" altLang="ja-JP" sz="1400">
              <a:latin typeface="ＭＳ Ｐゴシック" panose="020B0600070205080204" pitchFamily="50" charset="-128"/>
              <a:ea typeface="ＭＳ Ｐゴシック" panose="020B0600070205080204" pitchFamily="50" charset="-128"/>
            </a:rPr>
            <a:t>0.3</a:t>
          </a:r>
          <a:r>
            <a:rPr kumimoji="1" lang="ja-JP" altLang="en-US" sz="1400">
              <a:latin typeface="ＭＳ Ｐゴシック" panose="020B0600070205080204" pitchFamily="50" charset="-128"/>
              <a:ea typeface="ＭＳ Ｐゴシック" panose="020B0600070205080204" pitchFamily="50" charset="-128"/>
            </a:rPr>
            <a:t>ポイント増加し、依然として全国平均及び類似団体平均を上回っている状況である。</a:t>
          </a:r>
        </a:p>
        <a:p>
          <a:r>
            <a:rPr kumimoji="1" lang="ja-JP" altLang="en-US" sz="1400">
              <a:latin typeface="ＭＳ Ｐゴシック" panose="020B0600070205080204" pitchFamily="50" charset="-128"/>
              <a:ea typeface="ＭＳ Ｐゴシック" panose="020B0600070205080204" pitchFamily="50" charset="-128"/>
            </a:rPr>
            <a:t>　地方債残高の増加に加え、標準財政規模の減少なども予想されることから、実質公債費比率の上昇を抑えるため、新規事業の平準化や交付税措置のない新規債の発行抑制に努める。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a:extLst>
            <a:ext uri="{FF2B5EF4-FFF2-40B4-BE49-F238E27FC236}">
              <a16:creationId xmlns="" xmlns:a16="http://schemas.microsoft.com/office/drawing/2014/main" id="{00000000-0008-0000-0300-000078010000}"/>
            </a:ext>
          </a:extLst>
        </xdr:cNvPr>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a:extLst>
            <a:ext uri="{FF2B5EF4-FFF2-40B4-BE49-F238E27FC236}">
              <a16:creationId xmlns="" xmlns:a16="http://schemas.microsoft.com/office/drawing/2014/main" id="{00000000-0008-0000-0300-000079010000}"/>
            </a:ext>
          </a:extLst>
        </xdr:cNvPr>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a:extLst>
            <a:ext uri="{FF2B5EF4-FFF2-40B4-BE49-F238E27FC236}">
              <a16:creationId xmlns="" xmlns:a16="http://schemas.microsoft.com/office/drawing/2014/main" id="{00000000-0008-0000-0300-00007A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a:extLst>
            <a:ext uri="{FF2B5EF4-FFF2-40B4-BE49-F238E27FC236}">
              <a16:creationId xmlns="" xmlns:a16="http://schemas.microsoft.com/office/drawing/2014/main" id="{00000000-0008-0000-0300-00007B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61722</xdr:rowOff>
    </xdr:from>
    <xdr:to>
      <xdr:col>81</xdr:col>
      <xdr:colOff>44450</xdr:colOff>
      <xdr:row>41</xdr:row>
      <xdr:rowOff>90678</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a:off x="16179800" y="709117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a:extLst>
            <a:ext uri="{FF2B5EF4-FFF2-40B4-BE49-F238E27FC236}">
              <a16:creationId xmlns="" xmlns:a16="http://schemas.microsoft.com/office/drawing/2014/main" id="{00000000-0008-0000-0300-00007D010000}"/>
            </a:ext>
          </a:extLst>
        </xdr:cNvPr>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a:extLst>
            <a:ext uri="{FF2B5EF4-FFF2-40B4-BE49-F238E27FC236}">
              <a16:creationId xmlns="" xmlns:a16="http://schemas.microsoft.com/office/drawing/2014/main" id="{00000000-0008-0000-0300-00007E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42418</xdr:rowOff>
    </xdr:from>
    <xdr:to>
      <xdr:col>77</xdr:col>
      <xdr:colOff>44450</xdr:colOff>
      <xdr:row>41</xdr:row>
      <xdr:rowOff>61722</xdr:rowOff>
    </xdr:to>
    <xdr:cxnSp macro="">
      <xdr:nvCxnSpPr>
        <xdr:cNvPr id="383" name="直線コネクタ 382">
          <a:extLst>
            <a:ext uri="{FF2B5EF4-FFF2-40B4-BE49-F238E27FC236}">
              <a16:creationId xmlns="" xmlns:a16="http://schemas.microsoft.com/office/drawing/2014/main" id="{00000000-0008-0000-0300-00007F010000}"/>
            </a:ext>
          </a:extLst>
        </xdr:cNvPr>
        <xdr:cNvCxnSpPr/>
      </xdr:nvCxnSpPr>
      <xdr:spPr>
        <a:xfrm>
          <a:off x="15290800" y="707186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a:extLst>
            <a:ext uri="{FF2B5EF4-FFF2-40B4-BE49-F238E27FC236}">
              <a16:creationId xmlns="" xmlns:a16="http://schemas.microsoft.com/office/drawing/2014/main" id="{00000000-0008-0000-0300-000080010000}"/>
            </a:ext>
          </a:extLst>
        </xdr:cNvPr>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a:extLst>
            <a:ext uri="{FF2B5EF4-FFF2-40B4-BE49-F238E27FC236}">
              <a16:creationId xmlns="" xmlns:a16="http://schemas.microsoft.com/office/drawing/2014/main" id="{00000000-0008-0000-0300-000081010000}"/>
            </a:ext>
          </a:extLst>
        </xdr:cNvPr>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42418</xdr:rowOff>
    </xdr:from>
    <xdr:to>
      <xdr:col>72</xdr:col>
      <xdr:colOff>203200</xdr:colOff>
      <xdr:row>41</xdr:row>
      <xdr:rowOff>71374</xdr:rowOff>
    </xdr:to>
    <xdr:cxnSp macro="">
      <xdr:nvCxnSpPr>
        <xdr:cNvPr id="386" name="直線コネクタ 385">
          <a:extLst>
            <a:ext uri="{FF2B5EF4-FFF2-40B4-BE49-F238E27FC236}">
              <a16:creationId xmlns="" xmlns:a16="http://schemas.microsoft.com/office/drawing/2014/main" id="{00000000-0008-0000-0300-000082010000}"/>
            </a:ext>
          </a:extLst>
        </xdr:cNvPr>
        <xdr:cNvCxnSpPr/>
      </xdr:nvCxnSpPr>
      <xdr:spPr>
        <a:xfrm flipV="1">
          <a:off x="14401800" y="707186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a:extLst>
            <a:ext uri="{FF2B5EF4-FFF2-40B4-BE49-F238E27FC236}">
              <a16:creationId xmlns="" xmlns:a16="http://schemas.microsoft.com/office/drawing/2014/main" id="{00000000-0008-0000-0300-000083010000}"/>
            </a:ext>
          </a:extLst>
        </xdr:cNvPr>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71374</xdr:rowOff>
    </xdr:from>
    <xdr:to>
      <xdr:col>68</xdr:col>
      <xdr:colOff>152400</xdr:colOff>
      <xdr:row>42</xdr:row>
      <xdr:rowOff>73660</xdr:rowOff>
    </xdr:to>
    <xdr:cxnSp macro="">
      <xdr:nvCxnSpPr>
        <xdr:cNvPr id="389" name="直線コネクタ 388">
          <a:extLst>
            <a:ext uri="{FF2B5EF4-FFF2-40B4-BE49-F238E27FC236}">
              <a16:creationId xmlns="" xmlns:a16="http://schemas.microsoft.com/office/drawing/2014/main" id="{00000000-0008-0000-0300-000085010000}"/>
            </a:ext>
          </a:extLst>
        </xdr:cNvPr>
        <xdr:cNvCxnSpPr/>
      </xdr:nvCxnSpPr>
      <xdr:spPr>
        <a:xfrm flipV="1">
          <a:off x="13512800" y="710082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a:extLst>
            <a:ext uri="{FF2B5EF4-FFF2-40B4-BE49-F238E27FC236}">
              <a16:creationId xmlns="" xmlns:a16="http://schemas.microsoft.com/office/drawing/2014/main" id="{00000000-0008-0000-0300-000086010000}"/>
            </a:ext>
          </a:extLst>
        </xdr:cNvPr>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a:extLst>
            <a:ext uri="{FF2B5EF4-FFF2-40B4-BE49-F238E27FC236}">
              <a16:creationId xmlns="" xmlns:a16="http://schemas.microsoft.com/office/drawing/2014/main" id="{00000000-0008-0000-0300-000088010000}"/>
            </a:ext>
          </a:extLst>
        </xdr:cNvPr>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99" name="楕円 398">
          <a:extLst>
            <a:ext uri="{FF2B5EF4-FFF2-40B4-BE49-F238E27FC236}">
              <a16:creationId xmlns="" xmlns:a16="http://schemas.microsoft.com/office/drawing/2014/main" id="{00000000-0008-0000-0300-00008F010000}"/>
            </a:ext>
          </a:extLst>
        </xdr:cNvPr>
        <xdr:cNvSpPr/>
      </xdr:nvSpPr>
      <xdr:spPr>
        <a:xfrm>
          <a:off x="169672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11955</xdr:rowOff>
    </xdr:from>
    <xdr:ext cx="762000" cy="259045"/>
    <xdr:sp macro="" textlink="">
      <xdr:nvSpPr>
        <xdr:cNvPr id="400" name="公債費負担の状況該当値テキスト">
          <a:extLst>
            <a:ext uri="{FF2B5EF4-FFF2-40B4-BE49-F238E27FC236}">
              <a16:creationId xmlns="" xmlns:a16="http://schemas.microsoft.com/office/drawing/2014/main" id="{00000000-0008-0000-0300-000090010000}"/>
            </a:ext>
          </a:extLst>
        </xdr:cNvPr>
        <xdr:cNvSpPr txBox="1"/>
      </xdr:nvSpPr>
      <xdr:spPr>
        <a:xfrm>
          <a:off x="17106900" y="704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10922</xdr:rowOff>
    </xdr:from>
    <xdr:to>
      <xdr:col>77</xdr:col>
      <xdr:colOff>95250</xdr:colOff>
      <xdr:row>41</xdr:row>
      <xdr:rowOff>112522</xdr:rowOff>
    </xdr:to>
    <xdr:sp macro="" textlink="">
      <xdr:nvSpPr>
        <xdr:cNvPr id="401" name="楕円 400">
          <a:extLst>
            <a:ext uri="{FF2B5EF4-FFF2-40B4-BE49-F238E27FC236}">
              <a16:creationId xmlns="" xmlns:a16="http://schemas.microsoft.com/office/drawing/2014/main" id="{00000000-0008-0000-0300-000091010000}"/>
            </a:ext>
          </a:extLst>
        </xdr:cNvPr>
        <xdr:cNvSpPr/>
      </xdr:nvSpPr>
      <xdr:spPr>
        <a:xfrm>
          <a:off x="16129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97299</xdr:rowOff>
    </xdr:from>
    <xdr:ext cx="7366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163068</xdr:rowOff>
    </xdr:from>
    <xdr:to>
      <xdr:col>73</xdr:col>
      <xdr:colOff>44450</xdr:colOff>
      <xdr:row>41</xdr:row>
      <xdr:rowOff>93218</xdr:rowOff>
    </xdr:to>
    <xdr:sp macro="" textlink="">
      <xdr:nvSpPr>
        <xdr:cNvPr id="403" name="楕円 402">
          <a:extLst>
            <a:ext uri="{FF2B5EF4-FFF2-40B4-BE49-F238E27FC236}">
              <a16:creationId xmlns="" xmlns:a16="http://schemas.microsoft.com/office/drawing/2014/main" id="{00000000-0008-0000-0300-000093010000}"/>
            </a:ext>
          </a:extLst>
        </xdr:cNvPr>
        <xdr:cNvSpPr/>
      </xdr:nvSpPr>
      <xdr:spPr>
        <a:xfrm>
          <a:off x="15240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77995</xdr:rowOff>
    </xdr:from>
    <xdr:ext cx="762000" cy="259045"/>
    <xdr:sp macro="" textlink="">
      <xdr:nvSpPr>
        <xdr:cNvPr id="404" name="テキスト ボックス 403">
          <a:extLst>
            <a:ext uri="{FF2B5EF4-FFF2-40B4-BE49-F238E27FC236}">
              <a16:creationId xmlns="" xmlns:a16="http://schemas.microsoft.com/office/drawing/2014/main" id="{00000000-0008-0000-0300-000094010000}"/>
            </a:ext>
          </a:extLst>
        </xdr:cNvPr>
        <xdr:cNvSpPr txBox="1"/>
      </xdr:nvSpPr>
      <xdr:spPr>
        <a:xfrm>
          <a:off x="14909800" y="710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20574</xdr:rowOff>
    </xdr:from>
    <xdr:to>
      <xdr:col>68</xdr:col>
      <xdr:colOff>203200</xdr:colOff>
      <xdr:row>41</xdr:row>
      <xdr:rowOff>122174</xdr:rowOff>
    </xdr:to>
    <xdr:sp macro="" textlink="">
      <xdr:nvSpPr>
        <xdr:cNvPr id="405" name="楕円 404">
          <a:extLst>
            <a:ext uri="{FF2B5EF4-FFF2-40B4-BE49-F238E27FC236}">
              <a16:creationId xmlns="" xmlns:a16="http://schemas.microsoft.com/office/drawing/2014/main" id="{00000000-0008-0000-0300-000095010000}"/>
            </a:ext>
          </a:extLst>
        </xdr:cNvPr>
        <xdr:cNvSpPr/>
      </xdr:nvSpPr>
      <xdr:spPr>
        <a:xfrm>
          <a:off x="14351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406" name="テキスト ボックス 405">
          <a:extLst>
            <a:ext uri="{FF2B5EF4-FFF2-40B4-BE49-F238E27FC236}">
              <a16:creationId xmlns="" xmlns:a16="http://schemas.microsoft.com/office/drawing/2014/main" id="{00000000-0008-0000-0300-000096010000}"/>
            </a:ext>
          </a:extLst>
        </xdr:cNvPr>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407" name="楕円 406">
          <a:extLst>
            <a:ext uri="{FF2B5EF4-FFF2-40B4-BE49-F238E27FC236}">
              <a16:creationId xmlns="" xmlns:a16="http://schemas.microsoft.com/office/drawing/2014/main" id="{00000000-0008-0000-0300-000097010000}"/>
            </a:ext>
          </a:extLst>
        </xdr:cNvPr>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408" name="テキスト ボックス 407">
          <a:extLst>
            <a:ext uri="{FF2B5EF4-FFF2-40B4-BE49-F238E27FC236}">
              <a16:creationId xmlns="" xmlns:a16="http://schemas.microsoft.com/office/drawing/2014/main" id="{00000000-0008-0000-0300-000098010000}"/>
            </a:ext>
          </a:extLst>
        </xdr:cNvPr>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退職手当負担見込額、公営企業債等繰入見込額が減少したことにより、負担額よりも充当財源等の方が大きくなり、負担率がマイナスとなっている。類似団体内順位でも１位となり、将来負担比率は少ない。今後、地方債残高は増加傾向に、充当可能基金残高は減少傾向が予想されるため、これから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a:extLst>
            <a:ext uri="{FF2B5EF4-FFF2-40B4-BE49-F238E27FC236}">
              <a16:creationId xmlns="" xmlns:a16="http://schemas.microsoft.com/office/drawing/2014/main" id="{00000000-0008-0000-0300-0000B7010000}"/>
            </a:ext>
          </a:extLst>
        </xdr:cNvPr>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a:extLst>
            <a:ext uri="{FF2B5EF4-FFF2-40B4-BE49-F238E27FC236}">
              <a16:creationId xmlns="" xmlns:a16="http://schemas.microsoft.com/office/drawing/2014/main" id="{00000000-0008-0000-0300-0000B8010000}"/>
            </a:ext>
          </a:extLst>
        </xdr:cNvPr>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a:extLst>
            <a:ext uri="{FF2B5EF4-FFF2-40B4-BE49-F238E27FC236}">
              <a16:creationId xmlns="" xmlns:a16="http://schemas.microsoft.com/office/drawing/2014/main" id="{00000000-0008-0000-0300-0000B9010000}"/>
            </a:ext>
          </a:extLst>
        </xdr:cNvPr>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4" name="将来負担の状況平均値テキスト">
          <a:extLst>
            <a:ext uri="{FF2B5EF4-FFF2-40B4-BE49-F238E27FC236}">
              <a16:creationId xmlns="" xmlns:a16="http://schemas.microsoft.com/office/drawing/2014/main" id="{00000000-0008-0000-0300-0000BC010000}"/>
            </a:ext>
          </a:extLst>
        </xdr:cNvPr>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5" name="フローチャート: 判断 444">
          <a:extLst>
            <a:ext uri="{FF2B5EF4-FFF2-40B4-BE49-F238E27FC236}">
              <a16:creationId xmlns="" xmlns:a16="http://schemas.microsoft.com/office/drawing/2014/main" id="{00000000-0008-0000-0300-0000BD010000}"/>
            </a:ext>
          </a:extLst>
        </xdr:cNvPr>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6" name="フローチャート: 判断 445">
          <a:extLst>
            <a:ext uri="{FF2B5EF4-FFF2-40B4-BE49-F238E27FC236}">
              <a16:creationId xmlns="" xmlns:a16="http://schemas.microsoft.com/office/drawing/2014/main" id="{00000000-0008-0000-0300-0000BE010000}"/>
            </a:ext>
          </a:extLst>
        </xdr:cNvPr>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7" name="テキスト ボックス 446">
          <a:extLst>
            <a:ext uri="{FF2B5EF4-FFF2-40B4-BE49-F238E27FC236}">
              <a16:creationId xmlns="" xmlns:a16="http://schemas.microsoft.com/office/drawing/2014/main" id="{00000000-0008-0000-0300-0000BF010000}"/>
            </a:ext>
          </a:extLst>
        </xdr:cNvPr>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48" name="フローチャート: 判断 447">
          <a:extLst>
            <a:ext uri="{FF2B5EF4-FFF2-40B4-BE49-F238E27FC236}">
              <a16:creationId xmlns="" xmlns:a16="http://schemas.microsoft.com/office/drawing/2014/main" id="{00000000-0008-0000-0300-0000C0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11490</xdr:rowOff>
    </xdr:from>
    <xdr:to>
      <xdr:col>68</xdr:col>
      <xdr:colOff>203200</xdr:colOff>
      <xdr:row>14</xdr:row>
      <xdr:rowOff>113090</xdr:rowOff>
    </xdr:to>
    <xdr:sp macro="" textlink="">
      <xdr:nvSpPr>
        <xdr:cNvPr id="450" name="フローチャート: 判断 449">
          <a:extLst>
            <a:ext uri="{FF2B5EF4-FFF2-40B4-BE49-F238E27FC236}">
              <a16:creationId xmlns="" xmlns:a16="http://schemas.microsoft.com/office/drawing/2014/main" id="{00000000-0008-0000-0300-0000C2010000}"/>
            </a:ext>
          </a:extLst>
        </xdr:cNvPr>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2" name="フローチャート: 判断 451">
          <a:extLst>
            <a:ext uri="{FF2B5EF4-FFF2-40B4-BE49-F238E27FC236}">
              <a16:creationId xmlns="" xmlns:a16="http://schemas.microsoft.com/office/drawing/2014/main" id="{00000000-0008-0000-0300-0000C4010000}"/>
            </a:ext>
          </a:extLst>
        </xdr:cNvPr>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高知県いの町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23,024
22,985
470.97
14,147,746
13,709,078
210,667
7,936,825
15,560,466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平成</a:t>
          </a:r>
          <a:r>
            <a:rPr kumimoji="1" lang="en-US" altLang="ja-JP" sz="1400">
              <a:latin typeface="ＭＳ Ｐゴシック" panose="020B0600070205080204" pitchFamily="50" charset="-128"/>
              <a:ea typeface="ＭＳ Ｐゴシック" panose="020B0600070205080204" pitchFamily="50" charset="-128"/>
            </a:rPr>
            <a:t>30</a:t>
          </a:r>
          <a:r>
            <a:rPr kumimoji="1" lang="ja-JP" altLang="en-US" sz="1400">
              <a:latin typeface="ＭＳ Ｐゴシック" panose="020B0600070205080204" pitchFamily="50" charset="-128"/>
              <a:ea typeface="ＭＳ Ｐゴシック" panose="020B0600070205080204" pitchFamily="50" charset="-128"/>
            </a:rPr>
            <a:t>年度の人件費に係る経常収支比率は、</a:t>
          </a:r>
          <a:r>
            <a:rPr kumimoji="1" lang="en-US" altLang="ja-JP" sz="1400">
              <a:latin typeface="ＭＳ Ｐゴシック" panose="020B0600070205080204" pitchFamily="50" charset="-128"/>
              <a:ea typeface="ＭＳ Ｐゴシック" panose="020B0600070205080204" pitchFamily="50" charset="-128"/>
            </a:rPr>
            <a:t>1.4</a:t>
          </a:r>
          <a:r>
            <a:rPr kumimoji="1" lang="ja-JP" altLang="en-US" sz="1400">
              <a:latin typeface="ＭＳ Ｐゴシック" panose="020B0600070205080204" pitchFamily="50" charset="-128"/>
              <a:ea typeface="ＭＳ Ｐゴシック" panose="020B0600070205080204" pitchFamily="50" charset="-128"/>
            </a:rPr>
            <a:t>ポイント増加し、類似団体平均を</a:t>
          </a:r>
          <a:r>
            <a:rPr kumimoji="1" lang="en-US" altLang="ja-JP" sz="1400">
              <a:latin typeface="ＭＳ Ｐゴシック" panose="020B0600070205080204" pitchFamily="50" charset="-128"/>
              <a:ea typeface="ＭＳ Ｐゴシック" panose="020B0600070205080204" pitchFamily="50" charset="-128"/>
            </a:rPr>
            <a:t>0.7</a:t>
          </a:r>
          <a:r>
            <a:rPr kumimoji="1" lang="ja-JP" altLang="en-US" sz="1400">
              <a:latin typeface="ＭＳ Ｐゴシック" panose="020B0600070205080204" pitchFamily="50" charset="-128"/>
              <a:ea typeface="ＭＳ Ｐゴシック" panose="020B0600070205080204" pitchFamily="50" charset="-128"/>
            </a:rPr>
            <a:t>ポイント上回った。職員の増加が主な要因である。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108712</xdr:rowOff>
    </xdr:from>
    <xdr:to>
      <xdr:col>24</xdr:col>
      <xdr:colOff>25400</xdr:colOff>
      <xdr:row>37</xdr:row>
      <xdr:rowOff>1270</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a:off x="3987800" y="628091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108712</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a:off x="3098800" y="62306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271</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147574</xdr:rowOff>
    </xdr:from>
    <xdr:to>
      <xdr:col>15</xdr:col>
      <xdr:colOff>98425</xdr:colOff>
      <xdr:row>36</xdr:row>
      <xdr:rowOff>58420</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a:off x="2209800" y="61483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a:extLst>
            <a:ext uri="{FF2B5EF4-FFF2-40B4-BE49-F238E27FC236}">
              <a16:creationId xmlns="" xmlns:a16="http://schemas.microsoft.com/office/drawing/2014/main" id="{00000000-0008-0000-0400-000047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147574</xdr:rowOff>
    </xdr:from>
    <xdr:to>
      <xdr:col>11</xdr:col>
      <xdr:colOff>9525</xdr:colOff>
      <xdr:row>36</xdr:row>
      <xdr:rowOff>26416</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flipV="1">
          <a:off x="1320800" y="61483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3" name="楕円 82">
          <a:extLst>
            <a:ext uri="{FF2B5EF4-FFF2-40B4-BE49-F238E27FC236}">
              <a16:creationId xmlns="" xmlns:a16="http://schemas.microsoft.com/office/drawing/2014/main" id="{00000000-0008-0000-0400-000053000000}"/>
            </a:ext>
          </a:extLst>
        </xdr:cNvPr>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93997</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57912</xdr:rowOff>
    </xdr:from>
    <xdr:to>
      <xdr:col>20</xdr:col>
      <xdr:colOff>38100</xdr:colOff>
      <xdr:row>36</xdr:row>
      <xdr:rowOff>159512</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3937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169689</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96774</xdr:rowOff>
    </xdr:from>
    <xdr:to>
      <xdr:col>11</xdr:col>
      <xdr:colOff>60325</xdr:colOff>
      <xdr:row>36</xdr:row>
      <xdr:rowOff>26924</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2159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37101</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147066</xdr:rowOff>
    </xdr:from>
    <xdr:to>
      <xdr:col>6</xdr:col>
      <xdr:colOff>171450</xdr:colOff>
      <xdr:row>36</xdr:row>
      <xdr:rowOff>77216</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1270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87393</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平成</a:t>
          </a:r>
          <a:r>
            <a:rPr kumimoji="1" lang="en-US" altLang="ja-JP" sz="1400">
              <a:latin typeface="ＭＳ Ｐゴシック" panose="020B0600070205080204" pitchFamily="50" charset="-128"/>
              <a:ea typeface="ＭＳ Ｐゴシック" panose="020B0600070205080204" pitchFamily="50" charset="-128"/>
            </a:rPr>
            <a:t>30</a:t>
          </a:r>
          <a:r>
            <a:rPr kumimoji="1" lang="ja-JP" altLang="en-US" sz="1400">
              <a:latin typeface="ＭＳ Ｐゴシック" panose="020B0600070205080204" pitchFamily="50" charset="-128"/>
              <a:ea typeface="ＭＳ Ｐゴシック" panose="020B0600070205080204" pitchFamily="50" charset="-128"/>
            </a:rPr>
            <a:t>年度の物件費に係る経常収支比率は、道路台帳補正業務等の増加により、</a:t>
          </a:r>
          <a:r>
            <a:rPr kumimoji="1" lang="en-US" altLang="ja-JP" sz="1400">
              <a:latin typeface="ＭＳ Ｐゴシック" panose="020B0600070205080204" pitchFamily="50" charset="-128"/>
              <a:ea typeface="ＭＳ Ｐゴシック" panose="020B0600070205080204" pitchFamily="50" charset="-128"/>
            </a:rPr>
            <a:t>1.8</a:t>
          </a:r>
          <a:r>
            <a:rPr kumimoji="1" lang="ja-JP" altLang="en-US" sz="1400">
              <a:latin typeface="ＭＳ Ｐゴシック" panose="020B0600070205080204" pitchFamily="50" charset="-128"/>
              <a:ea typeface="ＭＳ Ｐゴシック" panose="020B0600070205080204" pitchFamily="50" charset="-128"/>
            </a:rPr>
            <a:t>ポイント増加したが、類似団体平均は</a:t>
          </a:r>
          <a:r>
            <a:rPr kumimoji="1" lang="en-US" altLang="ja-JP" sz="1400">
              <a:latin typeface="ＭＳ Ｐゴシック" panose="020B0600070205080204" pitchFamily="50" charset="-128"/>
              <a:ea typeface="ＭＳ Ｐゴシック" panose="020B0600070205080204" pitchFamily="50" charset="-128"/>
            </a:rPr>
            <a:t>4.8</a:t>
          </a:r>
          <a:r>
            <a:rPr kumimoji="1" lang="ja-JP" altLang="en-US" sz="1400">
              <a:latin typeface="ＭＳ Ｐゴシック" panose="020B0600070205080204" pitchFamily="50" charset="-128"/>
              <a:ea typeface="ＭＳ Ｐゴシック" panose="020B0600070205080204" pitchFamily="50" charset="-128"/>
            </a:rPr>
            <a:t>ポイント下回っている。今後についても事務事業の見直し等、物件費の削減に努める。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29029</xdr:rowOff>
    </xdr:from>
    <xdr:to>
      <xdr:col>82</xdr:col>
      <xdr:colOff>107950</xdr:colOff>
      <xdr:row>21</xdr:row>
      <xdr:rowOff>37193</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flipV="1">
          <a:off x="16510000" y="2429329"/>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9270</xdr:rowOff>
    </xdr:from>
    <xdr:ext cx="762000" cy="259045"/>
    <xdr:sp macro="" textlink="">
      <xdr:nvSpPr>
        <xdr:cNvPr id="123" name="物件費最小値テキスト">
          <a:extLst>
            <a:ext uri="{FF2B5EF4-FFF2-40B4-BE49-F238E27FC236}">
              <a16:creationId xmlns="" xmlns:a16="http://schemas.microsoft.com/office/drawing/2014/main" id="{00000000-0008-0000-0400-00007B000000}"/>
            </a:ext>
          </a:extLst>
        </xdr:cNvPr>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37193</xdr:rowOff>
    </xdr:from>
    <xdr:to>
      <xdr:col>82</xdr:col>
      <xdr:colOff>196850</xdr:colOff>
      <xdr:row>21</xdr:row>
      <xdr:rowOff>37193</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115406</xdr:rowOff>
    </xdr:from>
    <xdr:ext cx="762000" cy="259045"/>
    <xdr:sp macro="" textlink="">
      <xdr:nvSpPr>
        <xdr:cNvPr id="125" name="物件費最大値テキスト">
          <a:extLst>
            <a:ext uri="{FF2B5EF4-FFF2-40B4-BE49-F238E27FC236}">
              <a16:creationId xmlns="" xmlns:a16="http://schemas.microsoft.com/office/drawing/2014/main" id="{00000000-0008-0000-0400-00007D000000}"/>
            </a:ext>
          </a:extLst>
        </xdr:cNvPr>
        <xdr:cNvSpPr txBox="1"/>
      </xdr:nvSpPr>
      <xdr:spPr>
        <a:xfrm>
          <a:off x="16598900" y="217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29029</xdr:rowOff>
    </xdr:from>
    <xdr:to>
      <xdr:col>82</xdr:col>
      <xdr:colOff>196850</xdr:colOff>
      <xdr:row>14</xdr:row>
      <xdr:rowOff>29029</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242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133531</xdr:rowOff>
    </xdr:from>
    <xdr:to>
      <xdr:col>82</xdr:col>
      <xdr:colOff>107950</xdr:colOff>
      <xdr:row>15</xdr:row>
      <xdr:rowOff>79647</xdr:rowOff>
    </xdr:to>
    <xdr:cxnSp macro="">
      <xdr:nvCxnSpPr>
        <xdr:cNvPr id="127" name="直線コネクタ 126">
          <a:extLst>
            <a:ext uri="{FF2B5EF4-FFF2-40B4-BE49-F238E27FC236}">
              <a16:creationId xmlns="" xmlns:a16="http://schemas.microsoft.com/office/drawing/2014/main" id="{00000000-0008-0000-0400-00007F000000}"/>
            </a:ext>
          </a:extLst>
        </xdr:cNvPr>
        <xdr:cNvCxnSpPr/>
      </xdr:nvCxnSpPr>
      <xdr:spPr>
        <a:xfrm>
          <a:off x="15671800" y="2533831"/>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142983</xdr:rowOff>
    </xdr:from>
    <xdr:ext cx="762000" cy="259045"/>
    <xdr:sp macro="" textlink="">
      <xdr:nvSpPr>
        <xdr:cNvPr id="128" name="物件費平均値テキスト">
          <a:extLst>
            <a:ext uri="{FF2B5EF4-FFF2-40B4-BE49-F238E27FC236}">
              <a16:creationId xmlns="" xmlns:a16="http://schemas.microsoft.com/office/drawing/2014/main" id="{00000000-0008-0000-0400-000080000000}"/>
            </a:ext>
          </a:extLst>
        </xdr:cNvPr>
        <xdr:cNvSpPr txBox="1"/>
      </xdr:nvSpPr>
      <xdr:spPr>
        <a:xfrm>
          <a:off x="16598900" y="2886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170906</xdr:rowOff>
    </xdr:from>
    <xdr:to>
      <xdr:col>82</xdr:col>
      <xdr:colOff>158750</xdr:colOff>
      <xdr:row>17</xdr:row>
      <xdr:rowOff>101056</xdr:rowOff>
    </xdr:to>
    <xdr:sp macro="" textlink="">
      <xdr:nvSpPr>
        <xdr:cNvPr id="129" name="フローチャート: 判断 128">
          <a:extLst>
            <a:ext uri="{FF2B5EF4-FFF2-40B4-BE49-F238E27FC236}">
              <a16:creationId xmlns="" xmlns:a16="http://schemas.microsoft.com/office/drawing/2014/main" id="{00000000-0008-0000-0400-000081000000}"/>
            </a:ext>
          </a:extLst>
        </xdr:cNvPr>
        <xdr:cNvSpPr/>
      </xdr:nvSpPr>
      <xdr:spPr>
        <a:xfrm>
          <a:off x="16459200" y="2914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133531</xdr:rowOff>
    </xdr:from>
    <xdr:to>
      <xdr:col>78</xdr:col>
      <xdr:colOff>69850</xdr:colOff>
      <xdr:row>14</xdr:row>
      <xdr:rowOff>140063</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flipV="1">
          <a:off x="14782800" y="25338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157843</xdr:rowOff>
    </xdr:from>
    <xdr:to>
      <xdr:col>78</xdr:col>
      <xdr:colOff>120650</xdr:colOff>
      <xdr:row>17</xdr:row>
      <xdr:rowOff>87993</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5621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72770</xdr:rowOff>
    </xdr:from>
    <xdr:ext cx="736600" cy="259045"/>
    <xdr:sp macro="" textlink="">
      <xdr:nvSpPr>
        <xdr:cNvPr id="132" name="テキスト ボックス 131">
          <a:extLst>
            <a:ext uri="{FF2B5EF4-FFF2-40B4-BE49-F238E27FC236}">
              <a16:creationId xmlns="" xmlns:a16="http://schemas.microsoft.com/office/drawing/2014/main" id="{00000000-0008-0000-0400-000084000000}"/>
            </a:ext>
          </a:extLst>
        </xdr:cNvPr>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128633</xdr:rowOff>
    </xdr:from>
    <xdr:to>
      <xdr:col>73</xdr:col>
      <xdr:colOff>180975</xdr:colOff>
      <xdr:row>14</xdr:row>
      <xdr:rowOff>140063</xdr:rowOff>
    </xdr:to>
    <xdr:cxnSp macro="">
      <xdr:nvCxnSpPr>
        <xdr:cNvPr id="133" name="直線コネクタ 132">
          <a:extLst>
            <a:ext uri="{FF2B5EF4-FFF2-40B4-BE49-F238E27FC236}">
              <a16:creationId xmlns="" xmlns:a16="http://schemas.microsoft.com/office/drawing/2014/main" id="{00000000-0008-0000-0400-000085000000}"/>
            </a:ext>
          </a:extLst>
        </xdr:cNvPr>
        <xdr:cNvCxnSpPr/>
      </xdr:nvCxnSpPr>
      <xdr:spPr>
        <a:xfrm>
          <a:off x="13893800" y="2357483"/>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34" name="フローチャート: 判断 133">
          <a:extLst>
            <a:ext uri="{FF2B5EF4-FFF2-40B4-BE49-F238E27FC236}">
              <a16:creationId xmlns="" xmlns:a16="http://schemas.microsoft.com/office/drawing/2014/main" id="{00000000-0008-0000-0400-000086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128633</xdr:rowOff>
    </xdr:from>
    <xdr:to>
      <xdr:col>69</xdr:col>
      <xdr:colOff>92075</xdr:colOff>
      <xdr:row>14</xdr:row>
      <xdr:rowOff>22497</xdr:rowOff>
    </xdr:to>
    <xdr:cxnSp macro="">
      <xdr:nvCxnSpPr>
        <xdr:cNvPr id="136" name="直線コネクタ 135">
          <a:extLst>
            <a:ext uri="{FF2B5EF4-FFF2-40B4-BE49-F238E27FC236}">
              <a16:creationId xmlns="" xmlns:a16="http://schemas.microsoft.com/office/drawing/2014/main" id="{00000000-0008-0000-0400-000088000000}"/>
            </a:ext>
          </a:extLst>
        </xdr:cNvPr>
        <xdr:cNvCxnSpPr/>
      </xdr:nvCxnSpPr>
      <xdr:spPr>
        <a:xfrm flipV="1">
          <a:off x="13004800" y="235748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105591</xdr:rowOff>
    </xdr:from>
    <xdr:to>
      <xdr:col>69</xdr:col>
      <xdr:colOff>142875</xdr:colOff>
      <xdr:row>17</xdr:row>
      <xdr:rowOff>35741</xdr:rowOff>
    </xdr:to>
    <xdr:sp macro="" textlink="">
      <xdr:nvSpPr>
        <xdr:cNvPr id="137" name="フローチャート: 判断 136">
          <a:extLst>
            <a:ext uri="{FF2B5EF4-FFF2-40B4-BE49-F238E27FC236}">
              <a16:creationId xmlns="" xmlns:a16="http://schemas.microsoft.com/office/drawing/2014/main" id="{00000000-0008-0000-0400-000089000000}"/>
            </a:ext>
          </a:extLst>
        </xdr:cNvPr>
        <xdr:cNvSpPr/>
      </xdr:nvSpPr>
      <xdr:spPr>
        <a:xfrm>
          <a:off x="138430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20518</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3512800" y="293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85997</xdr:rowOff>
    </xdr:from>
    <xdr:to>
      <xdr:col>65</xdr:col>
      <xdr:colOff>53975</xdr:colOff>
      <xdr:row>17</xdr:row>
      <xdr:rowOff>16147</xdr:rowOff>
    </xdr:to>
    <xdr:sp macro="" textlink="">
      <xdr:nvSpPr>
        <xdr:cNvPr id="139" name="フローチャート: 判断 138">
          <a:extLst>
            <a:ext uri="{FF2B5EF4-FFF2-40B4-BE49-F238E27FC236}">
              <a16:creationId xmlns="" xmlns:a16="http://schemas.microsoft.com/office/drawing/2014/main" id="{00000000-0008-0000-0400-00008B000000}"/>
            </a:ext>
          </a:extLst>
        </xdr:cNvPr>
        <xdr:cNvSpPr/>
      </xdr:nvSpPr>
      <xdr:spPr>
        <a:xfrm>
          <a:off x="12954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924</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2623800" y="2915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28847</xdr:rowOff>
    </xdr:from>
    <xdr:to>
      <xdr:col>82</xdr:col>
      <xdr:colOff>158750</xdr:colOff>
      <xdr:row>15</xdr:row>
      <xdr:rowOff>130447</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6459200" y="260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45374</xdr:rowOff>
    </xdr:from>
    <xdr:ext cx="762000" cy="259045"/>
    <xdr:sp macro="" textlink="">
      <xdr:nvSpPr>
        <xdr:cNvPr id="147" name="物件費該当値テキスト">
          <a:extLst>
            <a:ext uri="{FF2B5EF4-FFF2-40B4-BE49-F238E27FC236}">
              <a16:creationId xmlns="" xmlns:a16="http://schemas.microsoft.com/office/drawing/2014/main" id="{00000000-0008-0000-0400-000093000000}"/>
            </a:ext>
          </a:extLst>
        </xdr:cNvPr>
        <xdr:cNvSpPr txBox="1"/>
      </xdr:nvSpPr>
      <xdr:spPr>
        <a:xfrm>
          <a:off x="16598900" y="244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82731</xdr:rowOff>
    </xdr:from>
    <xdr:to>
      <xdr:col>78</xdr:col>
      <xdr:colOff>120650</xdr:colOff>
      <xdr:row>15</xdr:row>
      <xdr:rowOff>12881</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5621000" y="24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23058</xdr:rowOff>
    </xdr:from>
    <xdr:ext cx="7366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5290800" y="2251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89263</xdr:rowOff>
    </xdr:from>
    <xdr:to>
      <xdr:col>74</xdr:col>
      <xdr:colOff>31750</xdr:colOff>
      <xdr:row>15</xdr:row>
      <xdr:rowOff>19413</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4732000" y="248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29590</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4401800" y="2258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77833</xdr:rowOff>
    </xdr:from>
    <xdr:to>
      <xdr:col>69</xdr:col>
      <xdr:colOff>142875</xdr:colOff>
      <xdr:row>14</xdr:row>
      <xdr:rowOff>7983</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3843000" y="230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18160</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3512800" y="2075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143147</xdr:rowOff>
    </xdr:from>
    <xdr:to>
      <xdr:col>65</xdr:col>
      <xdr:colOff>53975</xdr:colOff>
      <xdr:row>14</xdr:row>
      <xdr:rowOff>73297</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2954000" y="237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83474</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2623800" y="214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平成</a:t>
          </a:r>
          <a:r>
            <a:rPr kumimoji="1" lang="en-US" altLang="ja-JP" sz="1400">
              <a:latin typeface="ＭＳ Ｐゴシック" panose="020B0600070205080204" pitchFamily="50" charset="-128"/>
              <a:ea typeface="ＭＳ Ｐゴシック" panose="020B0600070205080204" pitchFamily="50" charset="-128"/>
            </a:rPr>
            <a:t>30</a:t>
          </a:r>
          <a:r>
            <a:rPr kumimoji="1" lang="ja-JP" altLang="en-US" sz="1400">
              <a:latin typeface="ＭＳ Ｐゴシック" panose="020B0600070205080204" pitchFamily="50" charset="-128"/>
              <a:ea typeface="ＭＳ Ｐゴシック" panose="020B0600070205080204" pitchFamily="50" charset="-128"/>
            </a:rPr>
            <a:t>年度の扶助費に係る経常収支比率は、障害福祉費・老人福祉費の増加が要因となり、</a:t>
          </a:r>
          <a:r>
            <a:rPr kumimoji="1" lang="en-US" altLang="ja-JP" sz="1400">
              <a:latin typeface="ＭＳ Ｐゴシック" panose="020B0600070205080204" pitchFamily="50" charset="-128"/>
              <a:ea typeface="ＭＳ Ｐゴシック" panose="020B0600070205080204" pitchFamily="50" charset="-128"/>
            </a:rPr>
            <a:t>1.2</a:t>
          </a:r>
          <a:r>
            <a:rPr kumimoji="1" lang="ja-JP" altLang="en-US" sz="1400">
              <a:latin typeface="ＭＳ Ｐゴシック" panose="020B0600070205080204" pitchFamily="50" charset="-128"/>
              <a:ea typeface="ＭＳ Ｐゴシック" panose="020B0600070205080204" pitchFamily="50" charset="-128"/>
            </a:rPr>
            <a:t>ポイント増加したが、類似団体平均は下回っている。今後においても、健康診査受診率の向上等健康管理の推進等により、医療費・扶助費の抑制に努める。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4" name="扶助費最小値テキスト">
          <a:extLst>
            <a:ext uri="{FF2B5EF4-FFF2-40B4-BE49-F238E27FC236}">
              <a16:creationId xmlns="" xmlns:a16="http://schemas.microsoft.com/office/drawing/2014/main" id="{00000000-0008-0000-0400-0000B8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6" name="扶助費最大値テキスト">
          <a:extLst>
            <a:ext uri="{FF2B5EF4-FFF2-40B4-BE49-F238E27FC236}">
              <a16:creationId xmlns="" xmlns:a16="http://schemas.microsoft.com/office/drawing/2014/main" id="{00000000-0008-0000-0400-0000BA000000}"/>
            </a:ext>
          </a:extLst>
        </xdr:cNvPr>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165100</xdr:rowOff>
    </xdr:to>
    <xdr:cxnSp macro="">
      <xdr:nvCxnSpPr>
        <xdr:cNvPr id="188" name="直線コネクタ 187">
          <a:extLst>
            <a:ext uri="{FF2B5EF4-FFF2-40B4-BE49-F238E27FC236}">
              <a16:creationId xmlns="" xmlns:a16="http://schemas.microsoft.com/office/drawing/2014/main" id="{00000000-0008-0000-0400-0000BC000000}"/>
            </a:ext>
          </a:extLst>
        </xdr:cNvPr>
        <xdr:cNvCxnSpPr/>
      </xdr:nvCxnSpPr>
      <xdr:spPr>
        <a:xfrm>
          <a:off x="3987800" y="9613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9" name="扶助費平均値テキスト">
          <a:extLst>
            <a:ext uri="{FF2B5EF4-FFF2-40B4-BE49-F238E27FC236}">
              <a16:creationId xmlns="" xmlns:a16="http://schemas.microsoft.com/office/drawing/2014/main" id="{00000000-0008-0000-0400-0000BD000000}"/>
            </a:ext>
          </a:extLst>
        </xdr:cNvPr>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90" name="フローチャート: 判断 189">
          <a:extLst>
            <a:ext uri="{FF2B5EF4-FFF2-40B4-BE49-F238E27FC236}">
              <a16:creationId xmlns="" xmlns:a16="http://schemas.microsoft.com/office/drawing/2014/main" id="{00000000-0008-0000-0400-0000BE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0</xdr:rowOff>
    </xdr:from>
    <xdr:to>
      <xdr:col>19</xdr:col>
      <xdr:colOff>187325</xdr:colOff>
      <xdr:row>56</xdr:row>
      <xdr:rowOff>12700</xdr:rowOff>
    </xdr:to>
    <xdr:cxnSp macro="">
      <xdr:nvCxnSpPr>
        <xdr:cNvPr id="191" name="直線コネクタ 190">
          <a:extLst>
            <a:ext uri="{FF2B5EF4-FFF2-40B4-BE49-F238E27FC236}">
              <a16:creationId xmlns="" xmlns:a16="http://schemas.microsoft.com/office/drawing/2014/main" id="{00000000-0008-0000-0400-0000BF000000}"/>
            </a:ext>
          </a:extLst>
        </xdr:cNvPr>
        <xdr:cNvCxnSpPr/>
      </xdr:nvCxnSpPr>
      <xdr:spPr>
        <a:xfrm>
          <a:off x="3098800" y="9601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2" name="フローチャート: 判断 191">
          <a:extLst>
            <a:ext uri="{FF2B5EF4-FFF2-40B4-BE49-F238E27FC236}">
              <a16:creationId xmlns="" xmlns:a16="http://schemas.microsoft.com/office/drawing/2014/main" id="{00000000-0008-0000-0400-0000C0000000}"/>
            </a:ext>
          </a:extLst>
        </xdr:cNvPr>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3" name="テキスト ボックス 192">
          <a:extLst>
            <a:ext uri="{FF2B5EF4-FFF2-40B4-BE49-F238E27FC236}">
              <a16:creationId xmlns="" xmlns:a16="http://schemas.microsoft.com/office/drawing/2014/main" id="{00000000-0008-0000-0400-0000C1000000}"/>
            </a:ext>
          </a:extLst>
        </xdr:cNvPr>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82550</xdr:rowOff>
    </xdr:from>
    <xdr:to>
      <xdr:col>15</xdr:col>
      <xdr:colOff>98425</xdr:colOff>
      <xdr:row>56</xdr:row>
      <xdr:rowOff>0</xdr:rowOff>
    </xdr:to>
    <xdr:cxnSp macro="">
      <xdr:nvCxnSpPr>
        <xdr:cNvPr id="194" name="直線コネクタ 193">
          <a:extLst>
            <a:ext uri="{FF2B5EF4-FFF2-40B4-BE49-F238E27FC236}">
              <a16:creationId xmlns="" xmlns:a16="http://schemas.microsoft.com/office/drawing/2014/main" id="{00000000-0008-0000-0400-0000C2000000}"/>
            </a:ext>
          </a:extLst>
        </xdr:cNvPr>
        <xdr:cNvCxnSpPr/>
      </xdr:nvCxnSpPr>
      <xdr:spPr>
        <a:xfrm>
          <a:off x="2209800" y="9512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5" name="フローチャート: 判断 194">
          <a:extLst>
            <a:ext uri="{FF2B5EF4-FFF2-40B4-BE49-F238E27FC236}">
              <a16:creationId xmlns="" xmlns:a16="http://schemas.microsoft.com/office/drawing/2014/main" id="{00000000-0008-0000-0400-0000C3000000}"/>
            </a:ext>
          </a:extLst>
        </xdr:cNvPr>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400-0000C4000000}"/>
            </a:ext>
          </a:extLst>
        </xdr:cNvPr>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82550</xdr:rowOff>
    </xdr:from>
    <xdr:to>
      <xdr:col>11</xdr:col>
      <xdr:colOff>9525</xdr:colOff>
      <xdr:row>55</xdr:row>
      <xdr:rowOff>107950</xdr:rowOff>
    </xdr:to>
    <xdr:cxnSp macro="">
      <xdr:nvCxnSpPr>
        <xdr:cNvPr id="197" name="直線コネクタ 196">
          <a:extLst>
            <a:ext uri="{FF2B5EF4-FFF2-40B4-BE49-F238E27FC236}">
              <a16:creationId xmlns="" xmlns:a16="http://schemas.microsoft.com/office/drawing/2014/main" id="{00000000-0008-0000-0400-0000C5000000}"/>
            </a:ext>
          </a:extLst>
        </xdr:cNvPr>
        <xdr:cNvCxnSpPr/>
      </xdr:nvCxnSpPr>
      <xdr:spPr>
        <a:xfrm flipV="1">
          <a:off x="1320800" y="9512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8" name="フローチャート: 判断 197">
          <a:extLst>
            <a:ext uri="{FF2B5EF4-FFF2-40B4-BE49-F238E27FC236}">
              <a16:creationId xmlns="" xmlns:a16="http://schemas.microsoft.com/office/drawing/2014/main" id="{00000000-0008-0000-0400-0000C6000000}"/>
            </a:ext>
          </a:extLst>
        </xdr:cNvPr>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200" name="フローチャート: 判断 199">
          <a:extLst>
            <a:ext uri="{FF2B5EF4-FFF2-40B4-BE49-F238E27FC236}">
              <a16:creationId xmlns="" xmlns:a16="http://schemas.microsoft.com/office/drawing/2014/main" id="{00000000-0008-0000-0400-0000C8000000}"/>
            </a:ext>
          </a:extLst>
        </xdr:cNvPr>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7" name="楕円 206">
          <a:extLst>
            <a:ext uri="{FF2B5EF4-FFF2-40B4-BE49-F238E27FC236}">
              <a16:creationId xmlns="" xmlns:a16="http://schemas.microsoft.com/office/drawing/2014/main" id="{00000000-0008-0000-0400-0000CF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130827</xdr:rowOff>
    </xdr:from>
    <xdr:ext cx="762000" cy="259045"/>
    <xdr:sp macro="" textlink="">
      <xdr:nvSpPr>
        <xdr:cNvPr id="208" name="扶助費該当値テキスト">
          <a:extLst>
            <a:ext uri="{FF2B5EF4-FFF2-40B4-BE49-F238E27FC236}">
              <a16:creationId xmlns="" xmlns:a16="http://schemas.microsoft.com/office/drawing/2014/main" id="{00000000-0008-0000-0400-0000D0000000}"/>
            </a:ext>
          </a:extLst>
        </xdr:cNvPr>
        <xdr:cNvSpPr txBox="1"/>
      </xdr:nvSpPr>
      <xdr:spPr>
        <a:xfrm>
          <a:off x="4914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120650</xdr:rowOff>
    </xdr:from>
    <xdr:to>
      <xdr:col>15</xdr:col>
      <xdr:colOff>149225</xdr:colOff>
      <xdr:row>56</xdr:row>
      <xdr:rowOff>50800</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3048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60977</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2717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31750</xdr:rowOff>
    </xdr:from>
    <xdr:to>
      <xdr:col>11</xdr:col>
      <xdr:colOff>60325</xdr:colOff>
      <xdr:row>55</xdr:row>
      <xdr:rowOff>133350</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2159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143527</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5" name="楕円 214">
          <a:extLst>
            <a:ext uri="{FF2B5EF4-FFF2-40B4-BE49-F238E27FC236}">
              <a16:creationId xmlns="" xmlns:a16="http://schemas.microsoft.com/office/drawing/2014/main" id="{00000000-0008-0000-0400-0000D7000000}"/>
            </a:ext>
          </a:extLst>
        </xdr:cNvPr>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平成</a:t>
          </a:r>
          <a:r>
            <a:rPr kumimoji="1" lang="en-US" altLang="ja-JP" sz="1400">
              <a:latin typeface="ＭＳ Ｐゴシック" panose="020B0600070205080204" pitchFamily="50" charset="-128"/>
              <a:ea typeface="ＭＳ Ｐゴシック" panose="020B0600070205080204" pitchFamily="50" charset="-128"/>
            </a:rPr>
            <a:t>30</a:t>
          </a:r>
          <a:r>
            <a:rPr kumimoji="1" lang="ja-JP" altLang="en-US" sz="1400">
              <a:latin typeface="ＭＳ Ｐゴシック" panose="020B0600070205080204" pitchFamily="50" charset="-128"/>
              <a:ea typeface="ＭＳ Ｐゴシック" panose="020B0600070205080204" pitchFamily="50" charset="-128"/>
            </a:rPr>
            <a:t>年度の経常収支比率は、町道維持補修等の増額により、</a:t>
          </a:r>
          <a:r>
            <a:rPr kumimoji="1" lang="en-US" altLang="ja-JP" sz="1400">
              <a:latin typeface="ＭＳ Ｐゴシック" panose="020B0600070205080204" pitchFamily="50" charset="-128"/>
              <a:ea typeface="ＭＳ Ｐゴシック" panose="020B0600070205080204" pitchFamily="50" charset="-128"/>
            </a:rPr>
            <a:t>0.6</a:t>
          </a:r>
          <a:r>
            <a:rPr kumimoji="1" lang="ja-JP" altLang="en-US" sz="1400">
              <a:latin typeface="ＭＳ Ｐゴシック" panose="020B0600070205080204" pitchFamily="50" charset="-128"/>
              <a:ea typeface="ＭＳ Ｐゴシック" panose="020B0600070205080204" pitchFamily="50" charset="-128"/>
            </a:rPr>
            <a:t>ポイント増加し、類似団体平均を上回っている。へき地診療所への負担や高齢化に伴う国保・後期高齢者医療・介護保険等における医療費負担など、繰出金の削減は困難ではあるが、健診受診率の向上等により、医療費等の抑制に努め、繰出金の圧縮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9" name="その他最小値テキスト">
          <a:extLst>
            <a:ext uri="{FF2B5EF4-FFF2-40B4-BE49-F238E27FC236}">
              <a16:creationId xmlns="" xmlns:a16="http://schemas.microsoft.com/office/drawing/2014/main" id="{00000000-0008-0000-0400-0000F9000000}"/>
            </a:ext>
          </a:extLst>
        </xdr:cNvPr>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a:extLst>
            <a:ext uri="{FF2B5EF4-FFF2-40B4-BE49-F238E27FC236}">
              <a16:creationId xmlns="" xmlns:a16="http://schemas.microsoft.com/office/drawing/2014/main" id="{00000000-0008-0000-0400-0000FB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155575</xdr:rowOff>
    </xdr:from>
    <xdr:to>
      <xdr:col>82</xdr:col>
      <xdr:colOff>107950</xdr:colOff>
      <xdr:row>58</xdr:row>
      <xdr:rowOff>41275</xdr:rowOff>
    </xdr:to>
    <xdr:cxnSp macro="">
      <xdr:nvCxnSpPr>
        <xdr:cNvPr id="253" name="直線コネクタ 252">
          <a:extLst>
            <a:ext uri="{FF2B5EF4-FFF2-40B4-BE49-F238E27FC236}">
              <a16:creationId xmlns="" xmlns:a16="http://schemas.microsoft.com/office/drawing/2014/main" id="{00000000-0008-0000-0400-0000FD000000}"/>
            </a:ext>
          </a:extLst>
        </xdr:cNvPr>
        <xdr:cNvCxnSpPr/>
      </xdr:nvCxnSpPr>
      <xdr:spPr>
        <a:xfrm>
          <a:off x="15671800" y="99282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159402</xdr:rowOff>
    </xdr:from>
    <xdr:ext cx="762000" cy="259045"/>
    <xdr:sp macro="" textlink="">
      <xdr:nvSpPr>
        <xdr:cNvPr id="254" name="その他平均値テキスト">
          <a:extLst>
            <a:ext uri="{FF2B5EF4-FFF2-40B4-BE49-F238E27FC236}">
              <a16:creationId xmlns="" xmlns:a16="http://schemas.microsoft.com/office/drawing/2014/main" id="{00000000-0008-0000-0400-0000FE000000}"/>
            </a:ext>
          </a:extLst>
        </xdr:cNvPr>
        <xdr:cNvSpPr txBox="1"/>
      </xdr:nvSpPr>
      <xdr:spPr>
        <a:xfrm>
          <a:off x="16598900" y="9589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5" name="フローチャート: 判断 254">
          <a:extLst>
            <a:ext uri="{FF2B5EF4-FFF2-40B4-BE49-F238E27FC236}">
              <a16:creationId xmlns="" xmlns:a16="http://schemas.microsoft.com/office/drawing/2014/main" id="{00000000-0008-0000-0400-0000FF000000}"/>
            </a:ext>
          </a:extLst>
        </xdr:cNvPr>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155575</xdr:rowOff>
    </xdr:from>
    <xdr:to>
      <xdr:col>78</xdr:col>
      <xdr:colOff>69850</xdr:colOff>
      <xdr:row>58</xdr:row>
      <xdr:rowOff>3175</xdr:rowOff>
    </xdr:to>
    <xdr:cxnSp macro="">
      <xdr:nvCxnSpPr>
        <xdr:cNvPr id="256" name="直線コネクタ 255">
          <a:extLst>
            <a:ext uri="{FF2B5EF4-FFF2-40B4-BE49-F238E27FC236}">
              <a16:creationId xmlns="" xmlns:a16="http://schemas.microsoft.com/office/drawing/2014/main" id="{00000000-0008-0000-0400-000000010000}"/>
            </a:ext>
          </a:extLst>
        </xdr:cNvPr>
        <xdr:cNvCxnSpPr/>
      </xdr:nvCxnSpPr>
      <xdr:spPr>
        <a:xfrm flipV="1">
          <a:off x="14782800" y="99282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7" name="フローチャート: 判断 256">
          <a:extLst>
            <a:ext uri="{FF2B5EF4-FFF2-40B4-BE49-F238E27FC236}">
              <a16:creationId xmlns="" xmlns:a16="http://schemas.microsoft.com/office/drawing/2014/main" id="{00000000-0008-0000-0400-000001010000}"/>
            </a:ext>
          </a:extLst>
        </xdr:cNvPr>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22225</xdr:rowOff>
    </xdr:from>
    <xdr:to>
      <xdr:col>73</xdr:col>
      <xdr:colOff>180975</xdr:colOff>
      <xdr:row>58</xdr:row>
      <xdr:rowOff>3175</xdr:rowOff>
    </xdr:to>
    <xdr:cxnSp macro="">
      <xdr:nvCxnSpPr>
        <xdr:cNvPr id="259" name="直線コネクタ 258">
          <a:extLst>
            <a:ext uri="{FF2B5EF4-FFF2-40B4-BE49-F238E27FC236}">
              <a16:creationId xmlns="" xmlns:a16="http://schemas.microsoft.com/office/drawing/2014/main" id="{00000000-0008-0000-0400-000003010000}"/>
            </a:ext>
          </a:extLst>
        </xdr:cNvPr>
        <xdr:cNvCxnSpPr/>
      </xdr:nvCxnSpPr>
      <xdr:spPr>
        <a:xfrm>
          <a:off x="13893800" y="979487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60" name="フローチャート: 判断 259">
          <a:extLst>
            <a:ext uri="{FF2B5EF4-FFF2-40B4-BE49-F238E27FC236}">
              <a16:creationId xmlns="" xmlns:a16="http://schemas.microsoft.com/office/drawing/2014/main" id="{00000000-0008-0000-0400-000004010000}"/>
            </a:ext>
          </a:extLst>
        </xdr:cNvPr>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22225</xdr:rowOff>
    </xdr:from>
    <xdr:to>
      <xdr:col>69</xdr:col>
      <xdr:colOff>92075</xdr:colOff>
      <xdr:row>57</xdr:row>
      <xdr:rowOff>136525</xdr:rowOff>
    </xdr:to>
    <xdr:cxnSp macro="">
      <xdr:nvCxnSpPr>
        <xdr:cNvPr id="262" name="直線コネクタ 261">
          <a:extLst>
            <a:ext uri="{FF2B5EF4-FFF2-40B4-BE49-F238E27FC236}">
              <a16:creationId xmlns="" xmlns:a16="http://schemas.microsoft.com/office/drawing/2014/main" id="{00000000-0008-0000-0400-000006010000}"/>
            </a:ext>
          </a:extLst>
        </xdr:cNvPr>
        <xdr:cNvCxnSpPr/>
      </xdr:nvCxnSpPr>
      <xdr:spPr>
        <a:xfrm flipV="1">
          <a:off x="13004800" y="97948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3" name="フローチャート: 判断 262">
          <a:extLst>
            <a:ext uri="{FF2B5EF4-FFF2-40B4-BE49-F238E27FC236}">
              <a16:creationId xmlns="" xmlns:a16="http://schemas.microsoft.com/office/drawing/2014/main" id="{00000000-0008-0000-0400-000007010000}"/>
            </a:ext>
          </a:extLst>
        </xdr:cNvPr>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5" name="フローチャート: 判断 264">
          <a:extLst>
            <a:ext uri="{FF2B5EF4-FFF2-40B4-BE49-F238E27FC236}">
              <a16:creationId xmlns="" xmlns:a16="http://schemas.microsoft.com/office/drawing/2014/main" id="{00000000-0008-0000-0400-000009010000}"/>
            </a:ext>
          </a:extLst>
        </xdr:cNvPr>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161925</xdr:rowOff>
    </xdr:from>
    <xdr:to>
      <xdr:col>82</xdr:col>
      <xdr:colOff>158750</xdr:colOff>
      <xdr:row>58</xdr:row>
      <xdr:rowOff>92075</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64592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134002</xdr:rowOff>
    </xdr:from>
    <xdr:ext cx="762000" cy="259045"/>
    <xdr:sp macro="" textlink="">
      <xdr:nvSpPr>
        <xdr:cNvPr id="273" name="その他該当値テキスト">
          <a:extLst>
            <a:ext uri="{FF2B5EF4-FFF2-40B4-BE49-F238E27FC236}">
              <a16:creationId xmlns="" xmlns:a16="http://schemas.microsoft.com/office/drawing/2014/main" id="{00000000-0008-0000-0400-000011010000}"/>
            </a:ext>
          </a:extLst>
        </xdr:cNvPr>
        <xdr:cNvSpPr txBox="1"/>
      </xdr:nvSpPr>
      <xdr:spPr>
        <a:xfrm>
          <a:off x="165989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104775</xdr:rowOff>
    </xdr:from>
    <xdr:to>
      <xdr:col>78</xdr:col>
      <xdr:colOff>120650</xdr:colOff>
      <xdr:row>58</xdr:row>
      <xdr:rowOff>34925</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5621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19702</xdr:rowOff>
    </xdr:from>
    <xdr:ext cx="7366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5290800" y="9963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123825</xdr:rowOff>
    </xdr:from>
    <xdr:to>
      <xdr:col>74</xdr:col>
      <xdr:colOff>31750</xdr:colOff>
      <xdr:row>58</xdr:row>
      <xdr:rowOff>53975</xdr:rowOff>
    </xdr:to>
    <xdr:sp macro="" textlink="">
      <xdr:nvSpPr>
        <xdr:cNvPr id="276" name="楕円 275">
          <a:extLst>
            <a:ext uri="{FF2B5EF4-FFF2-40B4-BE49-F238E27FC236}">
              <a16:creationId xmlns="" xmlns:a16="http://schemas.microsoft.com/office/drawing/2014/main" id="{00000000-0008-0000-0400-000014010000}"/>
            </a:ext>
          </a:extLst>
        </xdr:cNvPr>
        <xdr:cNvSpPr/>
      </xdr:nvSpPr>
      <xdr:spPr>
        <a:xfrm>
          <a:off x="147320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38752</xdr:rowOff>
    </xdr:from>
    <xdr:ext cx="762000" cy="259045"/>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4401800" y="998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142875</xdr:rowOff>
    </xdr:from>
    <xdr:to>
      <xdr:col>69</xdr:col>
      <xdr:colOff>142875</xdr:colOff>
      <xdr:row>57</xdr:row>
      <xdr:rowOff>73025</xdr:rowOff>
    </xdr:to>
    <xdr:sp macro="" textlink="">
      <xdr:nvSpPr>
        <xdr:cNvPr id="278" name="楕円 277">
          <a:extLst>
            <a:ext uri="{FF2B5EF4-FFF2-40B4-BE49-F238E27FC236}">
              <a16:creationId xmlns="" xmlns:a16="http://schemas.microsoft.com/office/drawing/2014/main" id="{00000000-0008-0000-0400-000016010000}"/>
            </a:ext>
          </a:extLst>
        </xdr:cNvPr>
        <xdr:cNvSpPr/>
      </xdr:nvSpPr>
      <xdr:spPr>
        <a:xfrm>
          <a:off x="13843000" y="97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57802</xdr:rowOff>
    </xdr:from>
    <xdr:ext cx="762000" cy="259045"/>
    <xdr:sp macro="" textlink="">
      <xdr:nvSpPr>
        <xdr:cNvPr id="279" name="テキスト ボックス 278">
          <a:extLst>
            <a:ext uri="{FF2B5EF4-FFF2-40B4-BE49-F238E27FC236}">
              <a16:creationId xmlns="" xmlns:a16="http://schemas.microsoft.com/office/drawing/2014/main" id="{00000000-0008-0000-0400-000017010000}"/>
            </a:ext>
          </a:extLst>
        </xdr:cNvPr>
        <xdr:cNvSpPr txBox="1"/>
      </xdr:nvSpPr>
      <xdr:spPr>
        <a:xfrm>
          <a:off x="13512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85725</xdr:rowOff>
    </xdr:from>
    <xdr:to>
      <xdr:col>65</xdr:col>
      <xdr:colOff>53975</xdr:colOff>
      <xdr:row>58</xdr:row>
      <xdr:rowOff>15875</xdr:rowOff>
    </xdr:to>
    <xdr:sp macro="" textlink="">
      <xdr:nvSpPr>
        <xdr:cNvPr id="280" name="楕円 279">
          <a:extLst>
            <a:ext uri="{FF2B5EF4-FFF2-40B4-BE49-F238E27FC236}">
              <a16:creationId xmlns="" xmlns:a16="http://schemas.microsoft.com/office/drawing/2014/main" id="{00000000-0008-0000-0400-000018010000}"/>
            </a:ext>
          </a:extLst>
        </xdr:cNvPr>
        <xdr:cNvSpPr/>
      </xdr:nvSpPr>
      <xdr:spPr>
        <a:xfrm>
          <a:off x="12954000" y="98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652</xdr:rowOff>
    </xdr:from>
    <xdr:ext cx="762000" cy="259045"/>
    <xdr:sp macro="" textlink="">
      <xdr:nvSpPr>
        <xdr:cNvPr id="281" name="テキスト ボックス 280">
          <a:extLst>
            <a:ext uri="{FF2B5EF4-FFF2-40B4-BE49-F238E27FC236}">
              <a16:creationId xmlns="" xmlns:a16="http://schemas.microsoft.com/office/drawing/2014/main" id="{00000000-0008-0000-0400-000019010000}"/>
            </a:ext>
          </a:extLst>
        </xdr:cNvPr>
        <xdr:cNvSpPr txBox="1"/>
      </xdr:nvSpPr>
      <xdr:spPr>
        <a:xfrm>
          <a:off x="12623800" y="99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昨年度と比較すると補助費等に係る経常収支比率は</a:t>
          </a:r>
          <a:r>
            <a:rPr kumimoji="1" lang="en-US" altLang="ja-JP" sz="1400">
              <a:latin typeface="ＭＳ Ｐゴシック" panose="020B0600070205080204" pitchFamily="50" charset="-128"/>
              <a:ea typeface="ＭＳ Ｐゴシック" panose="020B0600070205080204" pitchFamily="50" charset="-128"/>
            </a:rPr>
            <a:t>1</a:t>
          </a:r>
          <a:r>
            <a:rPr kumimoji="1" lang="ja-JP" altLang="en-US" sz="1400">
              <a:latin typeface="ＭＳ Ｐゴシック" panose="020B0600070205080204" pitchFamily="50" charset="-128"/>
              <a:ea typeface="ＭＳ Ｐゴシック" panose="020B0600070205080204" pitchFamily="50" charset="-128"/>
            </a:rPr>
            <a:t>ポイント改善された。後期高齢者広域連合負担金で増額したものの、仁淀消防組合負担金が減額となり、全体で</a:t>
          </a:r>
          <a:r>
            <a:rPr kumimoji="1" lang="en-US" altLang="ja-JP" sz="1400">
              <a:latin typeface="ＭＳ Ｐゴシック" panose="020B0600070205080204" pitchFamily="50" charset="-128"/>
              <a:ea typeface="ＭＳ Ｐゴシック" panose="020B0600070205080204" pitchFamily="50" charset="-128"/>
            </a:rPr>
            <a:t>30.9</a:t>
          </a:r>
          <a:r>
            <a:rPr kumimoji="1" lang="ja-JP" altLang="en-US" sz="1400">
              <a:latin typeface="ＭＳ Ｐゴシック" panose="020B0600070205080204" pitchFamily="50" charset="-128"/>
              <a:ea typeface="ＭＳ Ｐゴシック" panose="020B0600070205080204" pitchFamily="50" charset="-128"/>
            </a:rPr>
            <a:t>％減となったことが要因となっており、類似団体平均を下回る結果となった。事業の必要性、効果等を精査し削減に努める。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7" name="補助費等最小値テキスト">
          <a:extLst>
            <a:ext uri="{FF2B5EF4-FFF2-40B4-BE49-F238E27FC236}">
              <a16:creationId xmlns="" xmlns:a16="http://schemas.microsoft.com/office/drawing/2014/main" id="{00000000-0008-0000-0400-000033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9" name="補助費等最大値テキスト">
          <a:extLst>
            <a:ext uri="{FF2B5EF4-FFF2-40B4-BE49-F238E27FC236}">
              <a16:creationId xmlns="" xmlns:a16="http://schemas.microsoft.com/office/drawing/2014/main" id="{00000000-0008-0000-0400-000035010000}"/>
            </a:ext>
          </a:extLst>
        </xdr:cNvPr>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10" name="直線コネクタ 309">
          <a:extLst>
            <a:ext uri="{FF2B5EF4-FFF2-40B4-BE49-F238E27FC236}">
              <a16:creationId xmlns="" xmlns:a16="http://schemas.microsoft.com/office/drawing/2014/main" id="{00000000-0008-0000-0400-000036010000}"/>
            </a:ext>
          </a:extLst>
        </xdr:cNvPr>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37</xdr:row>
      <xdr:rowOff>33274</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flipV="1">
          <a:off x="15671800" y="63312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98569</xdr:rowOff>
    </xdr:from>
    <xdr:ext cx="762000" cy="259045"/>
    <xdr:sp macro="" textlink="">
      <xdr:nvSpPr>
        <xdr:cNvPr id="312" name="補助費等平均値テキスト">
          <a:extLst>
            <a:ext uri="{FF2B5EF4-FFF2-40B4-BE49-F238E27FC236}">
              <a16:creationId xmlns="" xmlns:a16="http://schemas.microsoft.com/office/drawing/2014/main" id="{00000000-0008-0000-0400-000038010000}"/>
            </a:ext>
          </a:extLst>
        </xdr:cNvPr>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3" name="フローチャート: 判断 312">
          <a:extLst>
            <a:ext uri="{FF2B5EF4-FFF2-40B4-BE49-F238E27FC236}">
              <a16:creationId xmlns="" xmlns:a16="http://schemas.microsoft.com/office/drawing/2014/main" id="{00000000-0008-0000-0400-000039010000}"/>
            </a:ext>
          </a:extLst>
        </xdr:cNvPr>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74422</xdr:rowOff>
    </xdr:to>
    <xdr:cxnSp macro="">
      <xdr:nvCxnSpPr>
        <xdr:cNvPr id="314" name="直線コネクタ 313">
          <a:extLst>
            <a:ext uri="{FF2B5EF4-FFF2-40B4-BE49-F238E27FC236}">
              <a16:creationId xmlns="" xmlns:a16="http://schemas.microsoft.com/office/drawing/2014/main" id="{00000000-0008-0000-0400-00003A010000}"/>
            </a:ext>
          </a:extLst>
        </xdr:cNvPr>
        <xdr:cNvCxnSpPr/>
      </xdr:nvCxnSpPr>
      <xdr:spPr>
        <a:xfrm flipV="1">
          <a:off x="14782800" y="63769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5" name="フローチャート: 判断 314">
          <a:extLst>
            <a:ext uri="{FF2B5EF4-FFF2-40B4-BE49-F238E27FC236}">
              <a16:creationId xmlns="" xmlns:a16="http://schemas.microsoft.com/office/drawing/2014/main" id="{00000000-0008-0000-0400-00003B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42418</xdr:rowOff>
    </xdr:from>
    <xdr:to>
      <xdr:col>73</xdr:col>
      <xdr:colOff>180975</xdr:colOff>
      <xdr:row>37</xdr:row>
      <xdr:rowOff>74422</xdr:rowOff>
    </xdr:to>
    <xdr:cxnSp macro="">
      <xdr:nvCxnSpPr>
        <xdr:cNvPr id="317" name="直線コネクタ 316">
          <a:extLst>
            <a:ext uri="{FF2B5EF4-FFF2-40B4-BE49-F238E27FC236}">
              <a16:creationId xmlns="" xmlns:a16="http://schemas.microsoft.com/office/drawing/2014/main" id="{00000000-0008-0000-0400-00003D010000}"/>
            </a:ext>
          </a:extLst>
        </xdr:cNvPr>
        <xdr:cNvCxnSpPr/>
      </xdr:nvCxnSpPr>
      <xdr:spPr>
        <a:xfrm>
          <a:off x="13893800" y="63860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8" name="フローチャート: 判断 317">
          <a:extLst>
            <a:ext uri="{FF2B5EF4-FFF2-40B4-BE49-F238E27FC236}">
              <a16:creationId xmlns="" xmlns:a16="http://schemas.microsoft.com/office/drawing/2014/main" id="{00000000-0008-0000-0400-00003E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42418</xdr:rowOff>
    </xdr:from>
    <xdr:to>
      <xdr:col>69</xdr:col>
      <xdr:colOff>92075</xdr:colOff>
      <xdr:row>37</xdr:row>
      <xdr:rowOff>56134</xdr:rowOff>
    </xdr:to>
    <xdr:cxnSp macro="">
      <xdr:nvCxnSpPr>
        <xdr:cNvPr id="320" name="直線コネクタ 319">
          <a:extLst>
            <a:ext uri="{FF2B5EF4-FFF2-40B4-BE49-F238E27FC236}">
              <a16:creationId xmlns="" xmlns:a16="http://schemas.microsoft.com/office/drawing/2014/main" id="{00000000-0008-0000-0400-000040010000}"/>
            </a:ext>
          </a:extLst>
        </xdr:cNvPr>
        <xdr:cNvCxnSpPr/>
      </xdr:nvCxnSpPr>
      <xdr:spPr>
        <a:xfrm flipV="1">
          <a:off x="13004800" y="63860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21" name="フローチャート: 判断 320">
          <a:extLst>
            <a:ext uri="{FF2B5EF4-FFF2-40B4-BE49-F238E27FC236}">
              <a16:creationId xmlns="" xmlns:a16="http://schemas.microsoft.com/office/drawing/2014/main" id="{00000000-0008-0000-0400-000041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3" name="フローチャート: 判断 322">
          <a:extLst>
            <a:ext uri="{FF2B5EF4-FFF2-40B4-BE49-F238E27FC236}">
              <a16:creationId xmlns="" xmlns:a16="http://schemas.microsoft.com/office/drawing/2014/main" id="{00000000-0008-0000-0400-000043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30" name="楕円 329">
          <a:extLst>
            <a:ext uri="{FF2B5EF4-FFF2-40B4-BE49-F238E27FC236}">
              <a16:creationId xmlns="" xmlns:a16="http://schemas.microsoft.com/office/drawing/2014/main" id="{00000000-0008-0000-0400-00004A010000}"/>
            </a:ext>
          </a:extLst>
        </xdr:cNvPr>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124731</xdr:rowOff>
    </xdr:from>
    <xdr:ext cx="762000" cy="259045"/>
    <xdr:sp macro="" textlink="">
      <xdr:nvSpPr>
        <xdr:cNvPr id="331" name="補助費等該当値テキスト">
          <a:extLst>
            <a:ext uri="{FF2B5EF4-FFF2-40B4-BE49-F238E27FC236}">
              <a16:creationId xmlns="" xmlns:a16="http://schemas.microsoft.com/office/drawing/2014/main" id="{00000000-0008-0000-0400-00004B010000}"/>
            </a:ext>
          </a:extLst>
        </xdr:cNvPr>
        <xdr:cNvSpPr txBox="1"/>
      </xdr:nvSpPr>
      <xdr:spPr>
        <a:xfrm>
          <a:off x="16598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32" name="楕円 331">
          <a:extLst>
            <a:ext uri="{FF2B5EF4-FFF2-40B4-BE49-F238E27FC236}">
              <a16:creationId xmlns="" xmlns:a16="http://schemas.microsoft.com/office/drawing/2014/main" id="{00000000-0008-0000-0400-00004C010000}"/>
            </a:ext>
          </a:extLst>
        </xdr:cNvPr>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23622</xdr:rowOff>
    </xdr:from>
    <xdr:to>
      <xdr:col>74</xdr:col>
      <xdr:colOff>31750</xdr:colOff>
      <xdr:row>37</xdr:row>
      <xdr:rowOff>125222</xdr:rowOff>
    </xdr:to>
    <xdr:sp macro="" textlink="">
      <xdr:nvSpPr>
        <xdr:cNvPr id="334" name="楕円 333">
          <a:extLst>
            <a:ext uri="{FF2B5EF4-FFF2-40B4-BE49-F238E27FC236}">
              <a16:creationId xmlns="" xmlns:a16="http://schemas.microsoft.com/office/drawing/2014/main" id="{00000000-0008-0000-0400-00004E010000}"/>
            </a:ext>
          </a:extLst>
        </xdr:cNvPr>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35" name="テキスト ボックス 334">
          <a:extLst>
            <a:ext uri="{FF2B5EF4-FFF2-40B4-BE49-F238E27FC236}">
              <a16:creationId xmlns="" xmlns:a16="http://schemas.microsoft.com/office/drawing/2014/main" id="{00000000-0008-0000-0400-00004F010000}"/>
            </a:ext>
          </a:extLst>
        </xdr:cNvPr>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163068</xdr:rowOff>
    </xdr:from>
    <xdr:to>
      <xdr:col>69</xdr:col>
      <xdr:colOff>142875</xdr:colOff>
      <xdr:row>37</xdr:row>
      <xdr:rowOff>93218</xdr:rowOff>
    </xdr:to>
    <xdr:sp macro="" textlink="">
      <xdr:nvSpPr>
        <xdr:cNvPr id="336" name="楕円 335">
          <a:extLst>
            <a:ext uri="{FF2B5EF4-FFF2-40B4-BE49-F238E27FC236}">
              <a16:creationId xmlns="" xmlns:a16="http://schemas.microsoft.com/office/drawing/2014/main" id="{00000000-0008-0000-0400-000050010000}"/>
            </a:ext>
          </a:extLst>
        </xdr:cNvPr>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37" name="テキスト ボックス 336">
          <a:extLst>
            <a:ext uri="{FF2B5EF4-FFF2-40B4-BE49-F238E27FC236}">
              <a16:creationId xmlns="" xmlns:a16="http://schemas.microsoft.com/office/drawing/2014/main" id="{00000000-0008-0000-0400-000051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5334</xdr:rowOff>
    </xdr:from>
    <xdr:to>
      <xdr:col>65</xdr:col>
      <xdr:colOff>53975</xdr:colOff>
      <xdr:row>37</xdr:row>
      <xdr:rowOff>106934</xdr:rowOff>
    </xdr:to>
    <xdr:sp macro="" textlink="">
      <xdr:nvSpPr>
        <xdr:cNvPr id="338" name="楕円 337">
          <a:extLst>
            <a:ext uri="{FF2B5EF4-FFF2-40B4-BE49-F238E27FC236}">
              <a16:creationId xmlns="" xmlns:a16="http://schemas.microsoft.com/office/drawing/2014/main" id="{00000000-0008-0000-0400-000052010000}"/>
            </a:ext>
          </a:extLst>
        </xdr:cNvPr>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91711</xdr:rowOff>
    </xdr:from>
    <xdr:ext cx="762000" cy="259045"/>
    <xdr:sp macro="" textlink="">
      <xdr:nvSpPr>
        <xdr:cNvPr id="339" name="テキスト ボックス 338">
          <a:extLst>
            <a:ext uri="{FF2B5EF4-FFF2-40B4-BE49-F238E27FC236}">
              <a16:creationId xmlns="" xmlns:a16="http://schemas.microsoft.com/office/drawing/2014/main" id="{00000000-0008-0000-0400-000053010000}"/>
            </a:ext>
          </a:extLst>
        </xdr:cNvPr>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平成</a:t>
          </a:r>
          <a:r>
            <a:rPr kumimoji="1" lang="en-US" altLang="ja-JP" sz="1400">
              <a:latin typeface="ＭＳ Ｐゴシック" panose="020B0600070205080204" pitchFamily="50" charset="-128"/>
              <a:ea typeface="ＭＳ Ｐゴシック" panose="020B0600070205080204" pitchFamily="50" charset="-128"/>
            </a:rPr>
            <a:t>30</a:t>
          </a:r>
          <a:r>
            <a:rPr kumimoji="1" lang="ja-JP" altLang="en-US" sz="1400">
              <a:latin typeface="ＭＳ Ｐゴシック" panose="020B0600070205080204" pitchFamily="50" charset="-128"/>
              <a:ea typeface="ＭＳ Ｐゴシック" panose="020B0600070205080204" pitchFamily="50" charset="-128"/>
            </a:rPr>
            <a:t>年度の公債費に係る経常収支比率は、緊急防災・減災事業債の増加が要因となり、</a:t>
          </a:r>
          <a:r>
            <a:rPr kumimoji="1" lang="en-US" altLang="ja-JP" sz="1400">
              <a:latin typeface="ＭＳ Ｐゴシック" panose="020B0600070205080204" pitchFamily="50" charset="-128"/>
              <a:ea typeface="ＭＳ Ｐゴシック" panose="020B0600070205080204" pitchFamily="50" charset="-128"/>
            </a:rPr>
            <a:t>0.2</a:t>
          </a:r>
          <a:r>
            <a:rPr kumimoji="1" lang="ja-JP" altLang="en-US" sz="1400">
              <a:latin typeface="ＭＳ Ｐゴシック" panose="020B0600070205080204" pitchFamily="50" charset="-128"/>
              <a:ea typeface="ＭＳ Ｐゴシック" panose="020B0600070205080204" pitchFamily="50" charset="-128"/>
            </a:rPr>
            <a:t>ポイント増加し、依然として全国平均及び類似団体平均を上回っている。今後も新規債の発行抑制等に努める。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7" name="直線コネクタ 366">
          <a:extLst>
            <a:ext uri="{FF2B5EF4-FFF2-40B4-BE49-F238E27FC236}">
              <a16:creationId xmlns="" xmlns:a16="http://schemas.microsoft.com/office/drawing/2014/main" id="{00000000-0008-0000-0400-00006F010000}"/>
            </a:ext>
          </a:extLst>
        </xdr:cNvPr>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8" name="公債費最小値テキスト">
          <a:extLst>
            <a:ext uri="{FF2B5EF4-FFF2-40B4-BE49-F238E27FC236}">
              <a16:creationId xmlns="" xmlns:a16="http://schemas.microsoft.com/office/drawing/2014/main" id="{00000000-0008-0000-0400-000070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70" name="公債費最大値テキスト">
          <a:extLst>
            <a:ext uri="{FF2B5EF4-FFF2-40B4-BE49-F238E27FC236}">
              <a16:creationId xmlns="" xmlns:a16="http://schemas.microsoft.com/office/drawing/2014/main" id="{00000000-0008-0000-0400-000072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1" name="直線コネクタ 370">
          <a:extLst>
            <a:ext uri="{FF2B5EF4-FFF2-40B4-BE49-F238E27FC236}">
              <a16:creationId xmlns="" xmlns:a16="http://schemas.microsoft.com/office/drawing/2014/main" id="{00000000-0008-0000-0400-000073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73661</xdr:rowOff>
    </xdr:from>
    <xdr:to>
      <xdr:col>24</xdr:col>
      <xdr:colOff>25400</xdr:colOff>
      <xdr:row>80</xdr:row>
      <xdr:rowOff>88900</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a:off x="3987800" y="137896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73" name="公債費平均値テキスト">
          <a:extLst>
            <a:ext uri="{FF2B5EF4-FFF2-40B4-BE49-F238E27FC236}">
              <a16:creationId xmlns="" xmlns:a16="http://schemas.microsoft.com/office/drawing/2014/main" id="{00000000-0008-0000-0400-000075010000}"/>
            </a:ext>
          </a:extLst>
        </xdr:cNvPr>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4" name="フローチャート: 判断 373">
          <a:extLst>
            <a:ext uri="{FF2B5EF4-FFF2-40B4-BE49-F238E27FC236}">
              <a16:creationId xmlns="" xmlns:a16="http://schemas.microsoft.com/office/drawing/2014/main" id="{00000000-0008-0000-0400-000076010000}"/>
            </a:ext>
          </a:extLst>
        </xdr:cNvPr>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73661</xdr:rowOff>
    </xdr:from>
    <xdr:to>
      <xdr:col>19</xdr:col>
      <xdr:colOff>187325</xdr:colOff>
      <xdr:row>80</xdr:row>
      <xdr:rowOff>81280</xdr:rowOff>
    </xdr:to>
    <xdr:cxnSp macro="">
      <xdr:nvCxnSpPr>
        <xdr:cNvPr id="375" name="直線コネクタ 374">
          <a:extLst>
            <a:ext uri="{FF2B5EF4-FFF2-40B4-BE49-F238E27FC236}">
              <a16:creationId xmlns="" xmlns:a16="http://schemas.microsoft.com/office/drawing/2014/main" id="{00000000-0008-0000-0400-000077010000}"/>
            </a:ext>
          </a:extLst>
        </xdr:cNvPr>
        <xdr:cNvCxnSpPr/>
      </xdr:nvCxnSpPr>
      <xdr:spPr>
        <a:xfrm flipV="1">
          <a:off x="3098800" y="13789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a:extLst>
            <a:ext uri="{FF2B5EF4-FFF2-40B4-BE49-F238E27FC236}">
              <a16:creationId xmlns="" xmlns:a16="http://schemas.microsoft.com/office/drawing/2014/main" id="{00000000-0008-0000-0400-000078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16511</xdr:rowOff>
    </xdr:from>
    <xdr:to>
      <xdr:col>15</xdr:col>
      <xdr:colOff>98425</xdr:colOff>
      <xdr:row>80</xdr:row>
      <xdr:rowOff>81280</xdr:rowOff>
    </xdr:to>
    <xdr:cxnSp macro="">
      <xdr:nvCxnSpPr>
        <xdr:cNvPr id="378" name="直線コネクタ 377">
          <a:extLst>
            <a:ext uri="{FF2B5EF4-FFF2-40B4-BE49-F238E27FC236}">
              <a16:creationId xmlns="" xmlns:a16="http://schemas.microsoft.com/office/drawing/2014/main" id="{00000000-0008-0000-0400-00007A010000}"/>
            </a:ext>
          </a:extLst>
        </xdr:cNvPr>
        <xdr:cNvCxnSpPr/>
      </xdr:nvCxnSpPr>
      <xdr:spPr>
        <a:xfrm>
          <a:off x="2209800" y="13561061"/>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9" name="フローチャート: 判断 378">
          <a:extLst>
            <a:ext uri="{FF2B5EF4-FFF2-40B4-BE49-F238E27FC236}">
              <a16:creationId xmlns="" xmlns:a16="http://schemas.microsoft.com/office/drawing/2014/main" id="{00000000-0008-0000-0400-00007B010000}"/>
            </a:ext>
          </a:extLst>
        </xdr:cNvPr>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16511</xdr:rowOff>
    </xdr:from>
    <xdr:to>
      <xdr:col>11</xdr:col>
      <xdr:colOff>9525</xdr:colOff>
      <xdr:row>79</xdr:row>
      <xdr:rowOff>100330</xdr:rowOff>
    </xdr:to>
    <xdr:cxnSp macro="">
      <xdr:nvCxnSpPr>
        <xdr:cNvPr id="381" name="直線コネクタ 380">
          <a:extLst>
            <a:ext uri="{FF2B5EF4-FFF2-40B4-BE49-F238E27FC236}">
              <a16:creationId xmlns="" xmlns:a16="http://schemas.microsoft.com/office/drawing/2014/main" id="{00000000-0008-0000-0400-00007D010000}"/>
            </a:ext>
          </a:extLst>
        </xdr:cNvPr>
        <xdr:cNvCxnSpPr/>
      </xdr:nvCxnSpPr>
      <xdr:spPr>
        <a:xfrm flipV="1">
          <a:off x="1320800" y="135610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2" name="フローチャート: 判断 381">
          <a:extLst>
            <a:ext uri="{FF2B5EF4-FFF2-40B4-BE49-F238E27FC236}">
              <a16:creationId xmlns="" xmlns:a16="http://schemas.microsoft.com/office/drawing/2014/main" id="{00000000-0008-0000-0400-00007E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4" name="フローチャート: 判断 383">
          <a:extLst>
            <a:ext uri="{FF2B5EF4-FFF2-40B4-BE49-F238E27FC236}">
              <a16:creationId xmlns="" xmlns:a16="http://schemas.microsoft.com/office/drawing/2014/main" id="{00000000-0008-0000-0400-000080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38100</xdr:rowOff>
    </xdr:from>
    <xdr:to>
      <xdr:col>24</xdr:col>
      <xdr:colOff>76200</xdr:colOff>
      <xdr:row>80</xdr:row>
      <xdr:rowOff>139700</xdr:rowOff>
    </xdr:to>
    <xdr:sp macro="" textlink="">
      <xdr:nvSpPr>
        <xdr:cNvPr id="391" name="楕円 390">
          <a:extLst>
            <a:ext uri="{FF2B5EF4-FFF2-40B4-BE49-F238E27FC236}">
              <a16:creationId xmlns="" xmlns:a16="http://schemas.microsoft.com/office/drawing/2014/main" id="{00000000-0008-0000-0400-000087010000}"/>
            </a:ext>
          </a:extLst>
        </xdr:cNvPr>
        <xdr:cNvSpPr/>
      </xdr:nvSpPr>
      <xdr:spPr>
        <a:xfrm>
          <a:off x="47752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118127</xdr:rowOff>
    </xdr:from>
    <xdr:ext cx="762000" cy="259045"/>
    <xdr:sp macro="" textlink="">
      <xdr:nvSpPr>
        <xdr:cNvPr id="392" name="公債費該当値テキスト">
          <a:extLst>
            <a:ext uri="{FF2B5EF4-FFF2-40B4-BE49-F238E27FC236}">
              <a16:creationId xmlns="" xmlns:a16="http://schemas.microsoft.com/office/drawing/2014/main" id="{00000000-0008-0000-0400-000088010000}"/>
            </a:ext>
          </a:extLst>
        </xdr:cNvPr>
        <xdr:cNvSpPr txBox="1"/>
      </xdr:nvSpPr>
      <xdr:spPr>
        <a:xfrm>
          <a:off x="49149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22861</xdr:rowOff>
    </xdr:from>
    <xdr:to>
      <xdr:col>20</xdr:col>
      <xdr:colOff>38100</xdr:colOff>
      <xdr:row>80</xdr:row>
      <xdr:rowOff>124461</xdr:rowOff>
    </xdr:to>
    <xdr:sp macro="" textlink="">
      <xdr:nvSpPr>
        <xdr:cNvPr id="393" name="楕円 392">
          <a:extLst>
            <a:ext uri="{FF2B5EF4-FFF2-40B4-BE49-F238E27FC236}">
              <a16:creationId xmlns="" xmlns:a16="http://schemas.microsoft.com/office/drawing/2014/main" id="{00000000-0008-0000-0400-000089010000}"/>
            </a:ext>
          </a:extLst>
        </xdr:cNvPr>
        <xdr:cNvSpPr/>
      </xdr:nvSpPr>
      <xdr:spPr>
        <a:xfrm>
          <a:off x="3937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109238</xdr:rowOff>
    </xdr:from>
    <xdr:ext cx="736600" cy="259045"/>
    <xdr:sp macro="" textlink="">
      <xdr:nvSpPr>
        <xdr:cNvPr id="394" name="テキスト ボックス 393">
          <a:extLst>
            <a:ext uri="{FF2B5EF4-FFF2-40B4-BE49-F238E27FC236}">
              <a16:creationId xmlns="" xmlns:a16="http://schemas.microsoft.com/office/drawing/2014/main" id="{00000000-0008-0000-0400-00008A010000}"/>
            </a:ext>
          </a:extLst>
        </xdr:cNvPr>
        <xdr:cNvSpPr txBox="1"/>
      </xdr:nvSpPr>
      <xdr:spPr>
        <a:xfrm>
          <a:off x="3606800" y="13825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30480</xdr:rowOff>
    </xdr:from>
    <xdr:to>
      <xdr:col>15</xdr:col>
      <xdr:colOff>149225</xdr:colOff>
      <xdr:row>80</xdr:row>
      <xdr:rowOff>132080</xdr:rowOff>
    </xdr:to>
    <xdr:sp macro="" textlink="">
      <xdr:nvSpPr>
        <xdr:cNvPr id="395" name="楕円 394">
          <a:extLst>
            <a:ext uri="{FF2B5EF4-FFF2-40B4-BE49-F238E27FC236}">
              <a16:creationId xmlns="" xmlns:a16="http://schemas.microsoft.com/office/drawing/2014/main" id="{00000000-0008-0000-0400-00008B010000}"/>
            </a:ext>
          </a:extLst>
        </xdr:cNvPr>
        <xdr:cNvSpPr/>
      </xdr:nvSpPr>
      <xdr:spPr>
        <a:xfrm>
          <a:off x="3048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116857</xdr:rowOff>
    </xdr:from>
    <xdr:ext cx="762000" cy="259045"/>
    <xdr:sp macro="" textlink="">
      <xdr:nvSpPr>
        <xdr:cNvPr id="396" name="テキスト ボックス 395">
          <a:extLst>
            <a:ext uri="{FF2B5EF4-FFF2-40B4-BE49-F238E27FC236}">
              <a16:creationId xmlns="" xmlns:a16="http://schemas.microsoft.com/office/drawing/2014/main" id="{00000000-0008-0000-0400-00008C010000}"/>
            </a:ext>
          </a:extLst>
        </xdr:cNvPr>
        <xdr:cNvSpPr txBox="1"/>
      </xdr:nvSpPr>
      <xdr:spPr>
        <a:xfrm>
          <a:off x="2717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137161</xdr:rowOff>
    </xdr:from>
    <xdr:to>
      <xdr:col>11</xdr:col>
      <xdr:colOff>60325</xdr:colOff>
      <xdr:row>79</xdr:row>
      <xdr:rowOff>67311</xdr:rowOff>
    </xdr:to>
    <xdr:sp macro="" textlink="">
      <xdr:nvSpPr>
        <xdr:cNvPr id="397" name="楕円 396">
          <a:extLst>
            <a:ext uri="{FF2B5EF4-FFF2-40B4-BE49-F238E27FC236}">
              <a16:creationId xmlns="" xmlns:a16="http://schemas.microsoft.com/office/drawing/2014/main" id="{00000000-0008-0000-0400-00008D010000}"/>
            </a:ext>
          </a:extLst>
        </xdr:cNvPr>
        <xdr:cNvSpPr/>
      </xdr:nvSpPr>
      <xdr:spPr>
        <a:xfrm>
          <a:off x="2159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52088</xdr:rowOff>
    </xdr:from>
    <xdr:ext cx="762000" cy="259045"/>
    <xdr:sp macro="" textlink="">
      <xdr:nvSpPr>
        <xdr:cNvPr id="398" name="テキスト ボックス 397">
          <a:extLst>
            <a:ext uri="{FF2B5EF4-FFF2-40B4-BE49-F238E27FC236}">
              <a16:creationId xmlns="" xmlns:a16="http://schemas.microsoft.com/office/drawing/2014/main" id="{00000000-0008-0000-0400-00008E010000}"/>
            </a:ext>
          </a:extLst>
        </xdr:cNvPr>
        <xdr:cNvSpPr txBox="1"/>
      </xdr:nvSpPr>
      <xdr:spPr>
        <a:xfrm>
          <a:off x="1828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49530</xdr:rowOff>
    </xdr:from>
    <xdr:to>
      <xdr:col>6</xdr:col>
      <xdr:colOff>171450</xdr:colOff>
      <xdr:row>79</xdr:row>
      <xdr:rowOff>151130</xdr:rowOff>
    </xdr:to>
    <xdr:sp macro="" textlink="">
      <xdr:nvSpPr>
        <xdr:cNvPr id="399" name="楕円 398">
          <a:extLst>
            <a:ext uri="{FF2B5EF4-FFF2-40B4-BE49-F238E27FC236}">
              <a16:creationId xmlns="" xmlns:a16="http://schemas.microsoft.com/office/drawing/2014/main" id="{00000000-0008-0000-0400-00008F010000}"/>
            </a:ext>
          </a:extLst>
        </xdr:cNvPr>
        <xdr:cNvSpPr/>
      </xdr:nvSpPr>
      <xdr:spPr>
        <a:xfrm>
          <a:off x="1270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135907</xdr:rowOff>
    </xdr:from>
    <xdr:ext cx="762000" cy="259045"/>
    <xdr:sp macro="" textlink="">
      <xdr:nvSpPr>
        <xdr:cNvPr id="400" name="テキスト ボックス 399">
          <a:extLst>
            <a:ext uri="{FF2B5EF4-FFF2-40B4-BE49-F238E27FC236}">
              <a16:creationId xmlns="" xmlns:a16="http://schemas.microsoft.com/office/drawing/2014/main" id="{00000000-0008-0000-0400-000090010000}"/>
            </a:ext>
          </a:extLst>
        </xdr:cNvPr>
        <xdr:cNvSpPr txBox="1"/>
      </xdr:nvSpPr>
      <xdr:spPr>
        <a:xfrm>
          <a:off x="939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平成</a:t>
          </a:r>
          <a:r>
            <a:rPr kumimoji="1" lang="en-US" altLang="ja-JP" sz="1400">
              <a:latin typeface="ＭＳ Ｐゴシック" panose="020B0600070205080204" pitchFamily="50" charset="-128"/>
              <a:ea typeface="ＭＳ Ｐゴシック" panose="020B0600070205080204" pitchFamily="50" charset="-128"/>
            </a:rPr>
            <a:t>30</a:t>
          </a:r>
          <a:r>
            <a:rPr kumimoji="1" lang="ja-JP" altLang="en-US" sz="1400">
              <a:latin typeface="ＭＳ Ｐゴシック" panose="020B0600070205080204" pitchFamily="50" charset="-128"/>
              <a:ea typeface="ＭＳ Ｐゴシック" panose="020B0600070205080204" pitchFamily="50" charset="-128"/>
            </a:rPr>
            <a:t>年度の公債費以外の経常収支比率は、対前年度、人件費</a:t>
          </a:r>
          <a:r>
            <a:rPr kumimoji="1" lang="en-US" altLang="ja-JP" sz="1400">
              <a:latin typeface="ＭＳ Ｐゴシック" panose="020B0600070205080204" pitchFamily="50" charset="-128"/>
              <a:ea typeface="ＭＳ Ｐゴシック" panose="020B0600070205080204" pitchFamily="50" charset="-128"/>
            </a:rPr>
            <a:t>1.4</a:t>
          </a:r>
          <a:r>
            <a:rPr kumimoji="1" lang="ja-JP" altLang="en-US" sz="1400">
              <a:latin typeface="ＭＳ Ｐゴシック" panose="020B0600070205080204" pitchFamily="50" charset="-128"/>
              <a:ea typeface="ＭＳ Ｐゴシック" panose="020B0600070205080204" pitchFamily="50" charset="-128"/>
            </a:rPr>
            <a:t>ポイント、扶助費</a:t>
          </a:r>
          <a:r>
            <a:rPr kumimoji="1" lang="en-US" altLang="ja-JP" sz="1400">
              <a:latin typeface="ＭＳ Ｐゴシック" panose="020B0600070205080204" pitchFamily="50" charset="-128"/>
              <a:ea typeface="ＭＳ Ｐゴシック" panose="020B0600070205080204" pitchFamily="50" charset="-128"/>
            </a:rPr>
            <a:t>1.2</a:t>
          </a:r>
          <a:r>
            <a:rPr kumimoji="1" lang="ja-JP" altLang="en-US" sz="1400">
              <a:latin typeface="ＭＳ Ｐゴシック" panose="020B0600070205080204" pitchFamily="50" charset="-128"/>
              <a:ea typeface="ＭＳ Ｐゴシック" panose="020B0600070205080204" pitchFamily="50" charset="-128"/>
            </a:rPr>
            <a:t>ポイントの増加となった。</a:t>
          </a:r>
        </a:p>
        <a:p>
          <a:r>
            <a:rPr kumimoji="1" lang="ja-JP" altLang="en-US" sz="1400">
              <a:latin typeface="ＭＳ Ｐゴシック" panose="020B0600070205080204" pitchFamily="50" charset="-128"/>
              <a:ea typeface="ＭＳ Ｐゴシック" panose="020B0600070205080204" pitchFamily="50" charset="-128"/>
            </a:rPr>
            <a:t>　全体では類似団体平均を上回っているものの、公債費の占める割合が高いことから、公債費以外の経常収支比率は、類似団体平均を下回る結果となった。事務事業の優先を厳しく点検し、優先度の低いものについては計画的に廃止・縮小を進めるとともに、新規債の発行抑制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7" name="公債費以外最小値テキスト">
          <a:extLst>
            <a:ext uri="{FF2B5EF4-FFF2-40B4-BE49-F238E27FC236}">
              <a16:creationId xmlns="" xmlns:a16="http://schemas.microsoft.com/office/drawing/2014/main" id="{00000000-0008-0000-0400-0000AB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9" name="公債費以外最大値テキスト">
          <a:extLst>
            <a:ext uri="{FF2B5EF4-FFF2-40B4-BE49-F238E27FC236}">
              <a16:creationId xmlns="" xmlns:a16="http://schemas.microsoft.com/office/drawing/2014/main" id="{00000000-0008-0000-0400-0000AD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0" name="直線コネクタ 429">
          <a:extLst>
            <a:ext uri="{FF2B5EF4-FFF2-40B4-BE49-F238E27FC236}">
              <a16:creationId xmlns="" xmlns:a16="http://schemas.microsoft.com/office/drawing/2014/main" id="{00000000-0008-0000-0400-0000AE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xdr:rowOff>
    </xdr:from>
    <xdr:to>
      <xdr:col>82</xdr:col>
      <xdr:colOff>107950</xdr:colOff>
      <xdr:row>77</xdr:row>
      <xdr:rowOff>24130</xdr:rowOff>
    </xdr:to>
    <xdr:cxnSp macro="">
      <xdr:nvCxnSpPr>
        <xdr:cNvPr id="431" name="直線コネクタ 430">
          <a:extLst>
            <a:ext uri="{FF2B5EF4-FFF2-40B4-BE49-F238E27FC236}">
              <a16:creationId xmlns="" xmlns:a16="http://schemas.microsoft.com/office/drawing/2014/main" id="{00000000-0008-0000-0400-0000AF010000}"/>
            </a:ext>
          </a:extLst>
        </xdr:cNvPr>
        <xdr:cNvCxnSpPr/>
      </xdr:nvCxnSpPr>
      <xdr:spPr>
        <a:xfrm>
          <a:off x="15671800" y="130429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100855</xdr:rowOff>
    </xdr:from>
    <xdr:ext cx="762000" cy="259045"/>
    <xdr:sp macro="" textlink="">
      <xdr:nvSpPr>
        <xdr:cNvPr id="432" name="公債費以外平均値テキスト">
          <a:extLst>
            <a:ext uri="{FF2B5EF4-FFF2-40B4-BE49-F238E27FC236}">
              <a16:creationId xmlns="" xmlns:a16="http://schemas.microsoft.com/office/drawing/2014/main" id="{00000000-0008-0000-0400-0000B0010000}"/>
            </a:ext>
          </a:extLst>
        </xdr:cNvPr>
        <xdr:cNvSpPr txBox="1"/>
      </xdr:nvSpPr>
      <xdr:spPr>
        <a:xfrm>
          <a:off x="16598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3" name="フローチャート: 判断 432">
          <a:extLst>
            <a:ext uri="{FF2B5EF4-FFF2-40B4-BE49-F238E27FC236}">
              <a16:creationId xmlns="" xmlns:a16="http://schemas.microsoft.com/office/drawing/2014/main" id="{00000000-0008-0000-0400-0000B1010000}"/>
            </a:ext>
          </a:extLst>
        </xdr:cNvPr>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76</xdr:row>
      <xdr:rowOff>12700</xdr:rowOff>
    </xdr:to>
    <xdr:cxnSp macro="">
      <xdr:nvCxnSpPr>
        <xdr:cNvPr id="434" name="直線コネクタ 433">
          <a:extLst>
            <a:ext uri="{FF2B5EF4-FFF2-40B4-BE49-F238E27FC236}">
              <a16:creationId xmlns="" xmlns:a16="http://schemas.microsoft.com/office/drawing/2014/main" id="{00000000-0008-0000-0400-0000B2010000}"/>
            </a:ext>
          </a:extLst>
        </xdr:cNvPr>
        <xdr:cNvCxnSpPr/>
      </xdr:nvCxnSpPr>
      <xdr:spPr>
        <a:xfrm>
          <a:off x="14782800" y="1304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5" name="フローチャート: 判断 434">
          <a:extLst>
            <a:ext uri="{FF2B5EF4-FFF2-40B4-BE49-F238E27FC236}">
              <a16:creationId xmlns="" xmlns:a16="http://schemas.microsoft.com/office/drawing/2014/main" id="{00000000-0008-0000-0400-0000B3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6" name="テキスト ボックス 435">
          <a:extLst>
            <a:ext uri="{FF2B5EF4-FFF2-40B4-BE49-F238E27FC236}">
              <a16:creationId xmlns="" xmlns:a16="http://schemas.microsoft.com/office/drawing/2014/main" id="{00000000-0008-0000-0400-0000B4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8128</xdr:rowOff>
    </xdr:from>
    <xdr:to>
      <xdr:col>73</xdr:col>
      <xdr:colOff>180975</xdr:colOff>
      <xdr:row>76</xdr:row>
      <xdr:rowOff>12700</xdr:rowOff>
    </xdr:to>
    <xdr:cxnSp macro="">
      <xdr:nvCxnSpPr>
        <xdr:cNvPr id="437" name="直線コネクタ 436">
          <a:extLst>
            <a:ext uri="{FF2B5EF4-FFF2-40B4-BE49-F238E27FC236}">
              <a16:creationId xmlns="" xmlns:a16="http://schemas.microsoft.com/office/drawing/2014/main" id="{00000000-0008-0000-0400-0000B5010000}"/>
            </a:ext>
          </a:extLst>
        </xdr:cNvPr>
        <xdr:cNvCxnSpPr/>
      </xdr:nvCxnSpPr>
      <xdr:spPr>
        <a:xfrm>
          <a:off x="13893800" y="12695428"/>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8" name="フローチャート: 判断 437">
          <a:extLst>
            <a:ext uri="{FF2B5EF4-FFF2-40B4-BE49-F238E27FC236}">
              <a16:creationId xmlns="" xmlns:a16="http://schemas.microsoft.com/office/drawing/2014/main" id="{00000000-0008-0000-0400-0000B6010000}"/>
            </a:ext>
          </a:extLst>
        </xdr:cNvPr>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8128</xdr:rowOff>
    </xdr:from>
    <xdr:to>
      <xdr:col>69</xdr:col>
      <xdr:colOff>92075</xdr:colOff>
      <xdr:row>75</xdr:row>
      <xdr:rowOff>10414</xdr:rowOff>
    </xdr:to>
    <xdr:cxnSp macro="">
      <xdr:nvCxnSpPr>
        <xdr:cNvPr id="440" name="直線コネクタ 439">
          <a:extLst>
            <a:ext uri="{FF2B5EF4-FFF2-40B4-BE49-F238E27FC236}">
              <a16:creationId xmlns="" xmlns:a16="http://schemas.microsoft.com/office/drawing/2014/main" id="{00000000-0008-0000-0400-0000B8010000}"/>
            </a:ext>
          </a:extLst>
        </xdr:cNvPr>
        <xdr:cNvCxnSpPr/>
      </xdr:nvCxnSpPr>
      <xdr:spPr>
        <a:xfrm flipV="1">
          <a:off x="13004800" y="1269542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41" name="フローチャート: 判断 440">
          <a:extLst>
            <a:ext uri="{FF2B5EF4-FFF2-40B4-BE49-F238E27FC236}">
              <a16:creationId xmlns="" xmlns:a16="http://schemas.microsoft.com/office/drawing/2014/main" id="{00000000-0008-0000-0400-0000B9010000}"/>
            </a:ext>
          </a:extLst>
        </xdr:cNvPr>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3" name="フローチャート: 判断 442">
          <a:extLst>
            <a:ext uri="{FF2B5EF4-FFF2-40B4-BE49-F238E27FC236}">
              <a16:creationId xmlns="" xmlns:a16="http://schemas.microsoft.com/office/drawing/2014/main" id="{00000000-0008-0000-0400-0000BB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50" name="楕円 449">
          <a:extLst>
            <a:ext uri="{FF2B5EF4-FFF2-40B4-BE49-F238E27FC236}">
              <a16:creationId xmlns="" xmlns:a16="http://schemas.microsoft.com/office/drawing/2014/main" id="{00000000-0008-0000-0400-0000C2010000}"/>
            </a:ext>
          </a:extLst>
        </xdr:cNvPr>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161307</xdr:rowOff>
    </xdr:from>
    <xdr:ext cx="762000" cy="259045"/>
    <xdr:sp macro="" textlink="">
      <xdr:nvSpPr>
        <xdr:cNvPr id="451" name="公債費以外該当値テキスト">
          <a:extLst>
            <a:ext uri="{FF2B5EF4-FFF2-40B4-BE49-F238E27FC236}">
              <a16:creationId xmlns="" xmlns:a16="http://schemas.microsoft.com/office/drawing/2014/main" id="{00000000-0008-0000-0400-0000C3010000}"/>
            </a:ext>
          </a:extLst>
        </xdr:cNvPr>
        <xdr:cNvSpPr txBox="1"/>
      </xdr:nvSpPr>
      <xdr:spPr>
        <a:xfrm>
          <a:off x="16598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452" name="楕円 451">
          <a:extLst>
            <a:ext uri="{FF2B5EF4-FFF2-40B4-BE49-F238E27FC236}">
              <a16:creationId xmlns="" xmlns:a16="http://schemas.microsoft.com/office/drawing/2014/main" id="{00000000-0008-0000-0400-0000C4010000}"/>
            </a:ext>
          </a:extLst>
        </xdr:cNvPr>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53" name="テキスト ボックス 452">
          <a:extLst>
            <a:ext uri="{FF2B5EF4-FFF2-40B4-BE49-F238E27FC236}">
              <a16:creationId xmlns="" xmlns:a16="http://schemas.microsoft.com/office/drawing/2014/main" id="{00000000-0008-0000-0400-0000C5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133350</xdr:rowOff>
    </xdr:from>
    <xdr:to>
      <xdr:col>74</xdr:col>
      <xdr:colOff>31750</xdr:colOff>
      <xdr:row>76</xdr:row>
      <xdr:rowOff>63500</xdr:rowOff>
    </xdr:to>
    <xdr:sp macro="" textlink="">
      <xdr:nvSpPr>
        <xdr:cNvPr id="454" name="楕円 453">
          <a:extLst>
            <a:ext uri="{FF2B5EF4-FFF2-40B4-BE49-F238E27FC236}">
              <a16:creationId xmlns="" xmlns:a16="http://schemas.microsoft.com/office/drawing/2014/main" id="{00000000-0008-0000-0400-0000C6010000}"/>
            </a:ext>
          </a:extLst>
        </xdr:cNvPr>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73677</xdr:rowOff>
    </xdr:from>
    <xdr:ext cx="762000" cy="259045"/>
    <xdr:sp macro="" textlink="">
      <xdr:nvSpPr>
        <xdr:cNvPr id="455" name="テキスト ボックス 454">
          <a:extLst>
            <a:ext uri="{FF2B5EF4-FFF2-40B4-BE49-F238E27FC236}">
              <a16:creationId xmlns="" xmlns:a16="http://schemas.microsoft.com/office/drawing/2014/main" id="{00000000-0008-0000-0400-0000C7010000}"/>
            </a:ext>
          </a:extLst>
        </xdr:cNvPr>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128778</xdr:rowOff>
    </xdr:from>
    <xdr:to>
      <xdr:col>69</xdr:col>
      <xdr:colOff>142875</xdr:colOff>
      <xdr:row>74</xdr:row>
      <xdr:rowOff>58928</xdr:rowOff>
    </xdr:to>
    <xdr:sp macro="" textlink="">
      <xdr:nvSpPr>
        <xdr:cNvPr id="456" name="楕円 455">
          <a:extLst>
            <a:ext uri="{FF2B5EF4-FFF2-40B4-BE49-F238E27FC236}">
              <a16:creationId xmlns="" xmlns:a16="http://schemas.microsoft.com/office/drawing/2014/main" id="{00000000-0008-0000-0400-0000C8010000}"/>
            </a:ext>
          </a:extLst>
        </xdr:cNvPr>
        <xdr:cNvSpPr/>
      </xdr:nvSpPr>
      <xdr:spPr>
        <a:xfrm>
          <a:off x="13843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69105</xdr:rowOff>
    </xdr:from>
    <xdr:ext cx="762000" cy="259045"/>
    <xdr:sp macro="" textlink="">
      <xdr:nvSpPr>
        <xdr:cNvPr id="457" name="テキスト ボックス 456">
          <a:extLst>
            <a:ext uri="{FF2B5EF4-FFF2-40B4-BE49-F238E27FC236}">
              <a16:creationId xmlns="" xmlns:a16="http://schemas.microsoft.com/office/drawing/2014/main" id="{00000000-0008-0000-0400-0000C9010000}"/>
            </a:ext>
          </a:extLst>
        </xdr:cNvPr>
        <xdr:cNvSpPr txBox="1"/>
      </xdr:nvSpPr>
      <xdr:spPr>
        <a:xfrm>
          <a:off x="13512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131064</xdr:rowOff>
    </xdr:from>
    <xdr:to>
      <xdr:col>65</xdr:col>
      <xdr:colOff>53975</xdr:colOff>
      <xdr:row>75</xdr:row>
      <xdr:rowOff>61214</xdr:rowOff>
    </xdr:to>
    <xdr:sp macro="" textlink="">
      <xdr:nvSpPr>
        <xdr:cNvPr id="458" name="楕円 457">
          <a:extLst>
            <a:ext uri="{FF2B5EF4-FFF2-40B4-BE49-F238E27FC236}">
              <a16:creationId xmlns="" xmlns:a16="http://schemas.microsoft.com/office/drawing/2014/main" id="{00000000-0008-0000-0400-0000CA010000}"/>
            </a:ext>
          </a:extLst>
        </xdr:cNvPr>
        <xdr:cNvSpPr/>
      </xdr:nvSpPr>
      <xdr:spPr>
        <a:xfrm>
          <a:off x="12954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71391</xdr:rowOff>
    </xdr:from>
    <xdr:ext cx="762000" cy="259045"/>
    <xdr:sp macro="" textlink="">
      <xdr:nvSpPr>
        <xdr:cNvPr id="459" name="テキスト ボックス 458">
          <a:extLst>
            <a:ext uri="{FF2B5EF4-FFF2-40B4-BE49-F238E27FC236}">
              <a16:creationId xmlns="" xmlns:a16="http://schemas.microsoft.com/office/drawing/2014/main" id="{00000000-0008-0000-0400-0000CB010000}"/>
            </a:ext>
          </a:extLst>
        </xdr:cNvPr>
        <xdr:cNvSpPr txBox="1"/>
      </xdr:nvSpPr>
      <xdr:spPr>
        <a:xfrm>
          <a:off x="12623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高知県いの町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a:extLst>
            <a:ext uri="{FF2B5EF4-FFF2-40B4-BE49-F238E27FC236}">
              <a16:creationId xmlns="" xmlns:a16="http://schemas.microsoft.com/office/drawing/2014/main" id="{00000000-0008-0000-0500-000030000000}"/>
            </a:ext>
          </a:extLst>
        </xdr:cNvPr>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a:extLst>
            <a:ext uri="{FF2B5EF4-FFF2-40B4-BE49-F238E27FC236}">
              <a16:creationId xmlns="" xmlns:a16="http://schemas.microsoft.com/office/drawing/2014/main" id="{00000000-0008-0000-0500-000032000000}"/>
            </a:ext>
          </a:extLst>
        </xdr:cNvPr>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75674</xdr:rowOff>
    </xdr:from>
    <xdr:to>
      <xdr:col>29</xdr:col>
      <xdr:colOff>127000</xdr:colOff>
      <xdr:row>14</xdr:row>
      <xdr:rowOff>15177</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a:off x="5003800" y="2352149"/>
          <a:ext cx="647700" cy="110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79622</xdr:rowOff>
    </xdr:from>
    <xdr:ext cx="762000" cy="259045"/>
    <xdr:sp macro="" textlink="">
      <xdr:nvSpPr>
        <xdr:cNvPr id="53" name="人口1人当たり決算額の推移平均値テキスト130">
          <a:extLst>
            <a:ext uri="{FF2B5EF4-FFF2-40B4-BE49-F238E27FC236}">
              <a16:creationId xmlns="" xmlns:a16="http://schemas.microsoft.com/office/drawing/2014/main" id="{00000000-0008-0000-0500-000035000000}"/>
            </a:ext>
          </a:extLst>
        </xdr:cNvPr>
        <xdr:cNvSpPr txBox="1"/>
      </xdr:nvSpPr>
      <xdr:spPr>
        <a:xfrm>
          <a:off x="5740400" y="30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75674</xdr:rowOff>
    </xdr:from>
    <xdr:to>
      <xdr:col>26</xdr:col>
      <xdr:colOff>50800</xdr:colOff>
      <xdr:row>14</xdr:row>
      <xdr:rowOff>36992</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flipV="1">
          <a:off x="4305300" y="2352149"/>
          <a:ext cx="698500" cy="132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34800</xdr:rowOff>
    </xdr:from>
    <xdr:ext cx="7366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4622800" y="316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30999</xdr:rowOff>
    </xdr:from>
    <xdr:to>
      <xdr:col>22</xdr:col>
      <xdr:colOff>114300</xdr:colOff>
      <xdr:row>14</xdr:row>
      <xdr:rowOff>36992</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a:off x="3606800" y="2478924"/>
          <a:ext cx="698500" cy="5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45512</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924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30999</xdr:rowOff>
    </xdr:from>
    <xdr:to>
      <xdr:col>18</xdr:col>
      <xdr:colOff>177800</xdr:colOff>
      <xdr:row>14</xdr:row>
      <xdr:rowOff>64832</xdr:rowOff>
    </xdr:to>
    <xdr:cxnSp macro="">
      <xdr:nvCxnSpPr>
        <xdr:cNvPr id="61" name="直線コネクタ 60">
          <a:extLst>
            <a:ext uri="{FF2B5EF4-FFF2-40B4-BE49-F238E27FC236}">
              <a16:creationId xmlns="" xmlns:a16="http://schemas.microsoft.com/office/drawing/2014/main" id="{00000000-0008-0000-0500-00003D000000}"/>
            </a:ext>
          </a:extLst>
        </xdr:cNvPr>
        <xdr:cNvCxnSpPr/>
      </xdr:nvCxnSpPr>
      <xdr:spPr bwMode="auto">
        <a:xfrm flipV="1">
          <a:off x="2908300" y="2478924"/>
          <a:ext cx="698500" cy="33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66429</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32258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a:extLst>
            <a:ext uri="{FF2B5EF4-FFF2-40B4-BE49-F238E27FC236}">
              <a16:creationId xmlns="" xmlns:a16="http://schemas.microsoft.com/office/drawing/2014/main" id="{00000000-0008-0000-0500-000040000000}"/>
            </a:ext>
          </a:extLst>
        </xdr:cNvPr>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10993</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527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135827</xdr:rowOff>
    </xdr:from>
    <xdr:to>
      <xdr:col>29</xdr:col>
      <xdr:colOff>177800</xdr:colOff>
      <xdr:row>14</xdr:row>
      <xdr:rowOff>65977</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5600700" y="2412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152354</xdr:rowOff>
    </xdr:from>
    <xdr:ext cx="762000" cy="259045"/>
    <xdr:sp macro="" textlink="">
      <xdr:nvSpPr>
        <xdr:cNvPr id="72" name="人口1人当たり決算額の推移該当値テキスト130">
          <a:extLst>
            <a:ext uri="{FF2B5EF4-FFF2-40B4-BE49-F238E27FC236}">
              <a16:creationId xmlns="" xmlns:a16="http://schemas.microsoft.com/office/drawing/2014/main" id="{00000000-0008-0000-0500-000048000000}"/>
            </a:ext>
          </a:extLst>
        </xdr:cNvPr>
        <xdr:cNvSpPr txBox="1"/>
      </xdr:nvSpPr>
      <xdr:spPr>
        <a:xfrm>
          <a:off x="5740400" y="225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24874</xdr:rowOff>
    </xdr:from>
    <xdr:to>
      <xdr:col>26</xdr:col>
      <xdr:colOff>101600</xdr:colOff>
      <xdr:row>13</xdr:row>
      <xdr:rowOff>126474</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953000" y="2301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136651</xdr:rowOff>
    </xdr:from>
    <xdr:ext cx="7366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4622800" y="2070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157642</xdr:rowOff>
    </xdr:from>
    <xdr:to>
      <xdr:col>22</xdr:col>
      <xdr:colOff>165100</xdr:colOff>
      <xdr:row>14</xdr:row>
      <xdr:rowOff>87792</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4254500" y="2434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97969</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924300" y="2202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151649</xdr:rowOff>
    </xdr:from>
    <xdr:to>
      <xdr:col>19</xdr:col>
      <xdr:colOff>38100</xdr:colOff>
      <xdr:row>14</xdr:row>
      <xdr:rowOff>81799</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3556000" y="2428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91976</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3225800" y="219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14032</xdr:rowOff>
    </xdr:from>
    <xdr:to>
      <xdr:col>15</xdr:col>
      <xdr:colOff>101600</xdr:colOff>
      <xdr:row>14</xdr:row>
      <xdr:rowOff>115632</xdr:rowOff>
    </xdr:to>
    <xdr:sp macro="" textlink="">
      <xdr:nvSpPr>
        <xdr:cNvPr id="79" name="楕円 78">
          <a:extLst>
            <a:ext uri="{FF2B5EF4-FFF2-40B4-BE49-F238E27FC236}">
              <a16:creationId xmlns="" xmlns:a16="http://schemas.microsoft.com/office/drawing/2014/main" id="{00000000-0008-0000-0500-00004F000000}"/>
            </a:ext>
          </a:extLst>
        </xdr:cNvPr>
        <xdr:cNvSpPr/>
      </xdr:nvSpPr>
      <xdr:spPr bwMode="auto">
        <a:xfrm>
          <a:off x="2857500" y="2461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125809</xdr:rowOff>
    </xdr:from>
    <xdr:ext cx="762000" cy="259045"/>
    <xdr:sp macro="" textlink="">
      <xdr:nvSpPr>
        <xdr:cNvPr id="80" name="テキスト ボックス 79">
          <a:extLst>
            <a:ext uri="{FF2B5EF4-FFF2-40B4-BE49-F238E27FC236}">
              <a16:creationId xmlns="" xmlns:a16="http://schemas.microsoft.com/office/drawing/2014/main" id="{00000000-0008-0000-0500-000050000000}"/>
            </a:ext>
          </a:extLst>
        </xdr:cNvPr>
        <xdr:cNvSpPr txBox="1"/>
      </xdr:nvSpPr>
      <xdr:spPr>
        <a:xfrm>
          <a:off x="2527300" y="22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a:extLst>
            <a:ext uri="{FF2B5EF4-FFF2-40B4-BE49-F238E27FC236}">
              <a16:creationId xmlns="" xmlns:a16="http://schemas.microsoft.com/office/drawing/2014/main" id="{00000000-0008-0000-0500-00006F000000}"/>
            </a:ext>
          </a:extLst>
        </xdr:cNvPr>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a:extLst>
            <a:ext uri="{FF2B5EF4-FFF2-40B4-BE49-F238E27FC236}">
              <a16:creationId xmlns="" xmlns:a16="http://schemas.microsoft.com/office/drawing/2014/main" id="{00000000-0008-0000-0500-000071000000}"/>
            </a:ext>
          </a:extLst>
        </xdr:cNvPr>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194013</xdr:rowOff>
    </xdr:from>
    <xdr:to>
      <xdr:col>29</xdr:col>
      <xdr:colOff>127000</xdr:colOff>
      <xdr:row>34</xdr:row>
      <xdr:rowOff>270234</xdr:rowOff>
    </xdr:to>
    <xdr:cxnSp macro="">
      <xdr:nvCxnSpPr>
        <xdr:cNvPr id="115" name="直線コネクタ 114">
          <a:extLst>
            <a:ext uri="{FF2B5EF4-FFF2-40B4-BE49-F238E27FC236}">
              <a16:creationId xmlns="" xmlns:a16="http://schemas.microsoft.com/office/drawing/2014/main" id="{00000000-0008-0000-0500-000073000000}"/>
            </a:ext>
          </a:extLst>
        </xdr:cNvPr>
        <xdr:cNvCxnSpPr/>
      </xdr:nvCxnSpPr>
      <xdr:spPr bwMode="auto">
        <a:xfrm>
          <a:off x="5003800" y="6461463"/>
          <a:ext cx="647700" cy="76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173190</xdr:rowOff>
    </xdr:from>
    <xdr:ext cx="762000" cy="259045"/>
    <xdr:sp macro="" textlink="">
      <xdr:nvSpPr>
        <xdr:cNvPr id="116" name="人口1人当たり決算額の推移平均値テキスト445">
          <a:extLst>
            <a:ext uri="{FF2B5EF4-FFF2-40B4-BE49-F238E27FC236}">
              <a16:creationId xmlns="" xmlns:a16="http://schemas.microsoft.com/office/drawing/2014/main" id="{00000000-0008-0000-0500-000074000000}"/>
            </a:ext>
          </a:extLst>
        </xdr:cNvPr>
        <xdr:cNvSpPr txBox="1"/>
      </xdr:nvSpPr>
      <xdr:spPr>
        <a:xfrm>
          <a:off x="5740400" y="6783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a:extLst>
            <a:ext uri="{FF2B5EF4-FFF2-40B4-BE49-F238E27FC236}">
              <a16:creationId xmlns="" xmlns:a16="http://schemas.microsoft.com/office/drawing/2014/main" id="{00000000-0008-0000-0500-000075000000}"/>
            </a:ext>
          </a:extLst>
        </xdr:cNvPr>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171055</xdr:rowOff>
    </xdr:from>
    <xdr:to>
      <xdr:col>26</xdr:col>
      <xdr:colOff>50800</xdr:colOff>
      <xdr:row>34</xdr:row>
      <xdr:rowOff>194013</xdr:rowOff>
    </xdr:to>
    <xdr:cxnSp macro="">
      <xdr:nvCxnSpPr>
        <xdr:cNvPr id="118" name="直線コネクタ 117">
          <a:extLst>
            <a:ext uri="{FF2B5EF4-FFF2-40B4-BE49-F238E27FC236}">
              <a16:creationId xmlns="" xmlns:a16="http://schemas.microsoft.com/office/drawing/2014/main" id="{00000000-0008-0000-0500-000076000000}"/>
            </a:ext>
          </a:extLst>
        </xdr:cNvPr>
        <xdr:cNvCxnSpPr/>
      </xdr:nvCxnSpPr>
      <xdr:spPr bwMode="auto">
        <a:xfrm>
          <a:off x="4305300" y="6438505"/>
          <a:ext cx="698500" cy="22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a:extLst>
            <a:ext uri="{FF2B5EF4-FFF2-40B4-BE49-F238E27FC236}">
              <a16:creationId xmlns="" xmlns:a16="http://schemas.microsoft.com/office/drawing/2014/main" id="{00000000-0008-0000-0500-000077000000}"/>
            </a:ext>
          </a:extLst>
        </xdr:cNvPr>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286674</xdr:rowOff>
    </xdr:from>
    <xdr:ext cx="736600" cy="259045"/>
    <xdr:sp macro="" textlink="">
      <xdr:nvSpPr>
        <xdr:cNvPr id="120" name="テキスト ボックス 119">
          <a:extLst>
            <a:ext uri="{FF2B5EF4-FFF2-40B4-BE49-F238E27FC236}">
              <a16:creationId xmlns="" xmlns:a16="http://schemas.microsoft.com/office/drawing/2014/main" id="{00000000-0008-0000-0500-000078000000}"/>
            </a:ext>
          </a:extLst>
        </xdr:cNvPr>
        <xdr:cNvSpPr txBox="1"/>
      </xdr:nvSpPr>
      <xdr:spPr>
        <a:xfrm>
          <a:off x="4622800" y="689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171055</xdr:rowOff>
    </xdr:from>
    <xdr:to>
      <xdr:col>22</xdr:col>
      <xdr:colOff>114300</xdr:colOff>
      <xdr:row>34</xdr:row>
      <xdr:rowOff>313505</xdr:rowOff>
    </xdr:to>
    <xdr:cxnSp macro="">
      <xdr:nvCxnSpPr>
        <xdr:cNvPr id="121" name="直線コネクタ 120">
          <a:extLst>
            <a:ext uri="{FF2B5EF4-FFF2-40B4-BE49-F238E27FC236}">
              <a16:creationId xmlns="" xmlns:a16="http://schemas.microsoft.com/office/drawing/2014/main" id="{00000000-0008-0000-0500-000079000000}"/>
            </a:ext>
          </a:extLst>
        </xdr:cNvPr>
        <xdr:cNvCxnSpPr/>
      </xdr:nvCxnSpPr>
      <xdr:spPr bwMode="auto">
        <a:xfrm flipV="1">
          <a:off x="3606800" y="6438505"/>
          <a:ext cx="698500" cy="142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a:extLst>
            <a:ext uri="{FF2B5EF4-FFF2-40B4-BE49-F238E27FC236}">
              <a16:creationId xmlns="" xmlns:a16="http://schemas.microsoft.com/office/drawing/2014/main" id="{00000000-0008-0000-0500-00007A000000}"/>
            </a:ext>
          </a:extLst>
        </xdr:cNvPr>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288470</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3924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228694</xdr:rowOff>
    </xdr:from>
    <xdr:to>
      <xdr:col>18</xdr:col>
      <xdr:colOff>177800</xdr:colOff>
      <xdr:row>34</xdr:row>
      <xdr:rowOff>313505</xdr:rowOff>
    </xdr:to>
    <xdr:cxnSp macro="">
      <xdr:nvCxnSpPr>
        <xdr:cNvPr id="124" name="直線コネクタ 123">
          <a:extLst>
            <a:ext uri="{FF2B5EF4-FFF2-40B4-BE49-F238E27FC236}">
              <a16:creationId xmlns="" xmlns:a16="http://schemas.microsoft.com/office/drawing/2014/main" id="{00000000-0008-0000-0500-00007C000000}"/>
            </a:ext>
          </a:extLst>
        </xdr:cNvPr>
        <xdr:cNvCxnSpPr/>
      </xdr:nvCxnSpPr>
      <xdr:spPr bwMode="auto">
        <a:xfrm>
          <a:off x="2908300" y="6496144"/>
          <a:ext cx="698500" cy="84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a:extLst>
            <a:ext uri="{FF2B5EF4-FFF2-40B4-BE49-F238E27FC236}">
              <a16:creationId xmlns="" xmlns:a16="http://schemas.microsoft.com/office/drawing/2014/main" id="{00000000-0008-0000-0500-00007D000000}"/>
            </a:ext>
          </a:extLst>
        </xdr:cNvPr>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322989</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32258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a:extLst>
            <a:ext uri="{FF2B5EF4-FFF2-40B4-BE49-F238E27FC236}">
              <a16:creationId xmlns="" xmlns:a16="http://schemas.microsoft.com/office/drawing/2014/main" id="{00000000-0008-0000-0500-00007F000000}"/>
            </a:ext>
          </a:extLst>
        </xdr:cNvPr>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278183</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25273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219434</xdr:rowOff>
    </xdr:from>
    <xdr:to>
      <xdr:col>29</xdr:col>
      <xdr:colOff>177800</xdr:colOff>
      <xdr:row>34</xdr:row>
      <xdr:rowOff>321035</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5600700" y="648688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64511</xdr:rowOff>
    </xdr:from>
    <xdr:ext cx="762000" cy="259045"/>
    <xdr:sp macro="" textlink="">
      <xdr:nvSpPr>
        <xdr:cNvPr id="135" name="人口1人当たり決算額の推移該当値テキスト445">
          <a:extLst>
            <a:ext uri="{FF2B5EF4-FFF2-40B4-BE49-F238E27FC236}">
              <a16:creationId xmlns="" xmlns:a16="http://schemas.microsoft.com/office/drawing/2014/main" id="{00000000-0008-0000-0500-000087000000}"/>
            </a:ext>
          </a:extLst>
        </xdr:cNvPr>
        <xdr:cNvSpPr txBox="1"/>
      </xdr:nvSpPr>
      <xdr:spPr>
        <a:xfrm>
          <a:off x="5740400" y="633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143213</xdr:rowOff>
    </xdr:from>
    <xdr:to>
      <xdr:col>26</xdr:col>
      <xdr:colOff>101600</xdr:colOff>
      <xdr:row>34</xdr:row>
      <xdr:rowOff>244813</xdr:rowOff>
    </xdr:to>
    <xdr:sp macro="" textlink="">
      <xdr:nvSpPr>
        <xdr:cNvPr id="136" name="楕円 135">
          <a:extLst>
            <a:ext uri="{FF2B5EF4-FFF2-40B4-BE49-F238E27FC236}">
              <a16:creationId xmlns="" xmlns:a16="http://schemas.microsoft.com/office/drawing/2014/main" id="{00000000-0008-0000-0500-000088000000}"/>
            </a:ext>
          </a:extLst>
        </xdr:cNvPr>
        <xdr:cNvSpPr/>
      </xdr:nvSpPr>
      <xdr:spPr bwMode="auto">
        <a:xfrm>
          <a:off x="4953000" y="6410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254990</xdr:rowOff>
    </xdr:from>
    <xdr:ext cx="7366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4622800" y="6179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120255</xdr:rowOff>
    </xdr:from>
    <xdr:to>
      <xdr:col>22</xdr:col>
      <xdr:colOff>165100</xdr:colOff>
      <xdr:row>34</xdr:row>
      <xdr:rowOff>221855</xdr:rowOff>
    </xdr:to>
    <xdr:sp macro="" textlink="">
      <xdr:nvSpPr>
        <xdr:cNvPr id="138" name="楕円 137">
          <a:extLst>
            <a:ext uri="{FF2B5EF4-FFF2-40B4-BE49-F238E27FC236}">
              <a16:creationId xmlns="" xmlns:a16="http://schemas.microsoft.com/office/drawing/2014/main" id="{00000000-0008-0000-0500-00008A000000}"/>
            </a:ext>
          </a:extLst>
        </xdr:cNvPr>
        <xdr:cNvSpPr/>
      </xdr:nvSpPr>
      <xdr:spPr bwMode="auto">
        <a:xfrm>
          <a:off x="4254500" y="6387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232032</xdr:rowOff>
    </xdr:from>
    <xdr:ext cx="762000" cy="259045"/>
    <xdr:sp macro="" textlink="">
      <xdr:nvSpPr>
        <xdr:cNvPr id="139" name="テキスト ボックス 138">
          <a:extLst>
            <a:ext uri="{FF2B5EF4-FFF2-40B4-BE49-F238E27FC236}">
              <a16:creationId xmlns="" xmlns:a16="http://schemas.microsoft.com/office/drawing/2014/main" id="{00000000-0008-0000-0500-00008B000000}"/>
            </a:ext>
          </a:extLst>
        </xdr:cNvPr>
        <xdr:cNvSpPr txBox="1"/>
      </xdr:nvSpPr>
      <xdr:spPr>
        <a:xfrm>
          <a:off x="3924300" y="615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262705</xdr:rowOff>
    </xdr:from>
    <xdr:to>
      <xdr:col>19</xdr:col>
      <xdr:colOff>38100</xdr:colOff>
      <xdr:row>35</xdr:row>
      <xdr:rowOff>21405</xdr:rowOff>
    </xdr:to>
    <xdr:sp macro="" textlink="">
      <xdr:nvSpPr>
        <xdr:cNvPr id="140" name="楕円 139">
          <a:extLst>
            <a:ext uri="{FF2B5EF4-FFF2-40B4-BE49-F238E27FC236}">
              <a16:creationId xmlns="" xmlns:a16="http://schemas.microsoft.com/office/drawing/2014/main" id="{00000000-0008-0000-0500-00008C000000}"/>
            </a:ext>
          </a:extLst>
        </xdr:cNvPr>
        <xdr:cNvSpPr/>
      </xdr:nvSpPr>
      <xdr:spPr bwMode="auto">
        <a:xfrm>
          <a:off x="3556000" y="6530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31582</xdr:rowOff>
    </xdr:from>
    <xdr:ext cx="762000" cy="259045"/>
    <xdr:sp macro="" textlink="">
      <xdr:nvSpPr>
        <xdr:cNvPr id="141" name="テキスト ボックス 140">
          <a:extLst>
            <a:ext uri="{FF2B5EF4-FFF2-40B4-BE49-F238E27FC236}">
              <a16:creationId xmlns="" xmlns:a16="http://schemas.microsoft.com/office/drawing/2014/main" id="{00000000-0008-0000-0500-00008D000000}"/>
            </a:ext>
          </a:extLst>
        </xdr:cNvPr>
        <xdr:cNvSpPr txBox="1"/>
      </xdr:nvSpPr>
      <xdr:spPr>
        <a:xfrm>
          <a:off x="3225800" y="629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177894</xdr:rowOff>
    </xdr:from>
    <xdr:to>
      <xdr:col>15</xdr:col>
      <xdr:colOff>101600</xdr:colOff>
      <xdr:row>34</xdr:row>
      <xdr:rowOff>279495</xdr:rowOff>
    </xdr:to>
    <xdr:sp macro="" textlink="">
      <xdr:nvSpPr>
        <xdr:cNvPr id="142" name="楕円 141">
          <a:extLst>
            <a:ext uri="{FF2B5EF4-FFF2-40B4-BE49-F238E27FC236}">
              <a16:creationId xmlns="" xmlns:a16="http://schemas.microsoft.com/office/drawing/2014/main" id="{00000000-0008-0000-0500-00008E000000}"/>
            </a:ext>
          </a:extLst>
        </xdr:cNvPr>
        <xdr:cNvSpPr/>
      </xdr:nvSpPr>
      <xdr:spPr bwMode="auto">
        <a:xfrm>
          <a:off x="2857500" y="644534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289671</xdr:rowOff>
    </xdr:from>
    <xdr:ext cx="762000" cy="259045"/>
    <xdr:sp macro="" textlink="">
      <xdr:nvSpPr>
        <xdr:cNvPr id="143" name="テキスト ボックス 142">
          <a:extLst>
            <a:ext uri="{FF2B5EF4-FFF2-40B4-BE49-F238E27FC236}">
              <a16:creationId xmlns="" xmlns:a16="http://schemas.microsoft.com/office/drawing/2014/main" id="{00000000-0008-0000-0500-00008F000000}"/>
            </a:ext>
          </a:extLst>
        </xdr:cNvPr>
        <xdr:cNvSpPr txBox="1"/>
      </xdr:nvSpPr>
      <xdr:spPr>
        <a:xfrm>
          <a:off x="2527300" y="621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高知県いの町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23,024
22,985
470.97
14,147,746
13,709,078
210,667
7,936,825
15,560,466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a:extLst>
            <a:ext uri="{FF2B5EF4-FFF2-40B4-BE49-F238E27FC236}">
              <a16:creationId xmlns="" xmlns:a16="http://schemas.microsoft.com/office/drawing/2014/main" id="{00000000-0008-0000-0600-00003B000000}"/>
            </a:ext>
          </a:extLst>
        </xdr:cNvPr>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a:extLst>
            <a:ext uri="{FF2B5EF4-FFF2-40B4-BE49-F238E27FC236}">
              <a16:creationId xmlns="" xmlns:a16="http://schemas.microsoft.com/office/drawing/2014/main" id="{00000000-0008-0000-0600-00003D000000}"/>
            </a:ext>
          </a:extLst>
        </xdr:cNvPr>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a:extLst>
            <a:ext uri="{FF2B5EF4-FFF2-40B4-BE49-F238E27FC236}">
              <a16:creationId xmlns="" xmlns:a16="http://schemas.microsoft.com/office/drawing/2014/main" id="{00000000-0008-0000-0600-00003E000000}"/>
            </a:ext>
          </a:extLst>
        </xdr:cNvPr>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73047</xdr:rowOff>
    </xdr:from>
    <xdr:to>
      <xdr:col>24</xdr:col>
      <xdr:colOff>63500</xdr:colOff>
      <xdr:row>33</xdr:row>
      <xdr:rowOff>109525</xdr:rowOff>
    </xdr:to>
    <xdr:cxnSp macro="">
      <xdr:nvCxnSpPr>
        <xdr:cNvPr id="63" name="直線コネクタ 62">
          <a:extLst>
            <a:ext uri="{FF2B5EF4-FFF2-40B4-BE49-F238E27FC236}">
              <a16:creationId xmlns="" xmlns:a16="http://schemas.microsoft.com/office/drawing/2014/main" id="{00000000-0008-0000-0600-00003F000000}"/>
            </a:ext>
          </a:extLst>
        </xdr:cNvPr>
        <xdr:cNvCxnSpPr/>
      </xdr:nvCxnSpPr>
      <xdr:spPr>
        <a:xfrm flipV="1">
          <a:off x="3797300" y="5730897"/>
          <a:ext cx="838200" cy="3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116492</xdr:rowOff>
    </xdr:from>
    <xdr:ext cx="534377" cy="259045"/>
    <xdr:sp macro="" textlink="">
      <xdr:nvSpPr>
        <xdr:cNvPr id="64" name="人件費平均値テキスト">
          <a:extLst>
            <a:ext uri="{FF2B5EF4-FFF2-40B4-BE49-F238E27FC236}">
              <a16:creationId xmlns="" xmlns:a16="http://schemas.microsoft.com/office/drawing/2014/main" id="{00000000-0008-0000-0600-000040000000}"/>
            </a:ext>
          </a:extLst>
        </xdr:cNvPr>
        <xdr:cNvSpPr txBox="1"/>
      </xdr:nvSpPr>
      <xdr:spPr>
        <a:xfrm>
          <a:off x="4686300" y="611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109525</xdr:rowOff>
    </xdr:from>
    <xdr:to>
      <xdr:col>19</xdr:col>
      <xdr:colOff>177800</xdr:colOff>
      <xdr:row>33</xdr:row>
      <xdr:rowOff>160535</xdr:rowOff>
    </xdr:to>
    <xdr:cxnSp macro="">
      <xdr:nvCxnSpPr>
        <xdr:cNvPr id="66" name="直線コネクタ 65">
          <a:extLst>
            <a:ext uri="{FF2B5EF4-FFF2-40B4-BE49-F238E27FC236}">
              <a16:creationId xmlns="" xmlns:a16="http://schemas.microsoft.com/office/drawing/2014/main" id="{00000000-0008-0000-0600-000042000000}"/>
            </a:ext>
          </a:extLst>
        </xdr:cNvPr>
        <xdr:cNvCxnSpPr/>
      </xdr:nvCxnSpPr>
      <xdr:spPr>
        <a:xfrm flipV="1">
          <a:off x="2908300" y="5767375"/>
          <a:ext cx="889000" cy="5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a:extLst>
            <a:ext uri="{FF2B5EF4-FFF2-40B4-BE49-F238E27FC236}">
              <a16:creationId xmlns="" xmlns:a16="http://schemas.microsoft.com/office/drawing/2014/main" id="{00000000-0008-0000-0600-000043000000}"/>
            </a:ext>
          </a:extLst>
        </xdr:cNvPr>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67409</xdr:rowOff>
    </xdr:from>
    <xdr:ext cx="534377" cy="259045"/>
    <xdr:sp macro="" textlink="">
      <xdr:nvSpPr>
        <xdr:cNvPr id="68" name="テキスト ボックス 67">
          <a:extLst>
            <a:ext uri="{FF2B5EF4-FFF2-40B4-BE49-F238E27FC236}">
              <a16:creationId xmlns="" xmlns:a16="http://schemas.microsoft.com/office/drawing/2014/main" id="{00000000-0008-0000-0600-000044000000}"/>
            </a:ext>
          </a:extLst>
        </xdr:cNvPr>
        <xdr:cNvSpPr txBox="1"/>
      </xdr:nvSpPr>
      <xdr:spPr>
        <a:xfrm>
          <a:off x="3530111" y="62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160535</xdr:rowOff>
    </xdr:from>
    <xdr:to>
      <xdr:col>15</xdr:col>
      <xdr:colOff>50800</xdr:colOff>
      <xdr:row>34</xdr:row>
      <xdr:rowOff>809</xdr:rowOff>
    </xdr:to>
    <xdr:cxnSp macro="">
      <xdr:nvCxnSpPr>
        <xdr:cNvPr id="69" name="直線コネクタ 68">
          <a:extLst>
            <a:ext uri="{FF2B5EF4-FFF2-40B4-BE49-F238E27FC236}">
              <a16:creationId xmlns="" xmlns:a16="http://schemas.microsoft.com/office/drawing/2014/main" id="{00000000-0008-0000-0600-000045000000}"/>
            </a:ext>
          </a:extLst>
        </xdr:cNvPr>
        <xdr:cNvCxnSpPr/>
      </xdr:nvCxnSpPr>
      <xdr:spPr>
        <a:xfrm flipV="1">
          <a:off x="2019300" y="5818385"/>
          <a:ext cx="889000" cy="1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a:extLst>
            <a:ext uri="{FF2B5EF4-FFF2-40B4-BE49-F238E27FC236}">
              <a16:creationId xmlns="" xmlns:a16="http://schemas.microsoft.com/office/drawing/2014/main" id="{00000000-0008-0000-0600-000046000000}"/>
            </a:ext>
          </a:extLst>
        </xdr:cNvPr>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69858</xdr:rowOff>
    </xdr:from>
    <xdr:ext cx="534377"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2641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809</xdr:rowOff>
    </xdr:from>
    <xdr:to>
      <xdr:col>10</xdr:col>
      <xdr:colOff>114300</xdr:colOff>
      <xdr:row>34</xdr:row>
      <xdr:rowOff>24616</xdr:rowOff>
    </xdr:to>
    <xdr:cxnSp macro="">
      <xdr:nvCxnSpPr>
        <xdr:cNvPr id="72" name="直線コネクタ 71">
          <a:extLst>
            <a:ext uri="{FF2B5EF4-FFF2-40B4-BE49-F238E27FC236}">
              <a16:creationId xmlns="" xmlns:a16="http://schemas.microsoft.com/office/drawing/2014/main" id="{00000000-0008-0000-0600-000048000000}"/>
            </a:ext>
          </a:extLst>
        </xdr:cNvPr>
        <xdr:cNvCxnSpPr/>
      </xdr:nvCxnSpPr>
      <xdr:spPr>
        <a:xfrm flipV="1">
          <a:off x="1130300" y="5830109"/>
          <a:ext cx="889000" cy="2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77990</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1752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a:extLst>
            <a:ext uri="{FF2B5EF4-FFF2-40B4-BE49-F238E27FC236}">
              <a16:creationId xmlns="" xmlns:a16="http://schemas.microsoft.com/office/drawing/2014/main" id="{00000000-0008-0000-0600-00004B000000}"/>
            </a:ext>
          </a:extLst>
        </xdr:cNvPr>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13230</xdr:rowOff>
    </xdr:from>
    <xdr:ext cx="534377"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863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22247</xdr:rowOff>
    </xdr:from>
    <xdr:to>
      <xdr:col>24</xdr:col>
      <xdr:colOff>114300</xdr:colOff>
      <xdr:row>33</xdr:row>
      <xdr:rowOff>123847</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4584700" y="568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45124</xdr:rowOff>
    </xdr:from>
    <xdr:ext cx="534377" cy="259045"/>
    <xdr:sp macro="" textlink="">
      <xdr:nvSpPr>
        <xdr:cNvPr id="83" name="人件費該当値テキスト">
          <a:extLst>
            <a:ext uri="{FF2B5EF4-FFF2-40B4-BE49-F238E27FC236}">
              <a16:creationId xmlns="" xmlns:a16="http://schemas.microsoft.com/office/drawing/2014/main" id="{00000000-0008-0000-0600-000053000000}"/>
            </a:ext>
          </a:extLst>
        </xdr:cNvPr>
        <xdr:cNvSpPr txBox="1"/>
      </xdr:nvSpPr>
      <xdr:spPr>
        <a:xfrm>
          <a:off x="4686300" y="553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58725</xdr:rowOff>
    </xdr:from>
    <xdr:to>
      <xdr:col>20</xdr:col>
      <xdr:colOff>38100</xdr:colOff>
      <xdr:row>33</xdr:row>
      <xdr:rowOff>160325</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3746500" y="571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5402</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3530111" y="549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109735</xdr:rowOff>
    </xdr:from>
    <xdr:to>
      <xdr:col>15</xdr:col>
      <xdr:colOff>101600</xdr:colOff>
      <xdr:row>34</xdr:row>
      <xdr:rowOff>39885</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2857500" y="576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56412</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2641111" y="554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121459</xdr:rowOff>
    </xdr:from>
    <xdr:to>
      <xdr:col>10</xdr:col>
      <xdr:colOff>165100</xdr:colOff>
      <xdr:row>34</xdr:row>
      <xdr:rowOff>51609</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968500" y="577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68136</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1752111" y="555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145266</xdr:rowOff>
    </xdr:from>
    <xdr:to>
      <xdr:col>6</xdr:col>
      <xdr:colOff>38100</xdr:colOff>
      <xdr:row>34</xdr:row>
      <xdr:rowOff>75416</xdr:rowOff>
    </xdr:to>
    <xdr:sp macro="" textlink="">
      <xdr:nvSpPr>
        <xdr:cNvPr id="90" name="楕円 89">
          <a:extLst>
            <a:ext uri="{FF2B5EF4-FFF2-40B4-BE49-F238E27FC236}">
              <a16:creationId xmlns="" xmlns:a16="http://schemas.microsoft.com/office/drawing/2014/main" id="{00000000-0008-0000-0600-00005A000000}"/>
            </a:ext>
          </a:extLst>
        </xdr:cNvPr>
        <xdr:cNvSpPr/>
      </xdr:nvSpPr>
      <xdr:spPr>
        <a:xfrm>
          <a:off x="1079500" y="580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91943</xdr:rowOff>
    </xdr:from>
    <xdr:ext cx="534377" cy="259045"/>
    <xdr:sp macro="" textlink="">
      <xdr:nvSpPr>
        <xdr:cNvPr id="91" name="テキスト ボックス 90">
          <a:extLst>
            <a:ext uri="{FF2B5EF4-FFF2-40B4-BE49-F238E27FC236}">
              <a16:creationId xmlns="" xmlns:a16="http://schemas.microsoft.com/office/drawing/2014/main" id="{00000000-0008-0000-0600-00005B000000}"/>
            </a:ext>
          </a:extLst>
        </xdr:cNvPr>
        <xdr:cNvSpPr txBox="1"/>
      </xdr:nvSpPr>
      <xdr:spPr>
        <a:xfrm>
          <a:off x="863111" y="557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a:extLst>
            <a:ext uri="{FF2B5EF4-FFF2-40B4-BE49-F238E27FC236}">
              <a16:creationId xmlns="" xmlns:a16="http://schemas.microsoft.com/office/drawing/2014/main" id="{00000000-0008-0000-0600-000076000000}"/>
            </a:ext>
          </a:extLst>
        </xdr:cNvPr>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a:extLst>
            <a:ext uri="{FF2B5EF4-FFF2-40B4-BE49-F238E27FC236}">
              <a16:creationId xmlns="" xmlns:a16="http://schemas.microsoft.com/office/drawing/2014/main" id="{00000000-0008-0000-0600-000078000000}"/>
            </a:ext>
          </a:extLst>
        </xdr:cNvPr>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11102</xdr:rowOff>
    </xdr:from>
    <xdr:to>
      <xdr:col>24</xdr:col>
      <xdr:colOff>63500</xdr:colOff>
      <xdr:row>58</xdr:row>
      <xdr:rowOff>19140</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flipV="1">
          <a:off x="3797300" y="9955202"/>
          <a:ext cx="838200" cy="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168989</xdr:rowOff>
    </xdr:from>
    <xdr:ext cx="534377" cy="259045"/>
    <xdr:sp macro="" textlink="">
      <xdr:nvSpPr>
        <xdr:cNvPr id="123" name="物件費平均値テキスト">
          <a:extLst>
            <a:ext uri="{FF2B5EF4-FFF2-40B4-BE49-F238E27FC236}">
              <a16:creationId xmlns="" xmlns:a16="http://schemas.microsoft.com/office/drawing/2014/main" id="{00000000-0008-0000-0600-00007B000000}"/>
            </a:ext>
          </a:extLst>
        </xdr:cNvPr>
        <xdr:cNvSpPr txBox="1"/>
      </xdr:nvSpPr>
      <xdr:spPr>
        <a:xfrm>
          <a:off x="4686300" y="9941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a:extLst>
            <a:ext uri="{FF2B5EF4-FFF2-40B4-BE49-F238E27FC236}">
              <a16:creationId xmlns="" xmlns:a16="http://schemas.microsoft.com/office/drawing/2014/main" id="{00000000-0008-0000-0600-00007C000000}"/>
            </a:ext>
          </a:extLst>
        </xdr:cNvPr>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17183</xdr:rowOff>
    </xdr:from>
    <xdr:to>
      <xdr:col>19</xdr:col>
      <xdr:colOff>177800</xdr:colOff>
      <xdr:row>58</xdr:row>
      <xdr:rowOff>19140</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a:off x="2908300" y="9961283"/>
          <a:ext cx="889000" cy="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a:extLst>
            <a:ext uri="{FF2B5EF4-FFF2-40B4-BE49-F238E27FC236}">
              <a16:creationId xmlns="" xmlns:a16="http://schemas.microsoft.com/office/drawing/2014/main" id="{00000000-0008-0000-0600-00007E000000}"/>
            </a:ext>
          </a:extLst>
        </xdr:cNvPr>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122703</xdr:rowOff>
    </xdr:from>
    <xdr:ext cx="534377"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3530111" y="100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16478</xdr:rowOff>
    </xdr:from>
    <xdr:to>
      <xdr:col>15</xdr:col>
      <xdr:colOff>50800</xdr:colOff>
      <xdr:row>58</xdr:row>
      <xdr:rowOff>17183</xdr:rowOff>
    </xdr:to>
    <xdr:cxnSp macro="">
      <xdr:nvCxnSpPr>
        <xdr:cNvPr id="128" name="直線コネクタ 127">
          <a:extLst>
            <a:ext uri="{FF2B5EF4-FFF2-40B4-BE49-F238E27FC236}">
              <a16:creationId xmlns="" xmlns:a16="http://schemas.microsoft.com/office/drawing/2014/main" id="{00000000-0008-0000-0600-000080000000}"/>
            </a:ext>
          </a:extLst>
        </xdr:cNvPr>
        <xdr:cNvCxnSpPr/>
      </xdr:nvCxnSpPr>
      <xdr:spPr>
        <a:xfrm>
          <a:off x="2019300" y="9960578"/>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a:extLst>
            <a:ext uri="{FF2B5EF4-FFF2-40B4-BE49-F238E27FC236}">
              <a16:creationId xmlns="" xmlns:a16="http://schemas.microsoft.com/office/drawing/2014/main" id="{00000000-0008-0000-0600-000081000000}"/>
            </a:ext>
          </a:extLst>
        </xdr:cNvPr>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121769</xdr:rowOff>
    </xdr:from>
    <xdr:ext cx="534377"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2641111" y="1006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16478</xdr:rowOff>
    </xdr:from>
    <xdr:to>
      <xdr:col>10</xdr:col>
      <xdr:colOff>114300</xdr:colOff>
      <xdr:row>58</xdr:row>
      <xdr:rowOff>54413</xdr:rowOff>
    </xdr:to>
    <xdr:cxnSp macro="">
      <xdr:nvCxnSpPr>
        <xdr:cNvPr id="131" name="直線コネクタ 130">
          <a:extLst>
            <a:ext uri="{FF2B5EF4-FFF2-40B4-BE49-F238E27FC236}">
              <a16:creationId xmlns="" xmlns:a16="http://schemas.microsoft.com/office/drawing/2014/main" id="{00000000-0008-0000-0600-000083000000}"/>
            </a:ext>
          </a:extLst>
        </xdr:cNvPr>
        <xdr:cNvCxnSpPr/>
      </xdr:nvCxnSpPr>
      <xdr:spPr>
        <a:xfrm flipV="1">
          <a:off x="1130300" y="9960578"/>
          <a:ext cx="889000" cy="3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a:extLst>
            <a:ext uri="{FF2B5EF4-FFF2-40B4-BE49-F238E27FC236}">
              <a16:creationId xmlns="" xmlns:a16="http://schemas.microsoft.com/office/drawing/2014/main" id="{00000000-0008-0000-0600-000084000000}"/>
            </a:ext>
          </a:extLst>
        </xdr:cNvPr>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136858</xdr:rowOff>
    </xdr:from>
    <xdr:ext cx="534377"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1752111" y="1008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a:extLst>
            <a:ext uri="{FF2B5EF4-FFF2-40B4-BE49-F238E27FC236}">
              <a16:creationId xmlns="" xmlns:a16="http://schemas.microsoft.com/office/drawing/2014/main" id="{00000000-0008-0000-0600-000086000000}"/>
            </a:ext>
          </a:extLst>
        </xdr:cNvPr>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133729</xdr:rowOff>
    </xdr:from>
    <xdr:ext cx="534377"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863111" y="100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131752</xdr:rowOff>
    </xdr:from>
    <xdr:to>
      <xdr:col>24</xdr:col>
      <xdr:colOff>114300</xdr:colOff>
      <xdr:row>58</xdr:row>
      <xdr:rowOff>61902</xdr:rowOff>
    </xdr:to>
    <xdr:sp macro="" textlink="">
      <xdr:nvSpPr>
        <xdr:cNvPr id="141" name="楕円 140">
          <a:extLst>
            <a:ext uri="{FF2B5EF4-FFF2-40B4-BE49-F238E27FC236}">
              <a16:creationId xmlns="" xmlns:a16="http://schemas.microsoft.com/office/drawing/2014/main" id="{00000000-0008-0000-0600-00008D000000}"/>
            </a:ext>
          </a:extLst>
        </xdr:cNvPr>
        <xdr:cNvSpPr/>
      </xdr:nvSpPr>
      <xdr:spPr>
        <a:xfrm>
          <a:off x="4584700" y="990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154629</xdr:rowOff>
    </xdr:from>
    <xdr:ext cx="534377" cy="259045"/>
    <xdr:sp macro="" textlink="">
      <xdr:nvSpPr>
        <xdr:cNvPr id="142" name="物件費該当値テキスト">
          <a:extLst>
            <a:ext uri="{FF2B5EF4-FFF2-40B4-BE49-F238E27FC236}">
              <a16:creationId xmlns="" xmlns:a16="http://schemas.microsoft.com/office/drawing/2014/main" id="{00000000-0008-0000-0600-00008E000000}"/>
            </a:ext>
          </a:extLst>
        </xdr:cNvPr>
        <xdr:cNvSpPr txBox="1"/>
      </xdr:nvSpPr>
      <xdr:spPr>
        <a:xfrm>
          <a:off x="4686300" y="975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139790</xdr:rowOff>
    </xdr:from>
    <xdr:to>
      <xdr:col>20</xdr:col>
      <xdr:colOff>38100</xdr:colOff>
      <xdr:row>58</xdr:row>
      <xdr:rowOff>69940</xdr:rowOff>
    </xdr:to>
    <xdr:sp macro="" textlink="">
      <xdr:nvSpPr>
        <xdr:cNvPr id="143" name="楕円 142">
          <a:extLst>
            <a:ext uri="{FF2B5EF4-FFF2-40B4-BE49-F238E27FC236}">
              <a16:creationId xmlns="" xmlns:a16="http://schemas.microsoft.com/office/drawing/2014/main" id="{00000000-0008-0000-0600-00008F000000}"/>
            </a:ext>
          </a:extLst>
        </xdr:cNvPr>
        <xdr:cNvSpPr/>
      </xdr:nvSpPr>
      <xdr:spPr>
        <a:xfrm>
          <a:off x="3746500" y="991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86467</xdr:rowOff>
    </xdr:from>
    <xdr:ext cx="534377" cy="259045"/>
    <xdr:sp macro="" textlink="">
      <xdr:nvSpPr>
        <xdr:cNvPr id="144" name="テキスト ボックス 143">
          <a:extLst>
            <a:ext uri="{FF2B5EF4-FFF2-40B4-BE49-F238E27FC236}">
              <a16:creationId xmlns="" xmlns:a16="http://schemas.microsoft.com/office/drawing/2014/main" id="{00000000-0008-0000-0600-000090000000}"/>
            </a:ext>
          </a:extLst>
        </xdr:cNvPr>
        <xdr:cNvSpPr txBox="1"/>
      </xdr:nvSpPr>
      <xdr:spPr>
        <a:xfrm>
          <a:off x="3530111" y="968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137833</xdr:rowOff>
    </xdr:from>
    <xdr:to>
      <xdr:col>15</xdr:col>
      <xdr:colOff>101600</xdr:colOff>
      <xdr:row>58</xdr:row>
      <xdr:rowOff>67983</xdr:rowOff>
    </xdr:to>
    <xdr:sp macro="" textlink="">
      <xdr:nvSpPr>
        <xdr:cNvPr id="145" name="楕円 144">
          <a:extLst>
            <a:ext uri="{FF2B5EF4-FFF2-40B4-BE49-F238E27FC236}">
              <a16:creationId xmlns="" xmlns:a16="http://schemas.microsoft.com/office/drawing/2014/main" id="{00000000-0008-0000-0600-000091000000}"/>
            </a:ext>
          </a:extLst>
        </xdr:cNvPr>
        <xdr:cNvSpPr/>
      </xdr:nvSpPr>
      <xdr:spPr>
        <a:xfrm>
          <a:off x="2857500" y="991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84510</xdr:rowOff>
    </xdr:from>
    <xdr:ext cx="534377" cy="259045"/>
    <xdr:sp macro="" textlink="">
      <xdr:nvSpPr>
        <xdr:cNvPr id="146" name="テキスト ボックス 145">
          <a:extLst>
            <a:ext uri="{FF2B5EF4-FFF2-40B4-BE49-F238E27FC236}">
              <a16:creationId xmlns="" xmlns:a16="http://schemas.microsoft.com/office/drawing/2014/main" id="{00000000-0008-0000-0600-000092000000}"/>
            </a:ext>
          </a:extLst>
        </xdr:cNvPr>
        <xdr:cNvSpPr txBox="1"/>
      </xdr:nvSpPr>
      <xdr:spPr>
        <a:xfrm>
          <a:off x="2641111" y="968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137128</xdr:rowOff>
    </xdr:from>
    <xdr:to>
      <xdr:col>10</xdr:col>
      <xdr:colOff>165100</xdr:colOff>
      <xdr:row>58</xdr:row>
      <xdr:rowOff>67278</xdr:rowOff>
    </xdr:to>
    <xdr:sp macro="" textlink="">
      <xdr:nvSpPr>
        <xdr:cNvPr id="147" name="楕円 146">
          <a:extLst>
            <a:ext uri="{FF2B5EF4-FFF2-40B4-BE49-F238E27FC236}">
              <a16:creationId xmlns="" xmlns:a16="http://schemas.microsoft.com/office/drawing/2014/main" id="{00000000-0008-0000-0600-000093000000}"/>
            </a:ext>
          </a:extLst>
        </xdr:cNvPr>
        <xdr:cNvSpPr/>
      </xdr:nvSpPr>
      <xdr:spPr>
        <a:xfrm>
          <a:off x="1968500" y="990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83805</xdr:rowOff>
    </xdr:from>
    <xdr:ext cx="534377" cy="259045"/>
    <xdr:sp macro="" textlink="">
      <xdr:nvSpPr>
        <xdr:cNvPr id="148" name="テキスト ボックス 147">
          <a:extLst>
            <a:ext uri="{FF2B5EF4-FFF2-40B4-BE49-F238E27FC236}">
              <a16:creationId xmlns="" xmlns:a16="http://schemas.microsoft.com/office/drawing/2014/main" id="{00000000-0008-0000-0600-000094000000}"/>
            </a:ext>
          </a:extLst>
        </xdr:cNvPr>
        <xdr:cNvSpPr txBox="1"/>
      </xdr:nvSpPr>
      <xdr:spPr>
        <a:xfrm>
          <a:off x="1752111" y="968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3613</xdr:rowOff>
    </xdr:from>
    <xdr:to>
      <xdr:col>6</xdr:col>
      <xdr:colOff>38100</xdr:colOff>
      <xdr:row>58</xdr:row>
      <xdr:rowOff>105213</xdr:rowOff>
    </xdr:to>
    <xdr:sp macro="" textlink="">
      <xdr:nvSpPr>
        <xdr:cNvPr id="149" name="楕円 148">
          <a:extLst>
            <a:ext uri="{FF2B5EF4-FFF2-40B4-BE49-F238E27FC236}">
              <a16:creationId xmlns="" xmlns:a16="http://schemas.microsoft.com/office/drawing/2014/main" id="{00000000-0008-0000-0600-000095000000}"/>
            </a:ext>
          </a:extLst>
        </xdr:cNvPr>
        <xdr:cNvSpPr/>
      </xdr:nvSpPr>
      <xdr:spPr>
        <a:xfrm>
          <a:off x="1079500" y="99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121740</xdr:rowOff>
    </xdr:from>
    <xdr:ext cx="534377" cy="259045"/>
    <xdr:sp macro="" textlink="">
      <xdr:nvSpPr>
        <xdr:cNvPr id="150" name="テキスト ボックス 149">
          <a:extLst>
            <a:ext uri="{FF2B5EF4-FFF2-40B4-BE49-F238E27FC236}">
              <a16:creationId xmlns="" xmlns:a16="http://schemas.microsoft.com/office/drawing/2014/main" id="{00000000-0008-0000-0600-000096000000}"/>
            </a:ext>
          </a:extLst>
        </xdr:cNvPr>
        <xdr:cNvSpPr txBox="1"/>
      </xdr:nvSpPr>
      <xdr:spPr>
        <a:xfrm>
          <a:off x="863111" y="972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a:extLst>
            <a:ext uri="{FF2B5EF4-FFF2-40B4-BE49-F238E27FC236}">
              <a16:creationId xmlns="" xmlns:a16="http://schemas.microsoft.com/office/drawing/2014/main" id="{00000000-0008-0000-0600-0000A4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a:extLst>
            <a:ext uri="{FF2B5EF4-FFF2-40B4-BE49-F238E27FC236}">
              <a16:creationId xmlns="" xmlns:a16="http://schemas.microsoft.com/office/drawing/2014/main" id="{00000000-0008-0000-0600-0000AC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a:extLst>
            <a:ext uri="{FF2B5EF4-FFF2-40B4-BE49-F238E27FC236}">
              <a16:creationId xmlns="" xmlns:a16="http://schemas.microsoft.com/office/drawing/2014/main" id="{00000000-0008-0000-0600-0000AF000000}"/>
            </a:ext>
          </a:extLst>
        </xdr:cNvPr>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a:extLst>
            <a:ext uri="{FF2B5EF4-FFF2-40B4-BE49-F238E27FC236}">
              <a16:creationId xmlns="" xmlns:a16="http://schemas.microsoft.com/office/drawing/2014/main" id="{00000000-0008-0000-0600-0000B1000000}"/>
            </a:ext>
          </a:extLst>
        </xdr:cNvPr>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a:extLst>
            <a:ext uri="{FF2B5EF4-FFF2-40B4-BE49-F238E27FC236}">
              <a16:creationId xmlns="" xmlns:a16="http://schemas.microsoft.com/office/drawing/2014/main" id="{00000000-0008-0000-0600-0000B2000000}"/>
            </a:ext>
          </a:extLst>
        </xdr:cNvPr>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121412</xdr:rowOff>
    </xdr:from>
    <xdr:to>
      <xdr:col>24</xdr:col>
      <xdr:colOff>63500</xdr:colOff>
      <xdr:row>76</xdr:row>
      <xdr:rowOff>60758</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flipV="1">
          <a:off x="3797300" y="12980162"/>
          <a:ext cx="838200" cy="11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31436</xdr:rowOff>
    </xdr:from>
    <xdr:ext cx="469744" cy="259045"/>
    <xdr:sp macro="" textlink="">
      <xdr:nvSpPr>
        <xdr:cNvPr id="180" name="維持補修費平均値テキスト">
          <a:extLst>
            <a:ext uri="{FF2B5EF4-FFF2-40B4-BE49-F238E27FC236}">
              <a16:creationId xmlns="" xmlns:a16="http://schemas.microsoft.com/office/drawing/2014/main" id="{00000000-0008-0000-0600-0000B4000000}"/>
            </a:ext>
          </a:extLst>
        </xdr:cNvPr>
        <xdr:cNvSpPr txBox="1"/>
      </xdr:nvSpPr>
      <xdr:spPr>
        <a:xfrm>
          <a:off x="4686300" y="13233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a:extLst>
            <a:ext uri="{FF2B5EF4-FFF2-40B4-BE49-F238E27FC236}">
              <a16:creationId xmlns="" xmlns:a16="http://schemas.microsoft.com/office/drawing/2014/main" id="{00000000-0008-0000-0600-0000B5000000}"/>
            </a:ext>
          </a:extLst>
        </xdr:cNvPr>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170790</xdr:rowOff>
    </xdr:from>
    <xdr:to>
      <xdr:col>19</xdr:col>
      <xdr:colOff>177800</xdr:colOff>
      <xdr:row>76</xdr:row>
      <xdr:rowOff>60758</xdr:rowOff>
    </xdr:to>
    <xdr:cxnSp macro="">
      <xdr:nvCxnSpPr>
        <xdr:cNvPr id="182" name="直線コネクタ 181">
          <a:extLst>
            <a:ext uri="{FF2B5EF4-FFF2-40B4-BE49-F238E27FC236}">
              <a16:creationId xmlns="" xmlns:a16="http://schemas.microsoft.com/office/drawing/2014/main" id="{00000000-0008-0000-0600-0000B6000000}"/>
            </a:ext>
          </a:extLst>
        </xdr:cNvPr>
        <xdr:cNvCxnSpPr/>
      </xdr:nvCxnSpPr>
      <xdr:spPr>
        <a:xfrm>
          <a:off x="2908300" y="13029540"/>
          <a:ext cx="889000" cy="6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a:extLst>
            <a:ext uri="{FF2B5EF4-FFF2-40B4-BE49-F238E27FC236}">
              <a16:creationId xmlns="" xmlns:a16="http://schemas.microsoft.com/office/drawing/2014/main" id="{00000000-0008-0000-0600-0000B7000000}"/>
            </a:ext>
          </a:extLst>
        </xdr:cNvPr>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138955</xdr:rowOff>
    </xdr:from>
    <xdr:ext cx="469744"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3562428" y="1334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170790</xdr:rowOff>
    </xdr:from>
    <xdr:to>
      <xdr:col>15</xdr:col>
      <xdr:colOff>50800</xdr:colOff>
      <xdr:row>76</xdr:row>
      <xdr:rowOff>26315</xdr:rowOff>
    </xdr:to>
    <xdr:cxnSp macro="">
      <xdr:nvCxnSpPr>
        <xdr:cNvPr id="185" name="直線コネクタ 184">
          <a:extLst>
            <a:ext uri="{FF2B5EF4-FFF2-40B4-BE49-F238E27FC236}">
              <a16:creationId xmlns="" xmlns:a16="http://schemas.microsoft.com/office/drawing/2014/main" id="{00000000-0008-0000-0600-0000B9000000}"/>
            </a:ext>
          </a:extLst>
        </xdr:cNvPr>
        <xdr:cNvCxnSpPr/>
      </xdr:nvCxnSpPr>
      <xdr:spPr>
        <a:xfrm flipV="1">
          <a:off x="2019300" y="13029540"/>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a:extLst>
            <a:ext uri="{FF2B5EF4-FFF2-40B4-BE49-F238E27FC236}">
              <a16:creationId xmlns="" xmlns:a16="http://schemas.microsoft.com/office/drawing/2014/main" id="{00000000-0008-0000-0600-0000BA000000}"/>
            </a:ext>
          </a:extLst>
        </xdr:cNvPr>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163034</xdr:rowOff>
    </xdr:from>
    <xdr:ext cx="469744"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2673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26315</xdr:rowOff>
    </xdr:from>
    <xdr:to>
      <xdr:col>10</xdr:col>
      <xdr:colOff>114300</xdr:colOff>
      <xdr:row>76</xdr:row>
      <xdr:rowOff>55804</xdr:rowOff>
    </xdr:to>
    <xdr:cxnSp macro="">
      <xdr:nvCxnSpPr>
        <xdr:cNvPr id="188" name="直線コネクタ 187">
          <a:extLst>
            <a:ext uri="{FF2B5EF4-FFF2-40B4-BE49-F238E27FC236}">
              <a16:creationId xmlns="" xmlns:a16="http://schemas.microsoft.com/office/drawing/2014/main" id="{00000000-0008-0000-0600-0000BC000000}"/>
            </a:ext>
          </a:extLst>
        </xdr:cNvPr>
        <xdr:cNvCxnSpPr/>
      </xdr:nvCxnSpPr>
      <xdr:spPr>
        <a:xfrm flipV="1">
          <a:off x="1130300" y="13056515"/>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a:extLst>
            <a:ext uri="{FF2B5EF4-FFF2-40B4-BE49-F238E27FC236}">
              <a16:creationId xmlns="" xmlns:a16="http://schemas.microsoft.com/office/drawing/2014/main" id="{00000000-0008-0000-0600-0000BD000000}"/>
            </a:ext>
          </a:extLst>
        </xdr:cNvPr>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162577</xdr:rowOff>
    </xdr:from>
    <xdr:ext cx="469744"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1784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a:extLst>
            <a:ext uri="{FF2B5EF4-FFF2-40B4-BE49-F238E27FC236}">
              <a16:creationId xmlns="" xmlns:a16="http://schemas.microsoft.com/office/drawing/2014/main" id="{00000000-0008-0000-0600-0000BF000000}"/>
            </a:ext>
          </a:extLst>
        </xdr:cNvPr>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144290</xdr:rowOff>
    </xdr:from>
    <xdr:ext cx="469744"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895428"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70612</xdr:rowOff>
    </xdr:from>
    <xdr:to>
      <xdr:col>24</xdr:col>
      <xdr:colOff>114300</xdr:colOff>
      <xdr:row>76</xdr:row>
      <xdr:rowOff>763</xdr:rowOff>
    </xdr:to>
    <xdr:sp macro="" textlink="">
      <xdr:nvSpPr>
        <xdr:cNvPr id="198" name="楕円 197">
          <a:extLst>
            <a:ext uri="{FF2B5EF4-FFF2-40B4-BE49-F238E27FC236}">
              <a16:creationId xmlns="" xmlns:a16="http://schemas.microsoft.com/office/drawing/2014/main" id="{00000000-0008-0000-0600-0000C6000000}"/>
            </a:ext>
          </a:extLst>
        </xdr:cNvPr>
        <xdr:cNvSpPr/>
      </xdr:nvSpPr>
      <xdr:spPr>
        <a:xfrm>
          <a:off x="4584700" y="129293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93489</xdr:rowOff>
    </xdr:from>
    <xdr:ext cx="469744" cy="259045"/>
    <xdr:sp macro="" textlink="">
      <xdr:nvSpPr>
        <xdr:cNvPr id="199" name="維持補修費該当値テキスト">
          <a:extLst>
            <a:ext uri="{FF2B5EF4-FFF2-40B4-BE49-F238E27FC236}">
              <a16:creationId xmlns="" xmlns:a16="http://schemas.microsoft.com/office/drawing/2014/main" id="{00000000-0008-0000-0600-0000C7000000}"/>
            </a:ext>
          </a:extLst>
        </xdr:cNvPr>
        <xdr:cNvSpPr txBox="1"/>
      </xdr:nvSpPr>
      <xdr:spPr>
        <a:xfrm>
          <a:off x="4686300" y="1278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9958</xdr:rowOff>
    </xdr:from>
    <xdr:to>
      <xdr:col>20</xdr:col>
      <xdr:colOff>38100</xdr:colOff>
      <xdr:row>76</xdr:row>
      <xdr:rowOff>111558</xdr:rowOff>
    </xdr:to>
    <xdr:sp macro="" textlink="">
      <xdr:nvSpPr>
        <xdr:cNvPr id="200" name="楕円 199">
          <a:extLst>
            <a:ext uri="{FF2B5EF4-FFF2-40B4-BE49-F238E27FC236}">
              <a16:creationId xmlns="" xmlns:a16="http://schemas.microsoft.com/office/drawing/2014/main" id="{00000000-0008-0000-0600-0000C8000000}"/>
            </a:ext>
          </a:extLst>
        </xdr:cNvPr>
        <xdr:cNvSpPr/>
      </xdr:nvSpPr>
      <xdr:spPr>
        <a:xfrm>
          <a:off x="3746500" y="1304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128084</xdr:rowOff>
    </xdr:from>
    <xdr:ext cx="469744" cy="259045"/>
    <xdr:sp macro="" textlink="">
      <xdr:nvSpPr>
        <xdr:cNvPr id="201" name="テキスト ボックス 200">
          <a:extLst>
            <a:ext uri="{FF2B5EF4-FFF2-40B4-BE49-F238E27FC236}">
              <a16:creationId xmlns="" xmlns:a16="http://schemas.microsoft.com/office/drawing/2014/main" id="{00000000-0008-0000-0600-0000C9000000}"/>
            </a:ext>
          </a:extLst>
        </xdr:cNvPr>
        <xdr:cNvSpPr txBox="1"/>
      </xdr:nvSpPr>
      <xdr:spPr>
        <a:xfrm>
          <a:off x="3562428" y="1281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119990</xdr:rowOff>
    </xdr:from>
    <xdr:to>
      <xdr:col>15</xdr:col>
      <xdr:colOff>101600</xdr:colOff>
      <xdr:row>76</xdr:row>
      <xdr:rowOff>50140</xdr:rowOff>
    </xdr:to>
    <xdr:sp macro="" textlink="">
      <xdr:nvSpPr>
        <xdr:cNvPr id="202" name="楕円 201">
          <a:extLst>
            <a:ext uri="{FF2B5EF4-FFF2-40B4-BE49-F238E27FC236}">
              <a16:creationId xmlns="" xmlns:a16="http://schemas.microsoft.com/office/drawing/2014/main" id="{00000000-0008-0000-0600-0000CA000000}"/>
            </a:ext>
          </a:extLst>
        </xdr:cNvPr>
        <xdr:cNvSpPr/>
      </xdr:nvSpPr>
      <xdr:spPr>
        <a:xfrm>
          <a:off x="2857500" y="129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66667</xdr:rowOff>
    </xdr:from>
    <xdr:ext cx="469744" cy="259045"/>
    <xdr:sp macro="" textlink="">
      <xdr:nvSpPr>
        <xdr:cNvPr id="203" name="テキスト ボックス 202">
          <a:extLst>
            <a:ext uri="{FF2B5EF4-FFF2-40B4-BE49-F238E27FC236}">
              <a16:creationId xmlns="" xmlns:a16="http://schemas.microsoft.com/office/drawing/2014/main" id="{00000000-0008-0000-0600-0000CB000000}"/>
            </a:ext>
          </a:extLst>
        </xdr:cNvPr>
        <xdr:cNvSpPr txBox="1"/>
      </xdr:nvSpPr>
      <xdr:spPr>
        <a:xfrm>
          <a:off x="2673428" y="1275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146965</xdr:rowOff>
    </xdr:from>
    <xdr:to>
      <xdr:col>10</xdr:col>
      <xdr:colOff>165100</xdr:colOff>
      <xdr:row>76</xdr:row>
      <xdr:rowOff>77115</xdr:rowOff>
    </xdr:to>
    <xdr:sp macro="" textlink="">
      <xdr:nvSpPr>
        <xdr:cNvPr id="204" name="楕円 203">
          <a:extLst>
            <a:ext uri="{FF2B5EF4-FFF2-40B4-BE49-F238E27FC236}">
              <a16:creationId xmlns="" xmlns:a16="http://schemas.microsoft.com/office/drawing/2014/main" id="{00000000-0008-0000-0600-0000CC000000}"/>
            </a:ext>
          </a:extLst>
        </xdr:cNvPr>
        <xdr:cNvSpPr/>
      </xdr:nvSpPr>
      <xdr:spPr>
        <a:xfrm>
          <a:off x="1968500" y="1300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93642</xdr:rowOff>
    </xdr:from>
    <xdr:ext cx="469744" cy="259045"/>
    <xdr:sp macro="" textlink="">
      <xdr:nvSpPr>
        <xdr:cNvPr id="205" name="テキスト ボックス 204">
          <a:extLst>
            <a:ext uri="{FF2B5EF4-FFF2-40B4-BE49-F238E27FC236}">
              <a16:creationId xmlns="" xmlns:a16="http://schemas.microsoft.com/office/drawing/2014/main" id="{00000000-0008-0000-0600-0000CD000000}"/>
            </a:ext>
          </a:extLst>
        </xdr:cNvPr>
        <xdr:cNvSpPr txBox="1"/>
      </xdr:nvSpPr>
      <xdr:spPr>
        <a:xfrm>
          <a:off x="1784428" y="1278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5004</xdr:rowOff>
    </xdr:from>
    <xdr:to>
      <xdr:col>6</xdr:col>
      <xdr:colOff>38100</xdr:colOff>
      <xdr:row>76</xdr:row>
      <xdr:rowOff>106604</xdr:rowOff>
    </xdr:to>
    <xdr:sp macro="" textlink="">
      <xdr:nvSpPr>
        <xdr:cNvPr id="206" name="楕円 205">
          <a:extLst>
            <a:ext uri="{FF2B5EF4-FFF2-40B4-BE49-F238E27FC236}">
              <a16:creationId xmlns="" xmlns:a16="http://schemas.microsoft.com/office/drawing/2014/main" id="{00000000-0008-0000-0600-0000CE000000}"/>
            </a:ext>
          </a:extLst>
        </xdr:cNvPr>
        <xdr:cNvSpPr/>
      </xdr:nvSpPr>
      <xdr:spPr>
        <a:xfrm>
          <a:off x="1079500" y="1303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123131</xdr:rowOff>
    </xdr:from>
    <xdr:ext cx="469744" cy="259045"/>
    <xdr:sp macro="" textlink="">
      <xdr:nvSpPr>
        <xdr:cNvPr id="207" name="テキスト ボックス 206">
          <a:extLst>
            <a:ext uri="{FF2B5EF4-FFF2-40B4-BE49-F238E27FC236}">
              <a16:creationId xmlns="" xmlns:a16="http://schemas.microsoft.com/office/drawing/2014/main" id="{00000000-0008-0000-0600-0000CF000000}"/>
            </a:ext>
          </a:extLst>
        </xdr:cNvPr>
        <xdr:cNvSpPr txBox="1"/>
      </xdr:nvSpPr>
      <xdr:spPr>
        <a:xfrm>
          <a:off x="895428" y="1281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a:extLst>
            <a:ext uri="{FF2B5EF4-FFF2-40B4-BE49-F238E27FC236}">
              <a16:creationId xmlns="" xmlns:a16="http://schemas.microsoft.com/office/drawing/2014/main" id="{00000000-0008-0000-0600-0000E9000000}"/>
            </a:ext>
          </a:extLst>
        </xdr:cNvPr>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a:extLst>
            <a:ext uri="{FF2B5EF4-FFF2-40B4-BE49-F238E27FC236}">
              <a16:creationId xmlns="" xmlns:a16="http://schemas.microsoft.com/office/drawing/2014/main" id="{00000000-0008-0000-0600-0000EB000000}"/>
            </a:ext>
          </a:extLst>
        </xdr:cNvPr>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82035</xdr:rowOff>
    </xdr:from>
    <xdr:to>
      <xdr:col>24</xdr:col>
      <xdr:colOff>63500</xdr:colOff>
      <xdr:row>96</xdr:row>
      <xdr:rowOff>110020</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a:off x="3797300" y="16541235"/>
          <a:ext cx="838200" cy="2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a:extLst>
            <a:ext uri="{FF2B5EF4-FFF2-40B4-BE49-F238E27FC236}">
              <a16:creationId xmlns="" xmlns:a16="http://schemas.microsoft.com/office/drawing/2014/main" id="{00000000-0008-0000-0600-0000EE000000}"/>
            </a:ext>
          </a:extLst>
        </xdr:cNvPr>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a:extLst>
            <a:ext uri="{FF2B5EF4-FFF2-40B4-BE49-F238E27FC236}">
              <a16:creationId xmlns="" xmlns:a16="http://schemas.microsoft.com/office/drawing/2014/main" id="{00000000-0008-0000-0600-0000EF000000}"/>
            </a:ext>
          </a:extLst>
        </xdr:cNvPr>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77463</xdr:rowOff>
    </xdr:from>
    <xdr:to>
      <xdr:col>19</xdr:col>
      <xdr:colOff>177800</xdr:colOff>
      <xdr:row>96</xdr:row>
      <xdr:rowOff>82035</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a:off x="2908300" y="1653666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a:extLst>
            <a:ext uri="{FF2B5EF4-FFF2-40B4-BE49-F238E27FC236}">
              <a16:creationId xmlns="" xmlns:a16="http://schemas.microsoft.com/office/drawing/2014/main" id="{00000000-0008-0000-0600-0000F1000000}"/>
            </a:ext>
          </a:extLst>
        </xdr:cNvPr>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77463</xdr:rowOff>
    </xdr:from>
    <xdr:to>
      <xdr:col>15</xdr:col>
      <xdr:colOff>50800</xdr:colOff>
      <xdr:row>97</xdr:row>
      <xdr:rowOff>7817</xdr:rowOff>
    </xdr:to>
    <xdr:cxnSp macro="">
      <xdr:nvCxnSpPr>
        <xdr:cNvPr id="243" name="直線コネクタ 242">
          <a:extLst>
            <a:ext uri="{FF2B5EF4-FFF2-40B4-BE49-F238E27FC236}">
              <a16:creationId xmlns="" xmlns:a16="http://schemas.microsoft.com/office/drawing/2014/main" id="{00000000-0008-0000-0600-0000F3000000}"/>
            </a:ext>
          </a:extLst>
        </xdr:cNvPr>
        <xdr:cNvCxnSpPr/>
      </xdr:nvCxnSpPr>
      <xdr:spPr>
        <a:xfrm flipV="1">
          <a:off x="2019300" y="16536663"/>
          <a:ext cx="889000" cy="10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a:extLst>
            <a:ext uri="{FF2B5EF4-FFF2-40B4-BE49-F238E27FC236}">
              <a16:creationId xmlns="" xmlns:a16="http://schemas.microsoft.com/office/drawing/2014/main" id="{00000000-0008-0000-0600-0000F4000000}"/>
            </a:ext>
          </a:extLst>
        </xdr:cNvPr>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5721</xdr:rowOff>
    </xdr:from>
    <xdr:to>
      <xdr:col>10</xdr:col>
      <xdr:colOff>114300</xdr:colOff>
      <xdr:row>97</xdr:row>
      <xdr:rowOff>7817</xdr:rowOff>
    </xdr:to>
    <xdr:cxnSp macro="">
      <xdr:nvCxnSpPr>
        <xdr:cNvPr id="246" name="直線コネクタ 245">
          <a:extLst>
            <a:ext uri="{FF2B5EF4-FFF2-40B4-BE49-F238E27FC236}">
              <a16:creationId xmlns="" xmlns:a16="http://schemas.microsoft.com/office/drawing/2014/main" id="{00000000-0008-0000-0600-0000F6000000}"/>
            </a:ext>
          </a:extLst>
        </xdr:cNvPr>
        <xdr:cNvCxnSpPr/>
      </xdr:nvCxnSpPr>
      <xdr:spPr>
        <a:xfrm>
          <a:off x="1130300" y="16636371"/>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a:extLst>
            <a:ext uri="{FF2B5EF4-FFF2-40B4-BE49-F238E27FC236}">
              <a16:creationId xmlns="" xmlns:a16="http://schemas.microsoft.com/office/drawing/2014/main" id="{00000000-0008-0000-0600-0000F7000000}"/>
            </a:ext>
          </a:extLst>
        </xdr:cNvPr>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53821</xdr:rowOff>
    </xdr:from>
    <xdr:ext cx="534377"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1752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a:extLst>
            <a:ext uri="{FF2B5EF4-FFF2-40B4-BE49-F238E27FC236}">
              <a16:creationId xmlns="" xmlns:a16="http://schemas.microsoft.com/office/drawing/2014/main" id="{00000000-0008-0000-0600-0000F9000000}"/>
            </a:ext>
          </a:extLst>
        </xdr:cNvPr>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115848</xdr:rowOff>
    </xdr:from>
    <xdr:ext cx="534377"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863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59220</xdr:rowOff>
    </xdr:from>
    <xdr:to>
      <xdr:col>24</xdr:col>
      <xdr:colOff>114300</xdr:colOff>
      <xdr:row>96</xdr:row>
      <xdr:rowOff>160820</xdr:rowOff>
    </xdr:to>
    <xdr:sp macro="" textlink="">
      <xdr:nvSpPr>
        <xdr:cNvPr id="256" name="楕円 255">
          <a:extLst>
            <a:ext uri="{FF2B5EF4-FFF2-40B4-BE49-F238E27FC236}">
              <a16:creationId xmlns="" xmlns:a16="http://schemas.microsoft.com/office/drawing/2014/main" id="{00000000-0008-0000-0600-000000010000}"/>
            </a:ext>
          </a:extLst>
        </xdr:cNvPr>
        <xdr:cNvSpPr/>
      </xdr:nvSpPr>
      <xdr:spPr>
        <a:xfrm>
          <a:off x="4584700" y="165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37647</xdr:rowOff>
    </xdr:from>
    <xdr:ext cx="534377" cy="259045"/>
    <xdr:sp macro="" textlink="">
      <xdr:nvSpPr>
        <xdr:cNvPr id="257" name="扶助費該当値テキスト">
          <a:extLst>
            <a:ext uri="{FF2B5EF4-FFF2-40B4-BE49-F238E27FC236}">
              <a16:creationId xmlns="" xmlns:a16="http://schemas.microsoft.com/office/drawing/2014/main" id="{00000000-0008-0000-0600-000001010000}"/>
            </a:ext>
          </a:extLst>
        </xdr:cNvPr>
        <xdr:cNvSpPr txBox="1"/>
      </xdr:nvSpPr>
      <xdr:spPr>
        <a:xfrm>
          <a:off x="4686300" y="1649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31235</xdr:rowOff>
    </xdr:from>
    <xdr:to>
      <xdr:col>20</xdr:col>
      <xdr:colOff>38100</xdr:colOff>
      <xdr:row>96</xdr:row>
      <xdr:rowOff>132835</xdr:rowOff>
    </xdr:to>
    <xdr:sp macro="" textlink="">
      <xdr:nvSpPr>
        <xdr:cNvPr id="258" name="楕円 257">
          <a:extLst>
            <a:ext uri="{FF2B5EF4-FFF2-40B4-BE49-F238E27FC236}">
              <a16:creationId xmlns="" xmlns:a16="http://schemas.microsoft.com/office/drawing/2014/main" id="{00000000-0008-0000-0600-000002010000}"/>
            </a:ext>
          </a:extLst>
        </xdr:cNvPr>
        <xdr:cNvSpPr/>
      </xdr:nvSpPr>
      <xdr:spPr>
        <a:xfrm>
          <a:off x="3746500" y="1649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123962</xdr:rowOff>
    </xdr:from>
    <xdr:ext cx="534377" cy="259045"/>
    <xdr:sp macro="" textlink="">
      <xdr:nvSpPr>
        <xdr:cNvPr id="259" name="テキスト ボックス 258">
          <a:extLst>
            <a:ext uri="{FF2B5EF4-FFF2-40B4-BE49-F238E27FC236}">
              <a16:creationId xmlns="" xmlns:a16="http://schemas.microsoft.com/office/drawing/2014/main" id="{00000000-0008-0000-0600-000003010000}"/>
            </a:ext>
          </a:extLst>
        </xdr:cNvPr>
        <xdr:cNvSpPr txBox="1"/>
      </xdr:nvSpPr>
      <xdr:spPr>
        <a:xfrm>
          <a:off x="3530111" y="1658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26663</xdr:rowOff>
    </xdr:from>
    <xdr:to>
      <xdr:col>15</xdr:col>
      <xdr:colOff>101600</xdr:colOff>
      <xdr:row>96</xdr:row>
      <xdr:rowOff>128263</xdr:rowOff>
    </xdr:to>
    <xdr:sp macro="" textlink="">
      <xdr:nvSpPr>
        <xdr:cNvPr id="260" name="楕円 259">
          <a:extLst>
            <a:ext uri="{FF2B5EF4-FFF2-40B4-BE49-F238E27FC236}">
              <a16:creationId xmlns="" xmlns:a16="http://schemas.microsoft.com/office/drawing/2014/main" id="{00000000-0008-0000-0600-000004010000}"/>
            </a:ext>
          </a:extLst>
        </xdr:cNvPr>
        <xdr:cNvSpPr/>
      </xdr:nvSpPr>
      <xdr:spPr>
        <a:xfrm>
          <a:off x="2857500" y="1648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119390</xdr:rowOff>
    </xdr:from>
    <xdr:ext cx="534377" cy="259045"/>
    <xdr:sp macro="" textlink="">
      <xdr:nvSpPr>
        <xdr:cNvPr id="261" name="テキスト ボックス 260">
          <a:extLst>
            <a:ext uri="{FF2B5EF4-FFF2-40B4-BE49-F238E27FC236}">
              <a16:creationId xmlns="" xmlns:a16="http://schemas.microsoft.com/office/drawing/2014/main" id="{00000000-0008-0000-0600-000005010000}"/>
            </a:ext>
          </a:extLst>
        </xdr:cNvPr>
        <xdr:cNvSpPr txBox="1"/>
      </xdr:nvSpPr>
      <xdr:spPr>
        <a:xfrm>
          <a:off x="2641111" y="1657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128467</xdr:rowOff>
    </xdr:from>
    <xdr:to>
      <xdr:col>10</xdr:col>
      <xdr:colOff>165100</xdr:colOff>
      <xdr:row>97</xdr:row>
      <xdr:rowOff>58617</xdr:rowOff>
    </xdr:to>
    <xdr:sp macro="" textlink="">
      <xdr:nvSpPr>
        <xdr:cNvPr id="262" name="楕円 261">
          <a:extLst>
            <a:ext uri="{FF2B5EF4-FFF2-40B4-BE49-F238E27FC236}">
              <a16:creationId xmlns="" xmlns:a16="http://schemas.microsoft.com/office/drawing/2014/main" id="{00000000-0008-0000-0600-000006010000}"/>
            </a:ext>
          </a:extLst>
        </xdr:cNvPr>
        <xdr:cNvSpPr/>
      </xdr:nvSpPr>
      <xdr:spPr>
        <a:xfrm>
          <a:off x="1968500" y="165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75144</xdr:rowOff>
    </xdr:from>
    <xdr:ext cx="534377" cy="259045"/>
    <xdr:sp macro="" textlink="">
      <xdr:nvSpPr>
        <xdr:cNvPr id="263" name="テキスト ボックス 262">
          <a:extLst>
            <a:ext uri="{FF2B5EF4-FFF2-40B4-BE49-F238E27FC236}">
              <a16:creationId xmlns="" xmlns:a16="http://schemas.microsoft.com/office/drawing/2014/main" id="{00000000-0008-0000-0600-000007010000}"/>
            </a:ext>
          </a:extLst>
        </xdr:cNvPr>
        <xdr:cNvSpPr txBox="1"/>
      </xdr:nvSpPr>
      <xdr:spPr>
        <a:xfrm>
          <a:off x="1752111" y="1636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126371</xdr:rowOff>
    </xdr:from>
    <xdr:to>
      <xdr:col>6</xdr:col>
      <xdr:colOff>38100</xdr:colOff>
      <xdr:row>97</xdr:row>
      <xdr:rowOff>56521</xdr:rowOff>
    </xdr:to>
    <xdr:sp macro="" textlink="">
      <xdr:nvSpPr>
        <xdr:cNvPr id="264" name="楕円 263">
          <a:extLst>
            <a:ext uri="{FF2B5EF4-FFF2-40B4-BE49-F238E27FC236}">
              <a16:creationId xmlns="" xmlns:a16="http://schemas.microsoft.com/office/drawing/2014/main" id="{00000000-0008-0000-0600-000008010000}"/>
            </a:ext>
          </a:extLst>
        </xdr:cNvPr>
        <xdr:cNvSpPr/>
      </xdr:nvSpPr>
      <xdr:spPr>
        <a:xfrm>
          <a:off x="1079500" y="1658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73048</xdr:rowOff>
    </xdr:from>
    <xdr:ext cx="534377" cy="259045"/>
    <xdr:sp macro="" textlink="">
      <xdr:nvSpPr>
        <xdr:cNvPr id="265" name="テキスト ボックス 264">
          <a:extLst>
            <a:ext uri="{FF2B5EF4-FFF2-40B4-BE49-F238E27FC236}">
              <a16:creationId xmlns="" xmlns:a16="http://schemas.microsoft.com/office/drawing/2014/main" id="{00000000-0008-0000-0600-000009010000}"/>
            </a:ext>
          </a:extLst>
        </xdr:cNvPr>
        <xdr:cNvSpPr txBox="1"/>
      </xdr:nvSpPr>
      <xdr:spPr>
        <a:xfrm>
          <a:off x="863111" y="1636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a:extLst>
            <a:ext uri="{FF2B5EF4-FFF2-40B4-BE49-F238E27FC236}">
              <a16:creationId xmlns="" xmlns:a16="http://schemas.microsoft.com/office/drawing/2014/main" id="{00000000-0008-0000-0600-000024010000}"/>
            </a:ext>
          </a:extLst>
        </xdr:cNvPr>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a:extLst>
            <a:ext uri="{FF2B5EF4-FFF2-40B4-BE49-F238E27FC236}">
              <a16:creationId xmlns="" xmlns:a16="http://schemas.microsoft.com/office/drawing/2014/main" id="{00000000-0008-0000-0600-000026010000}"/>
            </a:ext>
          </a:extLst>
        </xdr:cNvPr>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31627</xdr:rowOff>
    </xdr:from>
    <xdr:to>
      <xdr:col>55</xdr:col>
      <xdr:colOff>0</xdr:colOff>
      <xdr:row>35</xdr:row>
      <xdr:rowOff>16180</xdr:rowOff>
    </xdr:to>
    <xdr:cxnSp macro="">
      <xdr:nvCxnSpPr>
        <xdr:cNvPr id="296" name="直線コネクタ 295">
          <a:extLst>
            <a:ext uri="{FF2B5EF4-FFF2-40B4-BE49-F238E27FC236}">
              <a16:creationId xmlns="" xmlns:a16="http://schemas.microsoft.com/office/drawing/2014/main" id="{00000000-0008-0000-0600-000028010000}"/>
            </a:ext>
          </a:extLst>
        </xdr:cNvPr>
        <xdr:cNvCxnSpPr/>
      </xdr:nvCxnSpPr>
      <xdr:spPr>
        <a:xfrm>
          <a:off x="9639300" y="5689477"/>
          <a:ext cx="838200" cy="32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51140</xdr:rowOff>
    </xdr:from>
    <xdr:ext cx="534377" cy="259045"/>
    <xdr:sp macro="" textlink="">
      <xdr:nvSpPr>
        <xdr:cNvPr id="297" name="補助費等平均値テキスト">
          <a:extLst>
            <a:ext uri="{FF2B5EF4-FFF2-40B4-BE49-F238E27FC236}">
              <a16:creationId xmlns="" xmlns:a16="http://schemas.microsoft.com/office/drawing/2014/main" id="{00000000-0008-0000-0600-000029010000}"/>
            </a:ext>
          </a:extLst>
        </xdr:cNvPr>
        <xdr:cNvSpPr txBox="1"/>
      </xdr:nvSpPr>
      <xdr:spPr>
        <a:xfrm>
          <a:off x="10528300" y="622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a:extLst>
            <a:ext uri="{FF2B5EF4-FFF2-40B4-BE49-F238E27FC236}">
              <a16:creationId xmlns="" xmlns:a16="http://schemas.microsoft.com/office/drawing/2014/main" id="{00000000-0008-0000-0600-00002A010000}"/>
            </a:ext>
          </a:extLst>
        </xdr:cNvPr>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31627</xdr:rowOff>
    </xdr:from>
    <xdr:to>
      <xdr:col>50</xdr:col>
      <xdr:colOff>114300</xdr:colOff>
      <xdr:row>35</xdr:row>
      <xdr:rowOff>8821</xdr:rowOff>
    </xdr:to>
    <xdr:cxnSp macro="">
      <xdr:nvCxnSpPr>
        <xdr:cNvPr id="299" name="直線コネクタ 298">
          <a:extLst>
            <a:ext uri="{FF2B5EF4-FFF2-40B4-BE49-F238E27FC236}">
              <a16:creationId xmlns="" xmlns:a16="http://schemas.microsoft.com/office/drawing/2014/main" id="{00000000-0008-0000-0600-00002B010000}"/>
            </a:ext>
          </a:extLst>
        </xdr:cNvPr>
        <xdr:cNvCxnSpPr/>
      </xdr:nvCxnSpPr>
      <xdr:spPr>
        <a:xfrm flipV="1">
          <a:off x="8750300" y="5689477"/>
          <a:ext cx="889000" cy="32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a:extLst>
            <a:ext uri="{FF2B5EF4-FFF2-40B4-BE49-F238E27FC236}">
              <a16:creationId xmlns="" xmlns:a16="http://schemas.microsoft.com/office/drawing/2014/main" id="{00000000-0008-0000-0600-00002C010000}"/>
            </a:ext>
          </a:extLst>
        </xdr:cNvPr>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13791</xdr:rowOff>
    </xdr:from>
    <xdr:ext cx="534377"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9372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8821</xdr:rowOff>
    </xdr:from>
    <xdr:to>
      <xdr:col>45</xdr:col>
      <xdr:colOff>177800</xdr:colOff>
      <xdr:row>35</xdr:row>
      <xdr:rowOff>9028</xdr:rowOff>
    </xdr:to>
    <xdr:cxnSp macro="">
      <xdr:nvCxnSpPr>
        <xdr:cNvPr id="302" name="直線コネクタ 301">
          <a:extLst>
            <a:ext uri="{FF2B5EF4-FFF2-40B4-BE49-F238E27FC236}">
              <a16:creationId xmlns="" xmlns:a16="http://schemas.microsoft.com/office/drawing/2014/main" id="{00000000-0008-0000-0600-00002E010000}"/>
            </a:ext>
          </a:extLst>
        </xdr:cNvPr>
        <xdr:cNvCxnSpPr/>
      </xdr:nvCxnSpPr>
      <xdr:spPr>
        <a:xfrm flipV="1">
          <a:off x="7861300" y="6009571"/>
          <a:ext cx="889000" cy="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a:extLst>
            <a:ext uri="{FF2B5EF4-FFF2-40B4-BE49-F238E27FC236}">
              <a16:creationId xmlns="" xmlns:a16="http://schemas.microsoft.com/office/drawing/2014/main" id="{00000000-0008-0000-0600-00002F010000}"/>
            </a:ext>
          </a:extLst>
        </xdr:cNvPr>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158974</xdr:rowOff>
    </xdr:from>
    <xdr:ext cx="534377"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8483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88962</xdr:rowOff>
    </xdr:from>
    <xdr:to>
      <xdr:col>41</xdr:col>
      <xdr:colOff>50800</xdr:colOff>
      <xdr:row>35</xdr:row>
      <xdr:rowOff>9028</xdr:rowOff>
    </xdr:to>
    <xdr:cxnSp macro="">
      <xdr:nvCxnSpPr>
        <xdr:cNvPr id="305" name="直線コネクタ 304">
          <a:extLst>
            <a:ext uri="{FF2B5EF4-FFF2-40B4-BE49-F238E27FC236}">
              <a16:creationId xmlns="" xmlns:a16="http://schemas.microsoft.com/office/drawing/2014/main" id="{00000000-0008-0000-0600-000031010000}"/>
            </a:ext>
          </a:extLst>
        </xdr:cNvPr>
        <xdr:cNvCxnSpPr/>
      </xdr:nvCxnSpPr>
      <xdr:spPr>
        <a:xfrm>
          <a:off x="6972300" y="5918262"/>
          <a:ext cx="889000" cy="9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a:extLst>
            <a:ext uri="{FF2B5EF4-FFF2-40B4-BE49-F238E27FC236}">
              <a16:creationId xmlns="" xmlns:a16="http://schemas.microsoft.com/office/drawing/2014/main" id="{00000000-0008-0000-0600-000032010000}"/>
            </a:ext>
          </a:extLst>
        </xdr:cNvPr>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27333</xdr:rowOff>
    </xdr:from>
    <xdr:ext cx="534377"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7594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a:extLst>
            <a:ext uri="{FF2B5EF4-FFF2-40B4-BE49-F238E27FC236}">
              <a16:creationId xmlns="" xmlns:a16="http://schemas.microsoft.com/office/drawing/2014/main" id="{00000000-0008-0000-0600-000034010000}"/>
            </a:ext>
          </a:extLst>
        </xdr:cNvPr>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45610</xdr:rowOff>
    </xdr:from>
    <xdr:ext cx="534377"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6705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136830</xdr:rowOff>
    </xdr:from>
    <xdr:to>
      <xdr:col>55</xdr:col>
      <xdr:colOff>50800</xdr:colOff>
      <xdr:row>35</xdr:row>
      <xdr:rowOff>66980</xdr:rowOff>
    </xdr:to>
    <xdr:sp macro="" textlink="">
      <xdr:nvSpPr>
        <xdr:cNvPr id="315" name="楕円 314">
          <a:extLst>
            <a:ext uri="{FF2B5EF4-FFF2-40B4-BE49-F238E27FC236}">
              <a16:creationId xmlns="" xmlns:a16="http://schemas.microsoft.com/office/drawing/2014/main" id="{00000000-0008-0000-0600-00003B010000}"/>
            </a:ext>
          </a:extLst>
        </xdr:cNvPr>
        <xdr:cNvSpPr/>
      </xdr:nvSpPr>
      <xdr:spPr>
        <a:xfrm>
          <a:off x="10426700" y="59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159707</xdr:rowOff>
    </xdr:from>
    <xdr:ext cx="534377" cy="259045"/>
    <xdr:sp macro="" textlink="">
      <xdr:nvSpPr>
        <xdr:cNvPr id="316" name="補助費等該当値テキスト">
          <a:extLst>
            <a:ext uri="{FF2B5EF4-FFF2-40B4-BE49-F238E27FC236}">
              <a16:creationId xmlns="" xmlns:a16="http://schemas.microsoft.com/office/drawing/2014/main" id="{00000000-0008-0000-0600-00003C010000}"/>
            </a:ext>
          </a:extLst>
        </xdr:cNvPr>
        <xdr:cNvSpPr txBox="1"/>
      </xdr:nvSpPr>
      <xdr:spPr>
        <a:xfrm>
          <a:off x="10528300" y="581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152277</xdr:rowOff>
    </xdr:from>
    <xdr:to>
      <xdr:col>50</xdr:col>
      <xdr:colOff>165100</xdr:colOff>
      <xdr:row>33</xdr:row>
      <xdr:rowOff>82427</xdr:rowOff>
    </xdr:to>
    <xdr:sp macro="" textlink="">
      <xdr:nvSpPr>
        <xdr:cNvPr id="317" name="楕円 316">
          <a:extLst>
            <a:ext uri="{FF2B5EF4-FFF2-40B4-BE49-F238E27FC236}">
              <a16:creationId xmlns="" xmlns:a16="http://schemas.microsoft.com/office/drawing/2014/main" id="{00000000-0008-0000-0600-00003D010000}"/>
            </a:ext>
          </a:extLst>
        </xdr:cNvPr>
        <xdr:cNvSpPr/>
      </xdr:nvSpPr>
      <xdr:spPr>
        <a:xfrm>
          <a:off x="9588500" y="563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98954</xdr:rowOff>
    </xdr:from>
    <xdr:ext cx="599010" cy="259045"/>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9339795" y="541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129471</xdr:rowOff>
    </xdr:from>
    <xdr:to>
      <xdr:col>46</xdr:col>
      <xdr:colOff>38100</xdr:colOff>
      <xdr:row>35</xdr:row>
      <xdr:rowOff>59621</xdr:rowOff>
    </xdr:to>
    <xdr:sp macro="" textlink="">
      <xdr:nvSpPr>
        <xdr:cNvPr id="319" name="楕円 318">
          <a:extLst>
            <a:ext uri="{FF2B5EF4-FFF2-40B4-BE49-F238E27FC236}">
              <a16:creationId xmlns="" xmlns:a16="http://schemas.microsoft.com/office/drawing/2014/main" id="{00000000-0008-0000-0600-00003F010000}"/>
            </a:ext>
          </a:extLst>
        </xdr:cNvPr>
        <xdr:cNvSpPr/>
      </xdr:nvSpPr>
      <xdr:spPr>
        <a:xfrm>
          <a:off x="8699500" y="595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76148</xdr:rowOff>
    </xdr:from>
    <xdr:ext cx="534377" cy="259045"/>
    <xdr:sp macro="" textlink="">
      <xdr:nvSpPr>
        <xdr:cNvPr id="320" name="テキスト ボックス 319">
          <a:extLst>
            <a:ext uri="{FF2B5EF4-FFF2-40B4-BE49-F238E27FC236}">
              <a16:creationId xmlns="" xmlns:a16="http://schemas.microsoft.com/office/drawing/2014/main" id="{00000000-0008-0000-0600-000040010000}"/>
            </a:ext>
          </a:extLst>
        </xdr:cNvPr>
        <xdr:cNvSpPr txBox="1"/>
      </xdr:nvSpPr>
      <xdr:spPr>
        <a:xfrm>
          <a:off x="8483111" y="573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129678</xdr:rowOff>
    </xdr:from>
    <xdr:to>
      <xdr:col>41</xdr:col>
      <xdr:colOff>101600</xdr:colOff>
      <xdr:row>35</xdr:row>
      <xdr:rowOff>59828</xdr:rowOff>
    </xdr:to>
    <xdr:sp macro="" textlink="">
      <xdr:nvSpPr>
        <xdr:cNvPr id="321" name="楕円 320">
          <a:extLst>
            <a:ext uri="{FF2B5EF4-FFF2-40B4-BE49-F238E27FC236}">
              <a16:creationId xmlns="" xmlns:a16="http://schemas.microsoft.com/office/drawing/2014/main" id="{00000000-0008-0000-0600-000041010000}"/>
            </a:ext>
          </a:extLst>
        </xdr:cNvPr>
        <xdr:cNvSpPr/>
      </xdr:nvSpPr>
      <xdr:spPr>
        <a:xfrm>
          <a:off x="7810500" y="595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76355</xdr:rowOff>
    </xdr:from>
    <xdr:ext cx="534377" cy="259045"/>
    <xdr:sp macro="" textlink="">
      <xdr:nvSpPr>
        <xdr:cNvPr id="322" name="テキスト ボックス 321">
          <a:extLst>
            <a:ext uri="{FF2B5EF4-FFF2-40B4-BE49-F238E27FC236}">
              <a16:creationId xmlns="" xmlns:a16="http://schemas.microsoft.com/office/drawing/2014/main" id="{00000000-0008-0000-0600-000042010000}"/>
            </a:ext>
          </a:extLst>
        </xdr:cNvPr>
        <xdr:cNvSpPr txBox="1"/>
      </xdr:nvSpPr>
      <xdr:spPr>
        <a:xfrm>
          <a:off x="7594111" y="573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38162</xdr:rowOff>
    </xdr:from>
    <xdr:to>
      <xdr:col>36</xdr:col>
      <xdr:colOff>165100</xdr:colOff>
      <xdr:row>34</xdr:row>
      <xdr:rowOff>139762</xdr:rowOff>
    </xdr:to>
    <xdr:sp macro="" textlink="">
      <xdr:nvSpPr>
        <xdr:cNvPr id="323" name="楕円 322">
          <a:extLst>
            <a:ext uri="{FF2B5EF4-FFF2-40B4-BE49-F238E27FC236}">
              <a16:creationId xmlns="" xmlns:a16="http://schemas.microsoft.com/office/drawing/2014/main" id="{00000000-0008-0000-0600-000043010000}"/>
            </a:ext>
          </a:extLst>
        </xdr:cNvPr>
        <xdr:cNvSpPr/>
      </xdr:nvSpPr>
      <xdr:spPr>
        <a:xfrm>
          <a:off x="6921500" y="586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156289</xdr:rowOff>
    </xdr:from>
    <xdr:ext cx="534377" cy="259045"/>
    <xdr:sp macro="" textlink="">
      <xdr:nvSpPr>
        <xdr:cNvPr id="324" name="テキスト ボックス 323">
          <a:extLst>
            <a:ext uri="{FF2B5EF4-FFF2-40B4-BE49-F238E27FC236}">
              <a16:creationId xmlns="" xmlns:a16="http://schemas.microsoft.com/office/drawing/2014/main" id="{00000000-0008-0000-0600-000044010000}"/>
            </a:ext>
          </a:extLst>
        </xdr:cNvPr>
        <xdr:cNvSpPr txBox="1"/>
      </xdr:nvSpPr>
      <xdr:spPr>
        <a:xfrm>
          <a:off x="6705111" y="56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a:extLst>
            <a:ext uri="{FF2B5EF4-FFF2-40B4-BE49-F238E27FC236}">
              <a16:creationId xmlns="" xmlns:a16="http://schemas.microsoft.com/office/drawing/2014/main" id="{00000000-0008-0000-0600-00005D010000}"/>
            </a:ext>
          </a:extLst>
        </xdr:cNvPr>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a:extLst>
            <a:ext uri="{FF2B5EF4-FFF2-40B4-BE49-F238E27FC236}">
              <a16:creationId xmlns="" xmlns:a16="http://schemas.microsoft.com/office/drawing/2014/main" id="{00000000-0008-0000-0600-00005F010000}"/>
            </a:ext>
          </a:extLst>
        </xdr:cNvPr>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150604</xdr:rowOff>
    </xdr:from>
    <xdr:to>
      <xdr:col>55</xdr:col>
      <xdr:colOff>0</xdr:colOff>
      <xdr:row>53</xdr:row>
      <xdr:rowOff>77628</xdr:rowOff>
    </xdr:to>
    <xdr:cxnSp macro="">
      <xdr:nvCxnSpPr>
        <xdr:cNvPr id="353" name="直線コネクタ 352">
          <a:extLst>
            <a:ext uri="{FF2B5EF4-FFF2-40B4-BE49-F238E27FC236}">
              <a16:creationId xmlns="" xmlns:a16="http://schemas.microsoft.com/office/drawing/2014/main" id="{00000000-0008-0000-0600-000061010000}"/>
            </a:ext>
          </a:extLst>
        </xdr:cNvPr>
        <xdr:cNvCxnSpPr/>
      </xdr:nvCxnSpPr>
      <xdr:spPr>
        <a:xfrm>
          <a:off x="9639300" y="8894554"/>
          <a:ext cx="838200" cy="26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125338</xdr:rowOff>
    </xdr:from>
    <xdr:ext cx="534377" cy="259045"/>
    <xdr:sp macro="" textlink="">
      <xdr:nvSpPr>
        <xdr:cNvPr id="354" name="普通建設事業費平均値テキスト">
          <a:extLst>
            <a:ext uri="{FF2B5EF4-FFF2-40B4-BE49-F238E27FC236}">
              <a16:creationId xmlns="" xmlns:a16="http://schemas.microsoft.com/office/drawing/2014/main" id="{00000000-0008-0000-0600-000062010000}"/>
            </a:ext>
          </a:extLst>
        </xdr:cNvPr>
        <xdr:cNvSpPr txBox="1"/>
      </xdr:nvSpPr>
      <xdr:spPr>
        <a:xfrm>
          <a:off x="10528300" y="9726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a:extLst>
            <a:ext uri="{FF2B5EF4-FFF2-40B4-BE49-F238E27FC236}">
              <a16:creationId xmlns="" xmlns:a16="http://schemas.microsoft.com/office/drawing/2014/main" id="{00000000-0008-0000-0600-000063010000}"/>
            </a:ext>
          </a:extLst>
        </xdr:cNvPr>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150604</xdr:rowOff>
    </xdr:from>
    <xdr:to>
      <xdr:col>50</xdr:col>
      <xdr:colOff>114300</xdr:colOff>
      <xdr:row>55</xdr:row>
      <xdr:rowOff>116908</xdr:rowOff>
    </xdr:to>
    <xdr:cxnSp macro="">
      <xdr:nvCxnSpPr>
        <xdr:cNvPr id="356" name="直線コネクタ 355">
          <a:extLst>
            <a:ext uri="{FF2B5EF4-FFF2-40B4-BE49-F238E27FC236}">
              <a16:creationId xmlns="" xmlns:a16="http://schemas.microsoft.com/office/drawing/2014/main" id="{00000000-0008-0000-0600-000064010000}"/>
            </a:ext>
          </a:extLst>
        </xdr:cNvPr>
        <xdr:cNvCxnSpPr/>
      </xdr:nvCxnSpPr>
      <xdr:spPr>
        <a:xfrm flipV="1">
          <a:off x="8750300" y="8894554"/>
          <a:ext cx="889000" cy="65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a:extLst>
            <a:ext uri="{FF2B5EF4-FFF2-40B4-BE49-F238E27FC236}">
              <a16:creationId xmlns="" xmlns:a16="http://schemas.microsoft.com/office/drawing/2014/main" id="{00000000-0008-0000-0600-000065010000}"/>
            </a:ext>
          </a:extLst>
        </xdr:cNvPr>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31582</xdr:rowOff>
    </xdr:from>
    <xdr:ext cx="534377"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9372111" y="980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116908</xdr:rowOff>
    </xdr:from>
    <xdr:to>
      <xdr:col>45</xdr:col>
      <xdr:colOff>177800</xdr:colOff>
      <xdr:row>55</xdr:row>
      <xdr:rowOff>143273</xdr:rowOff>
    </xdr:to>
    <xdr:cxnSp macro="">
      <xdr:nvCxnSpPr>
        <xdr:cNvPr id="359" name="直線コネクタ 358">
          <a:extLst>
            <a:ext uri="{FF2B5EF4-FFF2-40B4-BE49-F238E27FC236}">
              <a16:creationId xmlns="" xmlns:a16="http://schemas.microsoft.com/office/drawing/2014/main" id="{00000000-0008-0000-0600-000067010000}"/>
            </a:ext>
          </a:extLst>
        </xdr:cNvPr>
        <xdr:cNvCxnSpPr/>
      </xdr:nvCxnSpPr>
      <xdr:spPr>
        <a:xfrm flipV="1">
          <a:off x="7861300" y="9546658"/>
          <a:ext cx="889000" cy="2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a:extLst>
            <a:ext uri="{FF2B5EF4-FFF2-40B4-BE49-F238E27FC236}">
              <a16:creationId xmlns="" xmlns:a16="http://schemas.microsoft.com/office/drawing/2014/main" id="{00000000-0008-0000-0600-000068010000}"/>
            </a:ext>
          </a:extLst>
        </xdr:cNvPr>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65513</xdr:rowOff>
    </xdr:from>
    <xdr:ext cx="534377"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8483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24127</xdr:rowOff>
    </xdr:from>
    <xdr:to>
      <xdr:col>41</xdr:col>
      <xdr:colOff>50800</xdr:colOff>
      <xdr:row>55</xdr:row>
      <xdr:rowOff>143273</xdr:rowOff>
    </xdr:to>
    <xdr:cxnSp macro="">
      <xdr:nvCxnSpPr>
        <xdr:cNvPr id="362" name="直線コネクタ 361">
          <a:extLst>
            <a:ext uri="{FF2B5EF4-FFF2-40B4-BE49-F238E27FC236}">
              <a16:creationId xmlns="" xmlns:a16="http://schemas.microsoft.com/office/drawing/2014/main" id="{00000000-0008-0000-0600-00006A010000}"/>
            </a:ext>
          </a:extLst>
        </xdr:cNvPr>
        <xdr:cNvCxnSpPr/>
      </xdr:nvCxnSpPr>
      <xdr:spPr>
        <a:xfrm>
          <a:off x="6972300" y="8768077"/>
          <a:ext cx="889000" cy="80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a:extLst>
            <a:ext uri="{FF2B5EF4-FFF2-40B4-BE49-F238E27FC236}">
              <a16:creationId xmlns="" xmlns:a16="http://schemas.microsoft.com/office/drawing/2014/main" id="{00000000-0008-0000-0600-00006B010000}"/>
            </a:ext>
          </a:extLst>
        </xdr:cNvPr>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48894</xdr:rowOff>
    </xdr:from>
    <xdr:ext cx="534377"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7594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a:extLst>
            <a:ext uri="{FF2B5EF4-FFF2-40B4-BE49-F238E27FC236}">
              <a16:creationId xmlns="" xmlns:a16="http://schemas.microsoft.com/office/drawing/2014/main" id="{00000000-0008-0000-0600-00006D010000}"/>
            </a:ext>
          </a:extLst>
        </xdr:cNvPr>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23192</xdr:rowOff>
    </xdr:from>
    <xdr:ext cx="534377"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6705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26828</xdr:rowOff>
    </xdr:from>
    <xdr:to>
      <xdr:col>55</xdr:col>
      <xdr:colOff>50800</xdr:colOff>
      <xdr:row>53</xdr:row>
      <xdr:rowOff>128428</xdr:rowOff>
    </xdr:to>
    <xdr:sp macro="" textlink="">
      <xdr:nvSpPr>
        <xdr:cNvPr id="372" name="楕円 371">
          <a:extLst>
            <a:ext uri="{FF2B5EF4-FFF2-40B4-BE49-F238E27FC236}">
              <a16:creationId xmlns="" xmlns:a16="http://schemas.microsoft.com/office/drawing/2014/main" id="{00000000-0008-0000-0600-000074010000}"/>
            </a:ext>
          </a:extLst>
        </xdr:cNvPr>
        <xdr:cNvSpPr/>
      </xdr:nvSpPr>
      <xdr:spPr>
        <a:xfrm>
          <a:off x="10426700" y="911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49705</xdr:rowOff>
    </xdr:from>
    <xdr:ext cx="599010" cy="259045"/>
    <xdr:sp macro="" textlink="">
      <xdr:nvSpPr>
        <xdr:cNvPr id="373" name="普通建設事業費該当値テキスト">
          <a:extLst>
            <a:ext uri="{FF2B5EF4-FFF2-40B4-BE49-F238E27FC236}">
              <a16:creationId xmlns="" xmlns:a16="http://schemas.microsoft.com/office/drawing/2014/main" id="{00000000-0008-0000-0600-000075010000}"/>
            </a:ext>
          </a:extLst>
        </xdr:cNvPr>
        <xdr:cNvSpPr txBox="1"/>
      </xdr:nvSpPr>
      <xdr:spPr>
        <a:xfrm>
          <a:off x="10528300" y="896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99804</xdr:rowOff>
    </xdr:from>
    <xdr:to>
      <xdr:col>50</xdr:col>
      <xdr:colOff>165100</xdr:colOff>
      <xdr:row>52</xdr:row>
      <xdr:rowOff>29954</xdr:rowOff>
    </xdr:to>
    <xdr:sp macro="" textlink="">
      <xdr:nvSpPr>
        <xdr:cNvPr id="374" name="楕円 373">
          <a:extLst>
            <a:ext uri="{FF2B5EF4-FFF2-40B4-BE49-F238E27FC236}">
              <a16:creationId xmlns="" xmlns:a16="http://schemas.microsoft.com/office/drawing/2014/main" id="{00000000-0008-0000-0600-000076010000}"/>
            </a:ext>
          </a:extLst>
        </xdr:cNvPr>
        <xdr:cNvSpPr/>
      </xdr:nvSpPr>
      <xdr:spPr>
        <a:xfrm>
          <a:off x="9588500" y="884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46481</xdr:rowOff>
    </xdr:from>
    <xdr:ext cx="599010" cy="259045"/>
    <xdr:sp macro="" textlink="">
      <xdr:nvSpPr>
        <xdr:cNvPr id="375" name="テキスト ボックス 374">
          <a:extLst>
            <a:ext uri="{FF2B5EF4-FFF2-40B4-BE49-F238E27FC236}">
              <a16:creationId xmlns="" xmlns:a16="http://schemas.microsoft.com/office/drawing/2014/main" id="{00000000-0008-0000-0600-000077010000}"/>
            </a:ext>
          </a:extLst>
        </xdr:cNvPr>
        <xdr:cNvSpPr txBox="1"/>
      </xdr:nvSpPr>
      <xdr:spPr>
        <a:xfrm>
          <a:off x="9339795" y="861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66108</xdr:rowOff>
    </xdr:from>
    <xdr:to>
      <xdr:col>46</xdr:col>
      <xdr:colOff>38100</xdr:colOff>
      <xdr:row>55</xdr:row>
      <xdr:rowOff>167708</xdr:rowOff>
    </xdr:to>
    <xdr:sp macro="" textlink="">
      <xdr:nvSpPr>
        <xdr:cNvPr id="376" name="楕円 375">
          <a:extLst>
            <a:ext uri="{FF2B5EF4-FFF2-40B4-BE49-F238E27FC236}">
              <a16:creationId xmlns="" xmlns:a16="http://schemas.microsoft.com/office/drawing/2014/main" id="{00000000-0008-0000-0600-000078010000}"/>
            </a:ext>
          </a:extLst>
        </xdr:cNvPr>
        <xdr:cNvSpPr/>
      </xdr:nvSpPr>
      <xdr:spPr>
        <a:xfrm>
          <a:off x="8699500" y="94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12785</xdr:rowOff>
    </xdr:from>
    <xdr:ext cx="534377" cy="259045"/>
    <xdr:sp macro="" textlink="">
      <xdr:nvSpPr>
        <xdr:cNvPr id="377" name="テキスト ボックス 376">
          <a:extLst>
            <a:ext uri="{FF2B5EF4-FFF2-40B4-BE49-F238E27FC236}">
              <a16:creationId xmlns="" xmlns:a16="http://schemas.microsoft.com/office/drawing/2014/main" id="{00000000-0008-0000-0600-000079010000}"/>
            </a:ext>
          </a:extLst>
        </xdr:cNvPr>
        <xdr:cNvSpPr txBox="1"/>
      </xdr:nvSpPr>
      <xdr:spPr>
        <a:xfrm>
          <a:off x="8483111" y="927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92473</xdr:rowOff>
    </xdr:from>
    <xdr:to>
      <xdr:col>41</xdr:col>
      <xdr:colOff>101600</xdr:colOff>
      <xdr:row>56</xdr:row>
      <xdr:rowOff>22623</xdr:rowOff>
    </xdr:to>
    <xdr:sp macro="" textlink="">
      <xdr:nvSpPr>
        <xdr:cNvPr id="378" name="楕円 377">
          <a:extLst>
            <a:ext uri="{FF2B5EF4-FFF2-40B4-BE49-F238E27FC236}">
              <a16:creationId xmlns="" xmlns:a16="http://schemas.microsoft.com/office/drawing/2014/main" id="{00000000-0008-0000-0600-00007A010000}"/>
            </a:ext>
          </a:extLst>
        </xdr:cNvPr>
        <xdr:cNvSpPr/>
      </xdr:nvSpPr>
      <xdr:spPr>
        <a:xfrm>
          <a:off x="7810500" y="952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39150</xdr:rowOff>
    </xdr:from>
    <xdr:ext cx="534377" cy="259045"/>
    <xdr:sp macro="" textlink="">
      <xdr:nvSpPr>
        <xdr:cNvPr id="379" name="テキスト ボックス 378">
          <a:extLst>
            <a:ext uri="{FF2B5EF4-FFF2-40B4-BE49-F238E27FC236}">
              <a16:creationId xmlns="" xmlns:a16="http://schemas.microsoft.com/office/drawing/2014/main" id="{00000000-0008-0000-0600-00007B010000}"/>
            </a:ext>
          </a:extLst>
        </xdr:cNvPr>
        <xdr:cNvSpPr txBox="1"/>
      </xdr:nvSpPr>
      <xdr:spPr>
        <a:xfrm>
          <a:off x="7594111" y="929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144777</xdr:rowOff>
    </xdr:from>
    <xdr:to>
      <xdr:col>36</xdr:col>
      <xdr:colOff>165100</xdr:colOff>
      <xdr:row>51</xdr:row>
      <xdr:rowOff>74927</xdr:rowOff>
    </xdr:to>
    <xdr:sp macro="" textlink="">
      <xdr:nvSpPr>
        <xdr:cNvPr id="380" name="楕円 379">
          <a:extLst>
            <a:ext uri="{FF2B5EF4-FFF2-40B4-BE49-F238E27FC236}">
              <a16:creationId xmlns="" xmlns:a16="http://schemas.microsoft.com/office/drawing/2014/main" id="{00000000-0008-0000-0600-00007C010000}"/>
            </a:ext>
          </a:extLst>
        </xdr:cNvPr>
        <xdr:cNvSpPr/>
      </xdr:nvSpPr>
      <xdr:spPr>
        <a:xfrm>
          <a:off x="6921500" y="871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91454</xdr:rowOff>
    </xdr:from>
    <xdr:ext cx="599010" cy="259045"/>
    <xdr:sp macro="" textlink="">
      <xdr:nvSpPr>
        <xdr:cNvPr id="381" name="テキスト ボックス 380">
          <a:extLst>
            <a:ext uri="{FF2B5EF4-FFF2-40B4-BE49-F238E27FC236}">
              <a16:creationId xmlns="" xmlns:a16="http://schemas.microsoft.com/office/drawing/2014/main" id="{00000000-0008-0000-0600-00007D010000}"/>
            </a:ext>
          </a:extLst>
        </xdr:cNvPr>
        <xdr:cNvSpPr txBox="1"/>
      </xdr:nvSpPr>
      <xdr:spPr>
        <a:xfrm>
          <a:off x="6672795" y="849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 xmlns:a16="http://schemas.microsoft.com/office/drawing/2014/main" id="{00000000-0008-0000-06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a:extLst>
            <a:ext uri="{FF2B5EF4-FFF2-40B4-BE49-F238E27FC236}">
              <a16:creationId xmlns="" xmlns:a16="http://schemas.microsoft.com/office/drawing/2014/main" id="{00000000-0008-0000-0600-000098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a:extLst>
            <a:ext uri="{FF2B5EF4-FFF2-40B4-BE49-F238E27FC236}">
              <a16:creationId xmlns="" xmlns:a16="http://schemas.microsoft.com/office/drawing/2014/main" id="{00000000-0008-0000-0600-000099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a:extLst>
            <a:ext uri="{FF2B5EF4-FFF2-40B4-BE49-F238E27FC236}">
              <a16:creationId xmlns="" xmlns:a16="http://schemas.microsoft.com/office/drawing/2014/main" id="{00000000-0008-0000-0600-00009A010000}"/>
            </a:ext>
          </a:extLst>
        </xdr:cNvPr>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a:extLst>
            <a:ext uri="{FF2B5EF4-FFF2-40B4-BE49-F238E27FC236}">
              <a16:creationId xmlns="" xmlns:a16="http://schemas.microsoft.com/office/drawing/2014/main" id="{00000000-0008-0000-0600-00009B010000}"/>
            </a:ext>
          </a:extLst>
        </xdr:cNvPr>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17301</xdr:rowOff>
    </xdr:from>
    <xdr:to>
      <xdr:col>55</xdr:col>
      <xdr:colOff>0</xdr:colOff>
      <xdr:row>76</xdr:row>
      <xdr:rowOff>123197</xdr:rowOff>
    </xdr:to>
    <xdr:cxnSp macro="">
      <xdr:nvCxnSpPr>
        <xdr:cNvPr id="412" name="直線コネクタ 411">
          <a:extLst>
            <a:ext uri="{FF2B5EF4-FFF2-40B4-BE49-F238E27FC236}">
              <a16:creationId xmlns="" xmlns:a16="http://schemas.microsoft.com/office/drawing/2014/main" id="{00000000-0008-0000-0600-00009C010000}"/>
            </a:ext>
          </a:extLst>
        </xdr:cNvPr>
        <xdr:cNvCxnSpPr/>
      </xdr:nvCxnSpPr>
      <xdr:spPr>
        <a:xfrm>
          <a:off x="9639300" y="12704601"/>
          <a:ext cx="838200" cy="44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29173</xdr:rowOff>
    </xdr:from>
    <xdr:ext cx="534377" cy="259045"/>
    <xdr:sp macro="" textlink="">
      <xdr:nvSpPr>
        <xdr:cNvPr id="413" name="普通建設事業費 （ うち新規整備　）平均値テキスト">
          <a:extLst>
            <a:ext uri="{FF2B5EF4-FFF2-40B4-BE49-F238E27FC236}">
              <a16:creationId xmlns="" xmlns:a16="http://schemas.microsoft.com/office/drawing/2014/main" id="{00000000-0008-0000-0600-00009D010000}"/>
            </a:ext>
          </a:extLst>
        </xdr:cNvPr>
        <xdr:cNvSpPr txBox="1"/>
      </xdr:nvSpPr>
      <xdr:spPr>
        <a:xfrm>
          <a:off x="10528300" y="13402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a:extLst>
            <a:ext uri="{FF2B5EF4-FFF2-40B4-BE49-F238E27FC236}">
              <a16:creationId xmlns="" xmlns:a16="http://schemas.microsoft.com/office/drawing/2014/main" id="{00000000-0008-0000-0600-00009E010000}"/>
            </a:ext>
          </a:extLst>
        </xdr:cNvPr>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17301</xdr:rowOff>
    </xdr:from>
    <xdr:to>
      <xdr:col>50</xdr:col>
      <xdr:colOff>114300</xdr:colOff>
      <xdr:row>76</xdr:row>
      <xdr:rowOff>97072</xdr:rowOff>
    </xdr:to>
    <xdr:cxnSp macro="">
      <xdr:nvCxnSpPr>
        <xdr:cNvPr id="415" name="直線コネクタ 414">
          <a:extLst>
            <a:ext uri="{FF2B5EF4-FFF2-40B4-BE49-F238E27FC236}">
              <a16:creationId xmlns="" xmlns:a16="http://schemas.microsoft.com/office/drawing/2014/main" id="{00000000-0008-0000-0600-00009F010000}"/>
            </a:ext>
          </a:extLst>
        </xdr:cNvPr>
        <xdr:cNvCxnSpPr/>
      </xdr:nvCxnSpPr>
      <xdr:spPr>
        <a:xfrm flipV="1">
          <a:off x="8750300" y="12704601"/>
          <a:ext cx="889000" cy="42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a:extLst>
            <a:ext uri="{FF2B5EF4-FFF2-40B4-BE49-F238E27FC236}">
              <a16:creationId xmlns="" xmlns:a16="http://schemas.microsoft.com/office/drawing/2014/main" id="{00000000-0008-0000-0600-0000A0010000}"/>
            </a:ext>
          </a:extLst>
        </xdr:cNvPr>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143614</xdr:rowOff>
    </xdr:from>
    <xdr:ext cx="534377"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9372111" y="1351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97072</xdr:rowOff>
    </xdr:from>
    <xdr:to>
      <xdr:col>45</xdr:col>
      <xdr:colOff>177800</xdr:colOff>
      <xdr:row>77</xdr:row>
      <xdr:rowOff>34587</xdr:rowOff>
    </xdr:to>
    <xdr:cxnSp macro="">
      <xdr:nvCxnSpPr>
        <xdr:cNvPr id="418" name="直線コネクタ 417">
          <a:extLst>
            <a:ext uri="{FF2B5EF4-FFF2-40B4-BE49-F238E27FC236}">
              <a16:creationId xmlns="" xmlns:a16="http://schemas.microsoft.com/office/drawing/2014/main" id="{00000000-0008-0000-0600-0000A2010000}"/>
            </a:ext>
          </a:extLst>
        </xdr:cNvPr>
        <xdr:cNvCxnSpPr/>
      </xdr:nvCxnSpPr>
      <xdr:spPr>
        <a:xfrm flipV="1">
          <a:off x="7861300" y="13127272"/>
          <a:ext cx="889000" cy="10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a:extLst>
            <a:ext uri="{FF2B5EF4-FFF2-40B4-BE49-F238E27FC236}">
              <a16:creationId xmlns="" xmlns:a16="http://schemas.microsoft.com/office/drawing/2014/main" id="{00000000-0008-0000-0600-0000A3010000}"/>
            </a:ext>
          </a:extLst>
        </xdr:cNvPr>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147327</xdr:rowOff>
    </xdr:from>
    <xdr:ext cx="534377"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8483111" y="1352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34587</xdr:rowOff>
    </xdr:from>
    <xdr:to>
      <xdr:col>41</xdr:col>
      <xdr:colOff>50800</xdr:colOff>
      <xdr:row>77</xdr:row>
      <xdr:rowOff>52746</xdr:rowOff>
    </xdr:to>
    <xdr:cxnSp macro="">
      <xdr:nvCxnSpPr>
        <xdr:cNvPr id="421" name="直線コネクタ 420">
          <a:extLst>
            <a:ext uri="{FF2B5EF4-FFF2-40B4-BE49-F238E27FC236}">
              <a16:creationId xmlns="" xmlns:a16="http://schemas.microsoft.com/office/drawing/2014/main" id="{00000000-0008-0000-0600-0000A5010000}"/>
            </a:ext>
          </a:extLst>
        </xdr:cNvPr>
        <xdr:cNvCxnSpPr/>
      </xdr:nvCxnSpPr>
      <xdr:spPr>
        <a:xfrm flipV="1">
          <a:off x="6972300" y="13236237"/>
          <a:ext cx="889000" cy="1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a:extLst>
            <a:ext uri="{FF2B5EF4-FFF2-40B4-BE49-F238E27FC236}">
              <a16:creationId xmlns="" xmlns:a16="http://schemas.microsoft.com/office/drawing/2014/main" id="{00000000-0008-0000-0600-0000A6010000}"/>
            </a:ext>
          </a:extLst>
        </xdr:cNvPr>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48331</xdr:rowOff>
    </xdr:from>
    <xdr:ext cx="534377"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7594111" y="1342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a:extLst>
            <a:ext uri="{FF2B5EF4-FFF2-40B4-BE49-F238E27FC236}">
              <a16:creationId xmlns="" xmlns:a16="http://schemas.microsoft.com/office/drawing/2014/main" id="{00000000-0008-0000-0600-0000A8010000}"/>
            </a:ext>
          </a:extLst>
        </xdr:cNvPr>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66598</xdr:rowOff>
    </xdr:from>
    <xdr:ext cx="534377"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6705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72397</xdr:rowOff>
    </xdr:from>
    <xdr:to>
      <xdr:col>55</xdr:col>
      <xdr:colOff>50800</xdr:colOff>
      <xdr:row>77</xdr:row>
      <xdr:rowOff>2547</xdr:rowOff>
    </xdr:to>
    <xdr:sp macro="" textlink="">
      <xdr:nvSpPr>
        <xdr:cNvPr id="431" name="楕円 430">
          <a:extLst>
            <a:ext uri="{FF2B5EF4-FFF2-40B4-BE49-F238E27FC236}">
              <a16:creationId xmlns="" xmlns:a16="http://schemas.microsoft.com/office/drawing/2014/main" id="{00000000-0008-0000-0600-0000AF010000}"/>
            </a:ext>
          </a:extLst>
        </xdr:cNvPr>
        <xdr:cNvSpPr/>
      </xdr:nvSpPr>
      <xdr:spPr>
        <a:xfrm>
          <a:off x="10426700" y="1310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95274</xdr:rowOff>
    </xdr:from>
    <xdr:ext cx="534377" cy="259045"/>
    <xdr:sp macro="" textlink="">
      <xdr:nvSpPr>
        <xdr:cNvPr id="432" name="普通建設事業費 （ うち新規整備　）該当値テキスト">
          <a:extLst>
            <a:ext uri="{FF2B5EF4-FFF2-40B4-BE49-F238E27FC236}">
              <a16:creationId xmlns="" xmlns:a16="http://schemas.microsoft.com/office/drawing/2014/main" id="{00000000-0008-0000-0600-0000B0010000}"/>
            </a:ext>
          </a:extLst>
        </xdr:cNvPr>
        <xdr:cNvSpPr txBox="1"/>
      </xdr:nvSpPr>
      <xdr:spPr>
        <a:xfrm>
          <a:off x="10528300" y="1295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137951</xdr:rowOff>
    </xdr:from>
    <xdr:to>
      <xdr:col>50</xdr:col>
      <xdr:colOff>165100</xdr:colOff>
      <xdr:row>74</xdr:row>
      <xdr:rowOff>68101</xdr:rowOff>
    </xdr:to>
    <xdr:sp macro="" textlink="">
      <xdr:nvSpPr>
        <xdr:cNvPr id="433" name="楕円 432">
          <a:extLst>
            <a:ext uri="{FF2B5EF4-FFF2-40B4-BE49-F238E27FC236}">
              <a16:creationId xmlns="" xmlns:a16="http://schemas.microsoft.com/office/drawing/2014/main" id="{00000000-0008-0000-0600-0000B1010000}"/>
            </a:ext>
          </a:extLst>
        </xdr:cNvPr>
        <xdr:cNvSpPr/>
      </xdr:nvSpPr>
      <xdr:spPr>
        <a:xfrm>
          <a:off x="9588500" y="1265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84628</xdr:rowOff>
    </xdr:from>
    <xdr:ext cx="534377" cy="259045"/>
    <xdr:sp macro="" textlink="">
      <xdr:nvSpPr>
        <xdr:cNvPr id="434" name="テキスト ボックス 433">
          <a:extLst>
            <a:ext uri="{FF2B5EF4-FFF2-40B4-BE49-F238E27FC236}">
              <a16:creationId xmlns="" xmlns:a16="http://schemas.microsoft.com/office/drawing/2014/main" id="{00000000-0008-0000-0600-0000B2010000}"/>
            </a:ext>
          </a:extLst>
        </xdr:cNvPr>
        <xdr:cNvSpPr txBox="1"/>
      </xdr:nvSpPr>
      <xdr:spPr>
        <a:xfrm>
          <a:off x="9372111" y="1242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46272</xdr:rowOff>
    </xdr:from>
    <xdr:to>
      <xdr:col>46</xdr:col>
      <xdr:colOff>38100</xdr:colOff>
      <xdr:row>76</xdr:row>
      <xdr:rowOff>147872</xdr:rowOff>
    </xdr:to>
    <xdr:sp macro="" textlink="">
      <xdr:nvSpPr>
        <xdr:cNvPr id="435" name="楕円 434">
          <a:extLst>
            <a:ext uri="{FF2B5EF4-FFF2-40B4-BE49-F238E27FC236}">
              <a16:creationId xmlns="" xmlns:a16="http://schemas.microsoft.com/office/drawing/2014/main" id="{00000000-0008-0000-0600-0000B3010000}"/>
            </a:ext>
          </a:extLst>
        </xdr:cNvPr>
        <xdr:cNvSpPr/>
      </xdr:nvSpPr>
      <xdr:spPr>
        <a:xfrm>
          <a:off x="8699500" y="1307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164399</xdr:rowOff>
    </xdr:from>
    <xdr:ext cx="534377" cy="259045"/>
    <xdr:sp macro="" textlink="">
      <xdr:nvSpPr>
        <xdr:cNvPr id="436" name="テキスト ボックス 435">
          <a:extLst>
            <a:ext uri="{FF2B5EF4-FFF2-40B4-BE49-F238E27FC236}">
              <a16:creationId xmlns="" xmlns:a16="http://schemas.microsoft.com/office/drawing/2014/main" id="{00000000-0008-0000-0600-0000B4010000}"/>
            </a:ext>
          </a:extLst>
        </xdr:cNvPr>
        <xdr:cNvSpPr txBox="1"/>
      </xdr:nvSpPr>
      <xdr:spPr>
        <a:xfrm>
          <a:off x="8483111" y="1285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155237</xdr:rowOff>
    </xdr:from>
    <xdr:to>
      <xdr:col>41</xdr:col>
      <xdr:colOff>101600</xdr:colOff>
      <xdr:row>77</xdr:row>
      <xdr:rowOff>85387</xdr:rowOff>
    </xdr:to>
    <xdr:sp macro="" textlink="">
      <xdr:nvSpPr>
        <xdr:cNvPr id="437" name="楕円 436">
          <a:extLst>
            <a:ext uri="{FF2B5EF4-FFF2-40B4-BE49-F238E27FC236}">
              <a16:creationId xmlns="" xmlns:a16="http://schemas.microsoft.com/office/drawing/2014/main" id="{00000000-0008-0000-0600-0000B5010000}"/>
            </a:ext>
          </a:extLst>
        </xdr:cNvPr>
        <xdr:cNvSpPr/>
      </xdr:nvSpPr>
      <xdr:spPr>
        <a:xfrm>
          <a:off x="7810500" y="1318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101915</xdr:rowOff>
    </xdr:from>
    <xdr:ext cx="534377" cy="259045"/>
    <xdr:sp macro="" textlink="">
      <xdr:nvSpPr>
        <xdr:cNvPr id="438" name="テキスト ボックス 437">
          <a:extLst>
            <a:ext uri="{FF2B5EF4-FFF2-40B4-BE49-F238E27FC236}">
              <a16:creationId xmlns="" xmlns:a16="http://schemas.microsoft.com/office/drawing/2014/main" id="{00000000-0008-0000-0600-0000B6010000}"/>
            </a:ext>
          </a:extLst>
        </xdr:cNvPr>
        <xdr:cNvSpPr txBox="1"/>
      </xdr:nvSpPr>
      <xdr:spPr>
        <a:xfrm>
          <a:off x="7594111" y="1296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1946</xdr:rowOff>
    </xdr:from>
    <xdr:to>
      <xdr:col>36</xdr:col>
      <xdr:colOff>165100</xdr:colOff>
      <xdr:row>77</xdr:row>
      <xdr:rowOff>103546</xdr:rowOff>
    </xdr:to>
    <xdr:sp macro="" textlink="">
      <xdr:nvSpPr>
        <xdr:cNvPr id="439" name="楕円 438">
          <a:extLst>
            <a:ext uri="{FF2B5EF4-FFF2-40B4-BE49-F238E27FC236}">
              <a16:creationId xmlns="" xmlns:a16="http://schemas.microsoft.com/office/drawing/2014/main" id="{00000000-0008-0000-0600-0000B7010000}"/>
            </a:ext>
          </a:extLst>
        </xdr:cNvPr>
        <xdr:cNvSpPr/>
      </xdr:nvSpPr>
      <xdr:spPr>
        <a:xfrm>
          <a:off x="6921500" y="1320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120073</xdr:rowOff>
    </xdr:from>
    <xdr:ext cx="534377" cy="259045"/>
    <xdr:sp macro="" textlink="">
      <xdr:nvSpPr>
        <xdr:cNvPr id="440" name="テキスト ボックス 439">
          <a:extLst>
            <a:ext uri="{FF2B5EF4-FFF2-40B4-BE49-F238E27FC236}">
              <a16:creationId xmlns="" xmlns:a16="http://schemas.microsoft.com/office/drawing/2014/main" id="{00000000-0008-0000-0600-0000B8010000}"/>
            </a:ext>
          </a:extLst>
        </xdr:cNvPr>
        <xdr:cNvSpPr txBox="1"/>
      </xdr:nvSpPr>
      <xdr:spPr>
        <a:xfrm>
          <a:off x="6705111" y="1297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106945</xdr:rowOff>
    </xdr:from>
    <xdr:to>
      <xdr:col>54</xdr:col>
      <xdr:colOff>189865</xdr:colOff>
      <xdr:row>99</xdr:row>
      <xdr:rowOff>65819</xdr:rowOff>
    </xdr:to>
    <xdr:cxnSp macro="">
      <xdr:nvCxnSpPr>
        <xdr:cNvPr id="466" name="直線コネクタ 465">
          <a:extLst>
            <a:ext uri="{FF2B5EF4-FFF2-40B4-BE49-F238E27FC236}">
              <a16:creationId xmlns="" xmlns:a16="http://schemas.microsoft.com/office/drawing/2014/main" id="{00000000-0008-0000-0600-0000D2010000}"/>
            </a:ext>
          </a:extLst>
        </xdr:cNvPr>
        <xdr:cNvCxnSpPr/>
      </xdr:nvCxnSpPr>
      <xdr:spPr>
        <a:xfrm flipV="1">
          <a:off x="10475595" y="15708895"/>
          <a:ext cx="1270" cy="133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69646</xdr:rowOff>
    </xdr:from>
    <xdr:ext cx="469744" cy="259045"/>
    <xdr:sp macro="" textlink="">
      <xdr:nvSpPr>
        <xdr:cNvPr id="467" name="普通建設事業費 （ うち更新整備　）最小値テキスト">
          <a:extLst>
            <a:ext uri="{FF2B5EF4-FFF2-40B4-BE49-F238E27FC236}">
              <a16:creationId xmlns="" xmlns:a16="http://schemas.microsoft.com/office/drawing/2014/main" id="{00000000-0008-0000-0600-0000D3010000}"/>
            </a:ext>
          </a:extLst>
        </xdr:cNvPr>
        <xdr:cNvSpPr txBox="1"/>
      </xdr:nvSpPr>
      <xdr:spPr>
        <a:xfrm>
          <a:off x="10528300" y="1704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65819</xdr:rowOff>
    </xdr:from>
    <xdr:to>
      <xdr:col>55</xdr:col>
      <xdr:colOff>88900</xdr:colOff>
      <xdr:row>99</xdr:row>
      <xdr:rowOff>65819</xdr:rowOff>
    </xdr:to>
    <xdr:cxnSp macro="">
      <xdr:nvCxnSpPr>
        <xdr:cNvPr id="468" name="直線コネクタ 467">
          <a:extLst>
            <a:ext uri="{FF2B5EF4-FFF2-40B4-BE49-F238E27FC236}">
              <a16:creationId xmlns="" xmlns:a16="http://schemas.microsoft.com/office/drawing/2014/main" id="{00000000-0008-0000-0600-0000D4010000}"/>
            </a:ext>
          </a:extLst>
        </xdr:cNvPr>
        <xdr:cNvCxnSpPr/>
      </xdr:nvCxnSpPr>
      <xdr:spPr>
        <a:xfrm>
          <a:off x="10388600" y="1703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53622</xdr:rowOff>
    </xdr:from>
    <xdr:ext cx="599010" cy="259045"/>
    <xdr:sp macro="" textlink="">
      <xdr:nvSpPr>
        <xdr:cNvPr id="469" name="普通建設事業費 （ うち更新整備　）最大値テキスト">
          <a:extLst>
            <a:ext uri="{FF2B5EF4-FFF2-40B4-BE49-F238E27FC236}">
              <a16:creationId xmlns="" xmlns:a16="http://schemas.microsoft.com/office/drawing/2014/main" id="{00000000-0008-0000-0600-0000D5010000}"/>
            </a:ext>
          </a:extLst>
        </xdr:cNvPr>
        <xdr:cNvSpPr txBox="1"/>
      </xdr:nvSpPr>
      <xdr:spPr>
        <a:xfrm>
          <a:off x="10528300" y="15484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106945</xdr:rowOff>
    </xdr:from>
    <xdr:to>
      <xdr:col>55</xdr:col>
      <xdr:colOff>88900</xdr:colOff>
      <xdr:row>91</xdr:row>
      <xdr:rowOff>106945</xdr:rowOff>
    </xdr:to>
    <xdr:cxnSp macro="">
      <xdr:nvCxnSpPr>
        <xdr:cNvPr id="470" name="直線コネクタ 469">
          <a:extLst>
            <a:ext uri="{FF2B5EF4-FFF2-40B4-BE49-F238E27FC236}">
              <a16:creationId xmlns="" xmlns:a16="http://schemas.microsoft.com/office/drawing/2014/main" id="{00000000-0008-0000-0600-0000D6010000}"/>
            </a:ext>
          </a:extLst>
        </xdr:cNvPr>
        <xdr:cNvCxnSpPr/>
      </xdr:nvCxnSpPr>
      <xdr:spPr>
        <a:xfrm>
          <a:off x="10388600" y="1570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158228</xdr:rowOff>
    </xdr:from>
    <xdr:to>
      <xdr:col>55</xdr:col>
      <xdr:colOff>0</xdr:colOff>
      <xdr:row>95</xdr:row>
      <xdr:rowOff>170790</xdr:rowOff>
    </xdr:to>
    <xdr:cxnSp macro="">
      <xdr:nvCxnSpPr>
        <xdr:cNvPr id="471" name="直線コネクタ 470">
          <a:extLst>
            <a:ext uri="{FF2B5EF4-FFF2-40B4-BE49-F238E27FC236}">
              <a16:creationId xmlns="" xmlns:a16="http://schemas.microsoft.com/office/drawing/2014/main" id="{00000000-0008-0000-0600-0000D7010000}"/>
            </a:ext>
          </a:extLst>
        </xdr:cNvPr>
        <xdr:cNvCxnSpPr/>
      </xdr:nvCxnSpPr>
      <xdr:spPr>
        <a:xfrm flipV="1">
          <a:off x="9639300" y="16274528"/>
          <a:ext cx="838200" cy="18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113701</xdr:rowOff>
    </xdr:from>
    <xdr:ext cx="534377" cy="259045"/>
    <xdr:sp macro="" textlink="">
      <xdr:nvSpPr>
        <xdr:cNvPr id="472" name="普通建設事業費 （ うち更新整備　）平均値テキスト">
          <a:extLst>
            <a:ext uri="{FF2B5EF4-FFF2-40B4-BE49-F238E27FC236}">
              <a16:creationId xmlns="" xmlns:a16="http://schemas.microsoft.com/office/drawing/2014/main" id="{00000000-0008-0000-0600-0000D8010000}"/>
            </a:ext>
          </a:extLst>
        </xdr:cNvPr>
        <xdr:cNvSpPr txBox="1"/>
      </xdr:nvSpPr>
      <xdr:spPr>
        <a:xfrm>
          <a:off x="10528300" y="16744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135274</xdr:rowOff>
    </xdr:from>
    <xdr:to>
      <xdr:col>55</xdr:col>
      <xdr:colOff>50800</xdr:colOff>
      <xdr:row>98</xdr:row>
      <xdr:rowOff>65424</xdr:rowOff>
    </xdr:to>
    <xdr:sp macro="" textlink="">
      <xdr:nvSpPr>
        <xdr:cNvPr id="473" name="フローチャート: 判断 472">
          <a:extLst>
            <a:ext uri="{FF2B5EF4-FFF2-40B4-BE49-F238E27FC236}">
              <a16:creationId xmlns="" xmlns:a16="http://schemas.microsoft.com/office/drawing/2014/main" id="{00000000-0008-0000-0600-0000D9010000}"/>
            </a:ext>
          </a:extLst>
        </xdr:cNvPr>
        <xdr:cNvSpPr/>
      </xdr:nvSpPr>
      <xdr:spPr>
        <a:xfrm>
          <a:off x="10426700" y="16765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170790</xdr:rowOff>
    </xdr:from>
    <xdr:to>
      <xdr:col>50</xdr:col>
      <xdr:colOff>114300</xdr:colOff>
      <xdr:row>98</xdr:row>
      <xdr:rowOff>73754</xdr:rowOff>
    </xdr:to>
    <xdr:cxnSp macro="">
      <xdr:nvCxnSpPr>
        <xdr:cNvPr id="474" name="直線コネクタ 473">
          <a:extLst>
            <a:ext uri="{FF2B5EF4-FFF2-40B4-BE49-F238E27FC236}">
              <a16:creationId xmlns="" xmlns:a16="http://schemas.microsoft.com/office/drawing/2014/main" id="{00000000-0008-0000-0600-0000DA010000}"/>
            </a:ext>
          </a:extLst>
        </xdr:cNvPr>
        <xdr:cNvCxnSpPr/>
      </xdr:nvCxnSpPr>
      <xdr:spPr>
        <a:xfrm flipV="1">
          <a:off x="8750300" y="16458540"/>
          <a:ext cx="889000" cy="41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98197</xdr:rowOff>
    </xdr:from>
    <xdr:to>
      <xdr:col>50</xdr:col>
      <xdr:colOff>165100</xdr:colOff>
      <xdr:row>98</xdr:row>
      <xdr:rowOff>28347</xdr:rowOff>
    </xdr:to>
    <xdr:sp macro="" textlink="">
      <xdr:nvSpPr>
        <xdr:cNvPr id="475" name="フローチャート: 判断 474">
          <a:extLst>
            <a:ext uri="{FF2B5EF4-FFF2-40B4-BE49-F238E27FC236}">
              <a16:creationId xmlns="" xmlns:a16="http://schemas.microsoft.com/office/drawing/2014/main" id="{00000000-0008-0000-0600-0000DB010000}"/>
            </a:ext>
          </a:extLst>
        </xdr:cNvPr>
        <xdr:cNvSpPr/>
      </xdr:nvSpPr>
      <xdr:spPr>
        <a:xfrm>
          <a:off x="9588500" y="167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19474</xdr:rowOff>
    </xdr:from>
    <xdr:ext cx="534377"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9372111" y="1682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162995</xdr:rowOff>
    </xdr:from>
    <xdr:to>
      <xdr:col>45</xdr:col>
      <xdr:colOff>177800</xdr:colOff>
      <xdr:row>98</xdr:row>
      <xdr:rowOff>73754</xdr:rowOff>
    </xdr:to>
    <xdr:cxnSp macro="">
      <xdr:nvCxnSpPr>
        <xdr:cNvPr id="477" name="直線コネクタ 476">
          <a:extLst>
            <a:ext uri="{FF2B5EF4-FFF2-40B4-BE49-F238E27FC236}">
              <a16:creationId xmlns="" xmlns:a16="http://schemas.microsoft.com/office/drawing/2014/main" id="{00000000-0008-0000-0600-0000DD010000}"/>
            </a:ext>
          </a:extLst>
        </xdr:cNvPr>
        <xdr:cNvCxnSpPr/>
      </xdr:nvCxnSpPr>
      <xdr:spPr>
        <a:xfrm>
          <a:off x="7861300" y="16793645"/>
          <a:ext cx="889000" cy="8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127707</xdr:rowOff>
    </xdr:from>
    <xdr:to>
      <xdr:col>46</xdr:col>
      <xdr:colOff>38100</xdr:colOff>
      <xdr:row>98</xdr:row>
      <xdr:rowOff>57857</xdr:rowOff>
    </xdr:to>
    <xdr:sp macro="" textlink="">
      <xdr:nvSpPr>
        <xdr:cNvPr id="478" name="フローチャート: 判断 477">
          <a:extLst>
            <a:ext uri="{FF2B5EF4-FFF2-40B4-BE49-F238E27FC236}">
              <a16:creationId xmlns="" xmlns:a16="http://schemas.microsoft.com/office/drawing/2014/main" id="{00000000-0008-0000-0600-0000DE010000}"/>
            </a:ext>
          </a:extLst>
        </xdr:cNvPr>
        <xdr:cNvSpPr/>
      </xdr:nvSpPr>
      <xdr:spPr>
        <a:xfrm>
          <a:off x="8699500" y="167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74384</xdr:rowOff>
    </xdr:from>
    <xdr:ext cx="534377"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8483111" y="1653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5665</xdr:rowOff>
    </xdr:from>
    <xdr:to>
      <xdr:col>41</xdr:col>
      <xdr:colOff>50800</xdr:colOff>
      <xdr:row>97</xdr:row>
      <xdr:rowOff>162995</xdr:rowOff>
    </xdr:to>
    <xdr:cxnSp macro="">
      <xdr:nvCxnSpPr>
        <xdr:cNvPr id="480" name="直線コネクタ 479">
          <a:extLst>
            <a:ext uri="{FF2B5EF4-FFF2-40B4-BE49-F238E27FC236}">
              <a16:creationId xmlns="" xmlns:a16="http://schemas.microsoft.com/office/drawing/2014/main" id="{00000000-0008-0000-0600-0000E0010000}"/>
            </a:ext>
          </a:extLst>
        </xdr:cNvPr>
        <xdr:cNvCxnSpPr/>
      </xdr:nvCxnSpPr>
      <xdr:spPr>
        <a:xfrm>
          <a:off x="6972300" y="15607615"/>
          <a:ext cx="889000" cy="118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24805</xdr:rowOff>
    </xdr:from>
    <xdr:to>
      <xdr:col>41</xdr:col>
      <xdr:colOff>101600</xdr:colOff>
      <xdr:row>98</xdr:row>
      <xdr:rowOff>126405</xdr:rowOff>
    </xdr:to>
    <xdr:sp macro="" textlink="">
      <xdr:nvSpPr>
        <xdr:cNvPr id="481" name="フローチャート: 判断 480">
          <a:extLst>
            <a:ext uri="{FF2B5EF4-FFF2-40B4-BE49-F238E27FC236}">
              <a16:creationId xmlns="" xmlns:a16="http://schemas.microsoft.com/office/drawing/2014/main" id="{00000000-0008-0000-0600-0000E1010000}"/>
            </a:ext>
          </a:extLst>
        </xdr:cNvPr>
        <xdr:cNvSpPr/>
      </xdr:nvSpPr>
      <xdr:spPr>
        <a:xfrm>
          <a:off x="7810500" y="1682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117532</xdr:rowOff>
    </xdr:from>
    <xdr:ext cx="534377"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7594111" y="1691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145822</xdr:rowOff>
    </xdr:from>
    <xdr:to>
      <xdr:col>36</xdr:col>
      <xdr:colOff>165100</xdr:colOff>
      <xdr:row>98</xdr:row>
      <xdr:rowOff>75972</xdr:rowOff>
    </xdr:to>
    <xdr:sp macro="" textlink="">
      <xdr:nvSpPr>
        <xdr:cNvPr id="483" name="フローチャート: 判断 482">
          <a:extLst>
            <a:ext uri="{FF2B5EF4-FFF2-40B4-BE49-F238E27FC236}">
              <a16:creationId xmlns="" xmlns:a16="http://schemas.microsoft.com/office/drawing/2014/main" id="{00000000-0008-0000-0600-0000E3010000}"/>
            </a:ext>
          </a:extLst>
        </xdr:cNvPr>
        <xdr:cNvSpPr/>
      </xdr:nvSpPr>
      <xdr:spPr>
        <a:xfrm>
          <a:off x="6921500" y="167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67099</xdr:rowOff>
    </xdr:from>
    <xdr:ext cx="534377" cy="259045"/>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6705111" y="1686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107428</xdr:rowOff>
    </xdr:from>
    <xdr:to>
      <xdr:col>55</xdr:col>
      <xdr:colOff>50800</xdr:colOff>
      <xdr:row>95</xdr:row>
      <xdr:rowOff>37578</xdr:rowOff>
    </xdr:to>
    <xdr:sp macro="" textlink="">
      <xdr:nvSpPr>
        <xdr:cNvPr id="490" name="楕円 489">
          <a:extLst>
            <a:ext uri="{FF2B5EF4-FFF2-40B4-BE49-F238E27FC236}">
              <a16:creationId xmlns="" xmlns:a16="http://schemas.microsoft.com/office/drawing/2014/main" id="{00000000-0008-0000-0600-0000EA010000}"/>
            </a:ext>
          </a:extLst>
        </xdr:cNvPr>
        <xdr:cNvSpPr/>
      </xdr:nvSpPr>
      <xdr:spPr>
        <a:xfrm>
          <a:off x="10426700" y="1622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130305</xdr:rowOff>
    </xdr:from>
    <xdr:ext cx="534377" cy="259045"/>
    <xdr:sp macro="" textlink="">
      <xdr:nvSpPr>
        <xdr:cNvPr id="491" name="普通建設事業費 （ うち更新整備　）該当値テキスト">
          <a:extLst>
            <a:ext uri="{FF2B5EF4-FFF2-40B4-BE49-F238E27FC236}">
              <a16:creationId xmlns="" xmlns:a16="http://schemas.microsoft.com/office/drawing/2014/main" id="{00000000-0008-0000-0600-0000EB010000}"/>
            </a:ext>
          </a:extLst>
        </xdr:cNvPr>
        <xdr:cNvSpPr txBox="1"/>
      </xdr:nvSpPr>
      <xdr:spPr>
        <a:xfrm>
          <a:off x="10528300" y="1607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119990</xdr:rowOff>
    </xdr:from>
    <xdr:to>
      <xdr:col>50</xdr:col>
      <xdr:colOff>165100</xdr:colOff>
      <xdr:row>96</xdr:row>
      <xdr:rowOff>50140</xdr:rowOff>
    </xdr:to>
    <xdr:sp macro="" textlink="">
      <xdr:nvSpPr>
        <xdr:cNvPr id="492" name="楕円 491">
          <a:extLst>
            <a:ext uri="{FF2B5EF4-FFF2-40B4-BE49-F238E27FC236}">
              <a16:creationId xmlns="" xmlns:a16="http://schemas.microsoft.com/office/drawing/2014/main" id="{00000000-0008-0000-0600-0000EC010000}"/>
            </a:ext>
          </a:extLst>
        </xdr:cNvPr>
        <xdr:cNvSpPr/>
      </xdr:nvSpPr>
      <xdr:spPr>
        <a:xfrm>
          <a:off x="9588500" y="1640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66667</xdr:rowOff>
    </xdr:from>
    <xdr:ext cx="534377" cy="259045"/>
    <xdr:sp macro="" textlink="">
      <xdr:nvSpPr>
        <xdr:cNvPr id="493" name="テキスト ボックス 492">
          <a:extLst>
            <a:ext uri="{FF2B5EF4-FFF2-40B4-BE49-F238E27FC236}">
              <a16:creationId xmlns="" xmlns:a16="http://schemas.microsoft.com/office/drawing/2014/main" id="{00000000-0008-0000-0600-0000ED010000}"/>
            </a:ext>
          </a:extLst>
        </xdr:cNvPr>
        <xdr:cNvSpPr txBox="1"/>
      </xdr:nvSpPr>
      <xdr:spPr>
        <a:xfrm>
          <a:off x="9372111" y="1618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22954</xdr:rowOff>
    </xdr:from>
    <xdr:to>
      <xdr:col>46</xdr:col>
      <xdr:colOff>38100</xdr:colOff>
      <xdr:row>98</xdr:row>
      <xdr:rowOff>124554</xdr:rowOff>
    </xdr:to>
    <xdr:sp macro="" textlink="">
      <xdr:nvSpPr>
        <xdr:cNvPr id="494" name="楕円 493">
          <a:extLst>
            <a:ext uri="{FF2B5EF4-FFF2-40B4-BE49-F238E27FC236}">
              <a16:creationId xmlns="" xmlns:a16="http://schemas.microsoft.com/office/drawing/2014/main" id="{00000000-0008-0000-0600-0000EE010000}"/>
            </a:ext>
          </a:extLst>
        </xdr:cNvPr>
        <xdr:cNvSpPr/>
      </xdr:nvSpPr>
      <xdr:spPr>
        <a:xfrm>
          <a:off x="8699500" y="1682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115681</xdr:rowOff>
    </xdr:from>
    <xdr:ext cx="534377" cy="259045"/>
    <xdr:sp macro="" textlink="">
      <xdr:nvSpPr>
        <xdr:cNvPr id="495" name="テキスト ボックス 494">
          <a:extLst>
            <a:ext uri="{FF2B5EF4-FFF2-40B4-BE49-F238E27FC236}">
              <a16:creationId xmlns="" xmlns:a16="http://schemas.microsoft.com/office/drawing/2014/main" id="{00000000-0008-0000-0600-0000EF010000}"/>
            </a:ext>
          </a:extLst>
        </xdr:cNvPr>
        <xdr:cNvSpPr txBox="1"/>
      </xdr:nvSpPr>
      <xdr:spPr>
        <a:xfrm>
          <a:off x="8483111" y="1691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112195</xdr:rowOff>
    </xdr:from>
    <xdr:to>
      <xdr:col>41</xdr:col>
      <xdr:colOff>101600</xdr:colOff>
      <xdr:row>98</xdr:row>
      <xdr:rowOff>42345</xdr:rowOff>
    </xdr:to>
    <xdr:sp macro="" textlink="">
      <xdr:nvSpPr>
        <xdr:cNvPr id="496" name="楕円 495">
          <a:extLst>
            <a:ext uri="{FF2B5EF4-FFF2-40B4-BE49-F238E27FC236}">
              <a16:creationId xmlns="" xmlns:a16="http://schemas.microsoft.com/office/drawing/2014/main" id="{00000000-0008-0000-0600-0000F0010000}"/>
            </a:ext>
          </a:extLst>
        </xdr:cNvPr>
        <xdr:cNvSpPr/>
      </xdr:nvSpPr>
      <xdr:spPr>
        <a:xfrm>
          <a:off x="7810500" y="1674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58872</xdr:rowOff>
    </xdr:from>
    <xdr:ext cx="534377" cy="259045"/>
    <xdr:sp macro="" textlink="">
      <xdr:nvSpPr>
        <xdr:cNvPr id="497" name="テキスト ボックス 496">
          <a:extLst>
            <a:ext uri="{FF2B5EF4-FFF2-40B4-BE49-F238E27FC236}">
              <a16:creationId xmlns="" xmlns:a16="http://schemas.microsoft.com/office/drawing/2014/main" id="{00000000-0008-0000-0600-0000F1010000}"/>
            </a:ext>
          </a:extLst>
        </xdr:cNvPr>
        <xdr:cNvSpPr txBox="1"/>
      </xdr:nvSpPr>
      <xdr:spPr>
        <a:xfrm>
          <a:off x="7594111" y="1651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126315</xdr:rowOff>
    </xdr:from>
    <xdr:to>
      <xdr:col>36</xdr:col>
      <xdr:colOff>165100</xdr:colOff>
      <xdr:row>91</xdr:row>
      <xdr:rowOff>56465</xdr:rowOff>
    </xdr:to>
    <xdr:sp macro="" textlink="">
      <xdr:nvSpPr>
        <xdr:cNvPr id="498" name="楕円 497">
          <a:extLst>
            <a:ext uri="{FF2B5EF4-FFF2-40B4-BE49-F238E27FC236}">
              <a16:creationId xmlns="" xmlns:a16="http://schemas.microsoft.com/office/drawing/2014/main" id="{00000000-0008-0000-0600-0000F2010000}"/>
            </a:ext>
          </a:extLst>
        </xdr:cNvPr>
        <xdr:cNvSpPr/>
      </xdr:nvSpPr>
      <xdr:spPr>
        <a:xfrm>
          <a:off x="6921500" y="1555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72992</xdr:rowOff>
    </xdr:from>
    <xdr:ext cx="599010" cy="259045"/>
    <xdr:sp macro="" textlink="">
      <xdr:nvSpPr>
        <xdr:cNvPr id="499" name="テキスト ボックス 498">
          <a:extLst>
            <a:ext uri="{FF2B5EF4-FFF2-40B4-BE49-F238E27FC236}">
              <a16:creationId xmlns="" xmlns:a16="http://schemas.microsoft.com/office/drawing/2014/main" id="{00000000-0008-0000-0600-0000F3010000}"/>
            </a:ext>
          </a:extLst>
        </xdr:cNvPr>
        <xdr:cNvSpPr txBox="1"/>
      </xdr:nvSpPr>
      <xdr:spPr>
        <a:xfrm>
          <a:off x="6672795" y="153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 xmlns:a16="http://schemas.microsoft.com/office/drawing/2014/main" id="{00000000-0008-0000-06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1" name="テキスト ボックス 510">
          <a:extLst>
            <a:ext uri="{FF2B5EF4-FFF2-40B4-BE49-F238E27FC236}">
              <a16:creationId xmlns="" xmlns:a16="http://schemas.microsoft.com/office/drawing/2014/main" id="{00000000-0008-0000-0600-0000F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3" name="テキスト ボックス 512">
          <a:extLst>
            <a:ext uri="{FF2B5EF4-FFF2-40B4-BE49-F238E27FC236}">
              <a16:creationId xmlns="" xmlns:a16="http://schemas.microsoft.com/office/drawing/2014/main" id="{00000000-0008-0000-0600-00000102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 xmlns:a16="http://schemas.microsoft.com/office/drawing/2014/main" id="{00000000-0008-0000-06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5" name="テキスト ボックス 514">
          <a:extLst>
            <a:ext uri="{FF2B5EF4-FFF2-40B4-BE49-F238E27FC236}">
              <a16:creationId xmlns="" xmlns:a16="http://schemas.microsoft.com/office/drawing/2014/main" id="{00000000-0008-0000-0600-000003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7" name="テキスト ボックス 516">
          <a:extLst>
            <a:ext uri="{FF2B5EF4-FFF2-40B4-BE49-F238E27FC236}">
              <a16:creationId xmlns="" xmlns:a16="http://schemas.microsoft.com/office/drawing/2014/main" id="{00000000-0008-0000-0600-000005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 xmlns:a16="http://schemas.microsoft.com/office/drawing/2014/main" id="{00000000-0008-0000-06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9" name="テキスト ボックス 518">
          <a:extLst>
            <a:ext uri="{FF2B5EF4-FFF2-40B4-BE49-F238E27FC236}">
              <a16:creationId xmlns="" xmlns:a16="http://schemas.microsoft.com/office/drawing/2014/main" id="{00000000-0008-0000-0600-000007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 xmlns:a16="http://schemas.microsoft.com/office/drawing/2014/main" id="{00000000-0008-0000-06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1" name="テキスト ボックス 520">
          <a:extLst>
            <a:ext uri="{FF2B5EF4-FFF2-40B4-BE49-F238E27FC236}">
              <a16:creationId xmlns="" xmlns:a16="http://schemas.microsoft.com/office/drawing/2014/main" id="{00000000-0008-0000-0600-000009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a:extLst>
            <a:ext uri="{FF2B5EF4-FFF2-40B4-BE49-F238E27FC236}">
              <a16:creationId xmlns="" xmlns:a16="http://schemas.microsoft.com/office/drawing/2014/main" id="{00000000-0008-0000-06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3" name="直線コネクタ 522">
          <a:extLst>
            <a:ext uri="{FF2B5EF4-FFF2-40B4-BE49-F238E27FC236}">
              <a16:creationId xmlns="" xmlns:a16="http://schemas.microsoft.com/office/drawing/2014/main" id="{00000000-0008-0000-0600-00000B020000}"/>
            </a:ext>
          </a:extLst>
        </xdr:cNvPr>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4" name="災害復旧事業費最小値テキスト">
          <a:extLst>
            <a:ext uri="{FF2B5EF4-FFF2-40B4-BE49-F238E27FC236}">
              <a16:creationId xmlns="" xmlns:a16="http://schemas.microsoft.com/office/drawing/2014/main" id="{00000000-0008-0000-0600-00000C020000}"/>
            </a:ext>
          </a:extLst>
        </xdr:cNvPr>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5" name="直線コネクタ 524">
          <a:extLst>
            <a:ext uri="{FF2B5EF4-FFF2-40B4-BE49-F238E27FC236}">
              <a16:creationId xmlns="" xmlns:a16="http://schemas.microsoft.com/office/drawing/2014/main" id="{00000000-0008-0000-0600-00000D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6" name="災害復旧事業費最大値テキスト">
          <a:extLst>
            <a:ext uri="{FF2B5EF4-FFF2-40B4-BE49-F238E27FC236}">
              <a16:creationId xmlns="" xmlns:a16="http://schemas.microsoft.com/office/drawing/2014/main" id="{00000000-0008-0000-0600-00000E020000}"/>
            </a:ext>
          </a:extLst>
        </xdr:cNvPr>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7" name="直線コネクタ 526">
          <a:extLst>
            <a:ext uri="{FF2B5EF4-FFF2-40B4-BE49-F238E27FC236}">
              <a16:creationId xmlns="" xmlns:a16="http://schemas.microsoft.com/office/drawing/2014/main" id="{00000000-0008-0000-0600-00000F020000}"/>
            </a:ext>
          </a:extLst>
        </xdr:cNvPr>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3756</xdr:rowOff>
    </xdr:from>
    <xdr:to>
      <xdr:col>85</xdr:col>
      <xdr:colOff>127000</xdr:colOff>
      <xdr:row>39</xdr:row>
      <xdr:rowOff>24867</xdr:rowOff>
    </xdr:to>
    <xdr:cxnSp macro="">
      <xdr:nvCxnSpPr>
        <xdr:cNvPr id="528" name="直線コネクタ 527">
          <a:extLst>
            <a:ext uri="{FF2B5EF4-FFF2-40B4-BE49-F238E27FC236}">
              <a16:creationId xmlns="" xmlns:a16="http://schemas.microsoft.com/office/drawing/2014/main" id="{00000000-0008-0000-0600-000010020000}"/>
            </a:ext>
          </a:extLst>
        </xdr:cNvPr>
        <xdr:cNvCxnSpPr/>
      </xdr:nvCxnSpPr>
      <xdr:spPr>
        <a:xfrm flipV="1">
          <a:off x="15481300" y="6690306"/>
          <a:ext cx="838200" cy="2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137835</xdr:rowOff>
    </xdr:from>
    <xdr:ext cx="469744" cy="259045"/>
    <xdr:sp macro="" textlink="">
      <xdr:nvSpPr>
        <xdr:cNvPr id="529" name="災害復旧事業費平均値テキスト">
          <a:extLst>
            <a:ext uri="{FF2B5EF4-FFF2-40B4-BE49-F238E27FC236}">
              <a16:creationId xmlns="" xmlns:a16="http://schemas.microsoft.com/office/drawing/2014/main" id="{00000000-0008-0000-0600-000011020000}"/>
            </a:ext>
          </a:extLst>
        </xdr:cNvPr>
        <xdr:cNvSpPr txBox="1"/>
      </xdr:nvSpPr>
      <xdr:spPr>
        <a:xfrm>
          <a:off x="16370300" y="6652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30" name="フローチャート: 判断 529">
          <a:extLst>
            <a:ext uri="{FF2B5EF4-FFF2-40B4-BE49-F238E27FC236}">
              <a16:creationId xmlns="" xmlns:a16="http://schemas.microsoft.com/office/drawing/2014/main" id="{00000000-0008-0000-0600-000012020000}"/>
            </a:ext>
          </a:extLst>
        </xdr:cNvPr>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18107</xdr:rowOff>
    </xdr:from>
    <xdr:to>
      <xdr:col>81</xdr:col>
      <xdr:colOff>50800</xdr:colOff>
      <xdr:row>39</xdr:row>
      <xdr:rowOff>24867</xdr:rowOff>
    </xdr:to>
    <xdr:cxnSp macro="">
      <xdr:nvCxnSpPr>
        <xdr:cNvPr id="531" name="直線コネクタ 530">
          <a:extLst>
            <a:ext uri="{FF2B5EF4-FFF2-40B4-BE49-F238E27FC236}">
              <a16:creationId xmlns="" xmlns:a16="http://schemas.microsoft.com/office/drawing/2014/main" id="{00000000-0008-0000-0600-000013020000}"/>
            </a:ext>
          </a:extLst>
        </xdr:cNvPr>
        <xdr:cNvCxnSpPr/>
      </xdr:nvCxnSpPr>
      <xdr:spPr>
        <a:xfrm>
          <a:off x="14592300" y="6704657"/>
          <a:ext cx="8890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2" name="フローチャート: 判断 531">
          <a:extLst>
            <a:ext uri="{FF2B5EF4-FFF2-40B4-BE49-F238E27FC236}">
              <a16:creationId xmlns="" xmlns:a16="http://schemas.microsoft.com/office/drawing/2014/main" id="{00000000-0008-0000-0600-000014020000}"/>
            </a:ext>
          </a:extLst>
        </xdr:cNvPr>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83779</xdr:rowOff>
    </xdr:from>
    <xdr:ext cx="378565"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5292017" y="677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148075</xdr:rowOff>
    </xdr:from>
    <xdr:to>
      <xdr:col>76</xdr:col>
      <xdr:colOff>114300</xdr:colOff>
      <xdr:row>39</xdr:row>
      <xdr:rowOff>18107</xdr:rowOff>
    </xdr:to>
    <xdr:cxnSp macro="">
      <xdr:nvCxnSpPr>
        <xdr:cNvPr id="534" name="直線コネクタ 533">
          <a:extLst>
            <a:ext uri="{FF2B5EF4-FFF2-40B4-BE49-F238E27FC236}">
              <a16:creationId xmlns="" xmlns:a16="http://schemas.microsoft.com/office/drawing/2014/main" id="{00000000-0008-0000-0600-000016020000}"/>
            </a:ext>
          </a:extLst>
        </xdr:cNvPr>
        <xdr:cNvCxnSpPr/>
      </xdr:nvCxnSpPr>
      <xdr:spPr>
        <a:xfrm>
          <a:off x="13703300" y="6663175"/>
          <a:ext cx="889000" cy="4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5" name="フローチャート: 判断 534">
          <a:extLst>
            <a:ext uri="{FF2B5EF4-FFF2-40B4-BE49-F238E27FC236}">
              <a16:creationId xmlns="" xmlns:a16="http://schemas.microsoft.com/office/drawing/2014/main" id="{00000000-0008-0000-0600-000017020000}"/>
            </a:ext>
          </a:extLst>
        </xdr:cNvPr>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79603</xdr:rowOff>
    </xdr:from>
    <xdr:ext cx="469744" cy="25904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4357428" y="676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148075</xdr:rowOff>
    </xdr:from>
    <xdr:to>
      <xdr:col>71</xdr:col>
      <xdr:colOff>177800</xdr:colOff>
      <xdr:row>38</xdr:row>
      <xdr:rowOff>164595</xdr:rowOff>
    </xdr:to>
    <xdr:cxnSp macro="">
      <xdr:nvCxnSpPr>
        <xdr:cNvPr id="537" name="直線コネクタ 536">
          <a:extLst>
            <a:ext uri="{FF2B5EF4-FFF2-40B4-BE49-F238E27FC236}">
              <a16:creationId xmlns="" xmlns:a16="http://schemas.microsoft.com/office/drawing/2014/main" id="{00000000-0008-0000-0600-000019020000}"/>
            </a:ext>
          </a:extLst>
        </xdr:cNvPr>
        <xdr:cNvCxnSpPr/>
      </xdr:nvCxnSpPr>
      <xdr:spPr>
        <a:xfrm flipV="1">
          <a:off x="12814300" y="6663175"/>
          <a:ext cx="889000" cy="1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8" name="フローチャート: 判断 537">
          <a:extLst>
            <a:ext uri="{FF2B5EF4-FFF2-40B4-BE49-F238E27FC236}">
              <a16:creationId xmlns="" xmlns:a16="http://schemas.microsoft.com/office/drawing/2014/main" id="{00000000-0008-0000-0600-00001A020000}"/>
            </a:ext>
          </a:extLst>
        </xdr:cNvPr>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82738</xdr:rowOff>
    </xdr:from>
    <xdr:ext cx="378565" cy="259045"/>
    <xdr:sp macro="" textlink="">
      <xdr:nvSpPr>
        <xdr:cNvPr id="539" name="テキスト ボックス 538">
          <a:extLst>
            <a:ext uri="{FF2B5EF4-FFF2-40B4-BE49-F238E27FC236}">
              <a16:creationId xmlns="" xmlns:a16="http://schemas.microsoft.com/office/drawing/2014/main" id="{00000000-0008-0000-0600-00001B020000}"/>
            </a:ext>
          </a:extLst>
        </xdr:cNvPr>
        <xdr:cNvSpPr txBox="1"/>
      </xdr:nvSpPr>
      <xdr:spPr>
        <a:xfrm>
          <a:off x="13514017" y="6769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40" name="フローチャート: 判断 539">
          <a:extLst>
            <a:ext uri="{FF2B5EF4-FFF2-40B4-BE49-F238E27FC236}">
              <a16:creationId xmlns="" xmlns:a16="http://schemas.microsoft.com/office/drawing/2014/main" id="{00000000-0008-0000-0600-00001C020000}"/>
            </a:ext>
          </a:extLst>
        </xdr:cNvPr>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81272</xdr:rowOff>
    </xdr:from>
    <xdr:ext cx="469744" cy="259045"/>
    <xdr:sp macro="" textlink="">
      <xdr:nvSpPr>
        <xdr:cNvPr id="541" name="テキスト ボックス 540">
          <a:extLst>
            <a:ext uri="{FF2B5EF4-FFF2-40B4-BE49-F238E27FC236}">
              <a16:creationId xmlns="" xmlns:a16="http://schemas.microsoft.com/office/drawing/2014/main" id="{00000000-0008-0000-0600-00001D020000}"/>
            </a:ext>
          </a:extLst>
        </xdr:cNvPr>
        <xdr:cNvSpPr txBox="1"/>
      </xdr:nvSpPr>
      <xdr:spPr>
        <a:xfrm>
          <a:off x="12579428" y="676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 xmlns:a16="http://schemas.microsoft.com/office/drawing/2014/main" id="{00000000-0008-0000-06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 xmlns:a16="http://schemas.microsoft.com/office/drawing/2014/main" id="{00000000-0008-0000-06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 xmlns:a16="http://schemas.microsoft.com/office/drawing/2014/main" id="{00000000-0008-0000-06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 xmlns:a16="http://schemas.microsoft.com/office/drawing/2014/main" id="{00000000-0008-0000-06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 xmlns:a16="http://schemas.microsoft.com/office/drawing/2014/main" id="{00000000-0008-0000-06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124406</xdr:rowOff>
    </xdr:from>
    <xdr:to>
      <xdr:col>85</xdr:col>
      <xdr:colOff>177800</xdr:colOff>
      <xdr:row>39</xdr:row>
      <xdr:rowOff>54556</xdr:rowOff>
    </xdr:to>
    <xdr:sp macro="" textlink="">
      <xdr:nvSpPr>
        <xdr:cNvPr id="547" name="楕円 546">
          <a:extLst>
            <a:ext uri="{FF2B5EF4-FFF2-40B4-BE49-F238E27FC236}">
              <a16:creationId xmlns="" xmlns:a16="http://schemas.microsoft.com/office/drawing/2014/main" id="{00000000-0008-0000-0600-000023020000}"/>
            </a:ext>
          </a:extLst>
        </xdr:cNvPr>
        <xdr:cNvSpPr/>
      </xdr:nvSpPr>
      <xdr:spPr>
        <a:xfrm>
          <a:off x="16268700" y="663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83782</xdr:rowOff>
    </xdr:from>
    <xdr:ext cx="534377" cy="259045"/>
    <xdr:sp macro="" textlink="">
      <xdr:nvSpPr>
        <xdr:cNvPr id="548" name="災害復旧事業費該当値テキスト">
          <a:extLst>
            <a:ext uri="{FF2B5EF4-FFF2-40B4-BE49-F238E27FC236}">
              <a16:creationId xmlns="" xmlns:a16="http://schemas.microsoft.com/office/drawing/2014/main" id="{00000000-0008-0000-0600-000024020000}"/>
            </a:ext>
          </a:extLst>
        </xdr:cNvPr>
        <xdr:cNvSpPr txBox="1"/>
      </xdr:nvSpPr>
      <xdr:spPr>
        <a:xfrm>
          <a:off x="16370300" y="642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145517</xdr:rowOff>
    </xdr:from>
    <xdr:to>
      <xdr:col>81</xdr:col>
      <xdr:colOff>101600</xdr:colOff>
      <xdr:row>39</xdr:row>
      <xdr:rowOff>75667</xdr:rowOff>
    </xdr:to>
    <xdr:sp macro="" textlink="">
      <xdr:nvSpPr>
        <xdr:cNvPr id="549" name="楕円 548">
          <a:extLst>
            <a:ext uri="{FF2B5EF4-FFF2-40B4-BE49-F238E27FC236}">
              <a16:creationId xmlns="" xmlns:a16="http://schemas.microsoft.com/office/drawing/2014/main" id="{00000000-0008-0000-0600-000025020000}"/>
            </a:ext>
          </a:extLst>
        </xdr:cNvPr>
        <xdr:cNvSpPr/>
      </xdr:nvSpPr>
      <xdr:spPr>
        <a:xfrm>
          <a:off x="15430500" y="666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92194</xdr:rowOff>
    </xdr:from>
    <xdr:ext cx="469744" cy="259045"/>
    <xdr:sp macro="" textlink="">
      <xdr:nvSpPr>
        <xdr:cNvPr id="550" name="テキスト ボックス 549">
          <a:extLst>
            <a:ext uri="{FF2B5EF4-FFF2-40B4-BE49-F238E27FC236}">
              <a16:creationId xmlns="" xmlns:a16="http://schemas.microsoft.com/office/drawing/2014/main" id="{00000000-0008-0000-0600-000026020000}"/>
            </a:ext>
          </a:extLst>
        </xdr:cNvPr>
        <xdr:cNvSpPr txBox="1"/>
      </xdr:nvSpPr>
      <xdr:spPr>
        <a:xfrm>
          <a:off x="15246428" y="6435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138757</xdr:rowOff>
    </xdr:from>
    <xdr:to>
      <xdr:col>76</xdr:col>
      <xdr:colOff>165100</xdr:colOff>
      <xdr:row>39</xdr:row>
      <xdr:rowOff>68907</xdr:rowOff>
    </xdr:to>
    <xdr:sp macro="" textlink="">
      <xdr:nvSpPr>
        <xdr:cNvPr id="551" name="楕円 550">
          <a:extLst>
            <a:ext uri="{FF2B5EF4-FFF2-40B4-BE49-F238E27FC236}">
              <a16:creationId xmlns="" xmlns:a16="http://schemas.microsoft.com/office/drawing/2014/main" id="{00000000-0008-0000-0600-000027020000}"/>
            </a:ext>
          </a:extLst>
        </xdr:cNvPr>
        <xdr:cNvSpPr/>
      </xdr:nvSpPr>
      <xdr:spPr>
        <a:xfrm>
          <a:off x="14541500" y="665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85435</xdr:rowOff>
    </xdr:from>
    <xdr:ext cx="469744" cy="259045"/>
    <xdr:sp macro="" textlink="">
      <xdr:nvSpPr>
        <xdr:cNvPr id="552" name="テキスト ボックス 551">
          <a:extLst>
            <a:ext uri="{FF2B5EF4-FFF2-40B4-BE49-F238E27FC236}">
              <a16:creationId xmlns="" xmlns:a16="http://schemas.microsoft.com/office/drawing/2014/main" id="{00000000-0008-0000-0600-000028020000}"/>
            </a:ext>
          </a:extLst>
        </xdr:cNvPr>
        <xdr:cNvSpPr txBox="1"/>
      </xdr:nvSpPr>
      <xdr:spPr>
        <a:xfrm>
          <a:off x="14357428" y="642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97275</xdr:rowOff>
    </xdr:from>
    <xdr:to>
      <xdr:col>72</xdr:col>
      <xdr:colOff>38100</xdr:colOff>
      <xdr:row>39</xdr:row>
      <xdr:rowOff>27425</xdr:rowOff>
    </xdr:to>
    <xdr:sp macro="" textlink="">
      <xdr:nvSpPr>
        <xdr:cNvPr id="553" name="楕円 552">
          <a:extLst>
            <a:ext uri="{FF2B5EF4-FFF2-40B4-BE49-F238E27FC236}">
              <a16:creationId xmlns="" xmlns:a16="http://schemas.microsoft.com/office/drawing/2014/main" id="{00000000-0008-0000-0600-000029020000}"/>
            </a:ext>
          </a:extLst>
        </xdr:cNvPr>
        <xdr:cNvSpPr/>
      </xdr:nvSpPr>
      <xdr:spPr>
        <a:xfrm>
          <a:off x="13652500" y="66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43951</xdr:rowOff>
    </xdr:from>
    <xdr:ext cx="534377" cy="259045"/>
    <xdr:sp macro="" textlink="">
      <xdr:nvSpPr>
        <xdr:cNvPr id="554" name="テキスト ボックス 553">
          <a:extLst>
            <a:ext uri="{FF2B5EF4-FFF2-40B4-BE49-F238E27FC236}">
              <a16:creationId xmlns="" xmlns:a16="http://schemas.microsoft.com/office/drawing/2014/main" id="{00000000-0008-0000-0600-00002A020000}"/>
            </a:ext>
          </a:extLst>
        </xdr:cNvPr>
        <xdr:cNvSpPr txBox="1"/>
      </xdr:nvSpPr>
      <xdr:spPr>
        <a:xfrm>
          <a:off x="13436111" y="638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113795</xdr:rowOff>
    </xdr:from>
    <xdr:to>
      <xdr:col>67</xdr:col>
      <xdr:colOff>101600</xdr:colOff>
      <xdr:row>39</xdr:row>
      <xdr:rowOff>43945</xdr:rowOff>
    </xdr:to>
    <xdr:sp macro="" textlink="">
      <xdr:nvSpPr>
        <xdr:cNvPr id="555" name="楕円 554">
          <a:extLst>
            <a:ext uri="{FF2B5EF4-FFF2-40B4-BE49-F238E27FC236}">
              <a16:creationId xmlns="" xmlns:a16="http://schemas.microsoft.com/office/drawing/2014/main" id="{00000000-0008-0000-0600-00002B020000}"/>
            </a:ext>
          </a:extLst>
        </xdr:cNvPr>
        <xdr:cNvSpPr/>
      </xdr:nvSpPr>
      <xdr:spPr>
        <a:xfrm>
          <a:off x="12763500" y="662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60472</xdr:rowOff>
    </xdr:from>
    <xdr:ext cx="534377" cy="259045"/>
    <xdr:sp macro="" textlink="">
      <xdr:nvSpPr>
        <xdr:cNvPr id="556" name="テキスト ボックス 555">
          <a:extLst>
            <a:ext uri="{FF2B5EF4-FFF2-40B4-BE49-F238E27FC236}">
              <a16:creationId xmlns="" xmlns:a16="http://schemas.microsoft.com/office/drawing/2014/main" id="{00000000-0008-0000-0600-00002C020000}"/>
            </a:ext>
          </a:extLst>
        </xdr:cNvPr>
        <xdr:cNvSpPr txBox="1"/>
      </xdr:nvSpPr>
      <xdr:spPr>
        <a:xfrm>
          <a:off x="12547111" y="640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 xmlns:a16="http://schemas.microsoft.com/office/drawing/2014/main" id="{00000000-0008-0000-06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 xmlns:a16="http://schemas.microsoft.com/office/drawing/2014/main" id="{00000000-0008-0000-06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 xmlns:a16="http://schemas.microsoft.com/office/drawing/2014/main" id="{00000000-0008-0000-06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 xmlns:a16="http://schemas.microsoft.com/office/drawing/2014/main" id="{00000000-0008-0000-06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 xmlns:a16="http://schemas.microsoft.com/office/drawing/2014/main" id="{00000000-0008-0000-06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 xmlns:a16="http://schemas.microsoft.com/office/drawing/2014/main" id="{00000000-0008-0000-06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 xmlns:a16="http://schemas.microsoft.com/office/drawing/2014/main" id="{00000000-0008-0000-06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 xmlns:a16="http://schemas.microsoft.com/office/drawing/2014/main" id="{00000000-0008-0000-06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 xmlns:a16="http://schemas.microsoft.com/office/drawing/2014/main" id="{00000000-0008-0000-06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 xmlns:a16="http://schemas.microsoft.com/office/drawing/2014/main" id="{00000000-0008-0000-06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 xmlns:a16="http://schemas.microsoft.com/office/drawing/2014/main" id="{00000000-0008-0000-06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a:extLst>
            <a:ext uri="{FF2B5EF4-FFF2-40B4-BE49-F238E27FC236}">
              <a16:creationId xmlns="" xmlns:a16="http://schemas.microsoft.com/office/drawing/2014/main" id="{00000000-0008-0000-0600-00003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 xmlns:a16="http://schemas.microsoft.com/office/drawing/2014/main" id="{00000000-0008-0000-06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a:extLst>
            <a:ext uri="{FF2B5EF4-FFF2-40B4-BE49-F238E27FC236}">
              <a16:creationId xmlns="" xmlns:a16="http://schemas.microsoft.com/office/drawing/2014/main" id="{00000000-0008-0000-0600-00003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a:extLst>
            <a:ext uri="{FF2B5EF4-FFF2-40B4-BE49-F238E27FC236}">
              <a16:creationId xmlns="" xmlns:a16="http://schemas.microsoft.com/office/drawing/2014/main" id="{00000000-0008-0000-06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a:extLst>
            <a:ext uri="{FF2B5EF4-FFF2-40B4-BE49-F238E27FC236}">
              <a16:creationId xmlns="" xmlns:a16="http://schemas.microsoft.com/office/drawing/2014/main" id="{00000000-0008-0000-0600-00003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a:extLst>
            <a:ext uri="{FF2B5EF4-FFF2-40B4-BE49-F238E27FC236}">
              <a16:creationId xmlns="" xmlns:a16="http://schemas.microsoft.com/office/drawing/2014/main" id="{00000000-0008-0000-0600-00003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a:extLst>
            <a:ext uri="{FF2B5EF4-FFF2-40B4-BE49-F238E27FC236}">
              <a16:creationId xmlns="" xmlns:a16="http://schemas.microsoft.com/office/drawing/2014/main" id="{00000000-0008-0000-0600-00003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a:extLst>
            <a:ext uri="{FF2B5EF4-FFF2-40B4-BE49-F238E27FC236}">
              <a16:creationId xmlns="" xmlns:a16="http://schemas.microsoft.com/office/drawing/2014/main" id="{00000000-0008-0000-0600-00004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a:extLst>
            <a:ext uri="{FF2B5EF4-FFF2-40B4-BE49-F238E27FC236}">
              <a16:creationId xmlns="" xmlns:a16="http://schemas.microsoft.com/office/drawing/2014/main" id="{00000000-0008-0000-0600-00004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a:extLst>
            <a:ext uri="{FF2B5EF4-FFF2-40B4-BE49-F238E27FC236}">
              <a16:creationId xmlns="" xmlns:a16="http://schemas.microsoft.com/office/drawing/2014/main" id="{00000000-0008-0000-0600-00004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a:extLst>
            <a:ext uri="{FF2B5EF4-FFF2-40B4-BE49-F238E27FC236}">
              <a16:creationId xmlns="" xmlns:a16="http://schemas.microsoft.com/office/drawing/2014/main" id="{00000000-0008-0000-0600-00004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a:extLst>
            <a:ext uri="{FF2B5EF4-FFF2-40B4-BE49-F238E27FC236}">
              <a16:creationId xmlns="" xmlns:a16="http://schemas.microsoft.com/office/drawing/2014/main" id="{00000000-0008-0000-0600-00004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a:extLst>
            <a:ext uri="{FF2B5EF4-FFF2-40B4-BE49-F238E27FC236}">
              <a16:creationId xmlns="" xmlns:a16="http://schemas.microsoft.com/office/drawing/2014/main" id="{00000000-0008-0000-0600-00004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a:extLst>
            <a:ext uri="{FF2B5EF4-FFF2-40B4-BE49-F238E27FC236}">
              <a16:creationId xmlns="" xmlns:a16="http://schemas.microsoft.com/office/drawing/2014/main" id="{00000000-0008-0000-0600-00004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a:extLst>
            <a:ext uri="{FF2B5EF4-FFF2-40B4-BE49-F238E27FC236}">
              <a16:creationId xmlns="" xmlns:a16="http://schemas.microsoft.com/office/drawing/2014/main" id="{00000000-0008-0000-0600-00004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a:extLst>
            <a:ext uri="{FF2B5EF4-FFF2-40B4-BE49-F238E27FC236}">
              <a16:creationId xmlns="" xmlns:a16="http://schemas.microsoft.com/office/drawing/2014/main" id="{00000000-0008-0000-0600-00004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a:extLst>
            <a:ext uri="{FF2B5EF4-FFF2-40B4-BE49-F238E27FC236}">
              <a16:creationId xmlns="" xmlns:a16="http://schemas.microsoft.com/office/drawing/2014/main" id="{00000000-0008-0000-0600-00004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a:extLst>
            <a:ext uri="{FF2B5EF4-FFF2-40B4-BE49-F238E27FC236}">
              <a16:creationId xmlns="" xmlns:a16="http://schemas.microsoft.com/office/drawing/2014/main" id="{00000000-0008-0000-0600-00004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 xmlns:a16="http://schemas.microsoft.com/office/drawing/2014/main" id="{00000000-0008-0000-06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 xmlns:a16="http://schemas.microsoft.com/office/drawing/2014/main" id="{00000000-0008-0000-06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 xmlns:a16="http://schemas.microsoft.com/office/drawing/2014/main" id="{00000000-0008-0000-06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 xmlns:a16="http://schemas.microsoft.com/office/drawing/2014/main" id="{00000000-0008-0000-06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a:extLst>
            <a:ext uri="{FF2B5EF4-FFF2-40B4-BE49-F238E27FC236}">
              <a16:creationId xmlns="" xmlns:a16="http://schemas.microsoft.com/office/drawing/2014/main" id="{00000000-0008-0000-0600-00005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a:extLst>
            <a:ext uri="{FF2B5EF4-FFF2-40B4-BE49-F238E27FC236}">
              <a16:creationId xmlns="" xmlns:a16="http://schemas.microsoft.com/office/drawing/2014/main" id="{00000000-0008-0000-0600-00005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a:extLst>
            <a:ext uri="{FF2B5EF4-FFF2-40B4-BE49-F238E27FC236}">
              <a16:creationId xmlns="" xmlns:a16="http://schemas.microsoft.com/office/drawing/2014/main" id="{00000000-0008-0000-0600-00005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a:extLst>
            <a:ext uri="{FF2B5EF4-FFF2-40B4-BE49-F238E27FC236}">
              <a16:creationId xmlns="" xmlns:a16="http://schemas.microsoft.com/office/drawing/2014/main" id="{00000000-0008-0000-0600-00005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a:extLst>
            <a:ext uri="{FF2B5EF4-FFF2-40B4-BE49-F238E27FC236}">
              <a16:creationId xmlns="" xmlns:a16="http://schemas.microsoft.com/office/drawing/2014/main" id="{00000000-0008-0000-0600-00005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a:extLst>
            <a:ext uri="{FF2B5EF4-FFF2-40B4-BE49-F238E27FC236}">
              <a16:creationId xmlns="" xmlns:a16="http://schemas.microsoft.com/office/drawing/2014/main" id="{00000000-0008-0000-0600-00005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a:extLst>
            <a:ext uri="{FF2B5EF4-FFF2-40B4-BE49-F238E27FC236}">
              <a16:creationId xmlns="" xmlns:a16="http://schemas.microsoft.com/office/drawing/2014/main" id="{00000000-0008-0000-0600-00005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a:extLst>
            <a:ext uri="{FF2B5EF4-FFF2-40B4-BE49-F238E27FC236}">
              <a16:creationId xmlns="" xmlns:a16="http://schemas.microsoft.com/office/drawing/2014/main" id="{00000000-0008-0000-0600-00005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a:extLst>
            <a:ext uri="{FF2B5EF4-FFF2-40B4-BE49-F238E27FC236}">
              <a16:creationId xmlns="" xmlns:a16="http://schemas.microsoft.com/office/drawing/2014/main" id="{00000000-0008-0000-0600-00005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 xmlns:a16="http://schemas.microsoft.com/office/drawing/2014/main" id="{00000000-0008-0000-06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 xmlns:a16="http://schemas.microsoft.com/office/drawing/2014/main" id="{00000000-0008-0000-06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 xmlns:a16="http://schemas.microsoft.com/office/drawing/2014/main" id="{00000000-0008-0000-06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 xmlns:a16="http://schemas.microsoft.com/office/drawing/2014/main" id="{00000000-0008-0000-06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 xmlns:a16="http://schemas.microsoft.com/office/drawing/2014/main" id="{00000000-0008-0000-06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 xmlns:a16="http://schemas.microsoft.com/office/drawing/2014/main" id="{00000000-0008-0000-06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 xmlns:a16="http://schemas.microsoft.com/office/drawing/2014/main" id="{00000000-0008-0000-06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 xmlns:a16="http://schemas.microsoft.com/office/drawing/2014/main" id="{00000000-0008-0000-06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 xmlns:a16="http://schemas.microsoft.com/office/drawing/2014/main" id="{00000000-0008-0000-06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 xmlns:a16="http://schemas.microsoft.com/office/drawing/2014/main" id="{00000000-0008-0000-06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 xmlns:a16="http://schemas.microsoft.com/office/drawing/2014/main" id="{00000000-0008-0000-06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 xmlns:a16="http://schemas.microsoft.com/office/drawing/2014/main" id="{00000000-0008-0000-06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 xmlns:a16="http://schemas.microsoft.com/office/drawing/2014/main" id="{00000000-0008-0000-06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 xmlns:a16="http://schemas.microsoft.com/office/drawing/2014/main" id="{00000000-0008-0000-06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 xmlns:a16="http://schemas.microsoft.com/office/drawing/2014/main" id="{00000000-0008-0000-06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9" name="直線コネクタ 628">
          <a:extLst>
            <a:ext uri="{FF2B5EF4-FFF2-40B4-BE49-F238E27FC236}">
              <a16:creationId xmlns="" xmlns:a16="http://schemas.microsoft.com/office/drawing/2014/main" id="{00000000-0008-0000-0600-000075020000}"/>
            </a:ext>
          </a:extLst>
        </xdr:cNvPr>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30" name="公債費最小値テキスト">
          <a:extLst>
            <a:ext uri="{FF2B5EF4-FFF2-40B4-BE49-F238E27FC236}">
              <a16:creationId xmlns="" xmlns:a16="http://schemas.microsoft.com/office/drawing/2014/main" id="{00000000-0008-0000-0600-000076020000}"/>
            </a:ext>
          </a:extLst>
        </xdr:cNvPr>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31" name="直線コネクタ 630">
          <a:extLst>
            <a:ext uri="{FF2B5EF4-FFF2-40B4-BE49-F238E27FC236}">
              <a16:creationId xmlns="" xmlns:a16="http://schemas.microsoft.com/office/drawing/2014/main" id="{00000000-0008-0000-0600-000077020000}"/>
            </a:ext>
          </a:extLst>
        </xdr:cNvPr>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2" name="公債費最大値テキスト">
          <a:extLst>
            <a:ext uri="{FF2B5EF4-FFF2-40B4-BE49-F238E27FC236}">
              <a16:creationId xmlns="" xmlns:a16="http://schemas.microsoft.com/office/drawing/2014/main" id="{00000000-0008-0000-0600-000078020000}"/>
            </a:ext>
          </a:extLst>
        </xdr:cNvPr>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3" name="直線コネクタ 632">
          <a:extLst>
            <a:ext uri="{FF2B5EF4-FFF2-40B4-BE49-F238E27FC236}">
              <a16:creationId xmlns="" xmlns:a16="http://schemas.microsoft.com/office/drawing/2014/main" id="{00000000-0008-0000-0600-000079020000}"/>
            </a:ext>
          </a:extLst>
        </xdr:cNvPr>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126721</xdr:rowOff>
    </xdr:from>
    <xdr:to>
      <xdr:col>85</xdr:col>
      <xdr:colOff>127000</xdr:colOff>
      <xdr:row>73</xdr:row>
      <xdr:rowOff>153136</xdr:rowOff>
    </xdr:to>
    <xdr:cxnSp macro="">
      <xdr:nvCxnSpPr>
        <xdr:cNvPr id="634" name="直線コネクタ 633">
          <a:extLst>
            <a:ext uri="{FF2B5EF4-FFF2-40B4-BE49-F238E27FC236}">
              <a16:creationId xmlns="" xmlns:a16="http://schemas.microsoft.com/office/drawing/2014/main" id="{00000000-0008-0000-0600-00007A020000}"/>
            </a:ext>
          </a:extLst>
        </xdr:cNvPr>
        <xdr:cNvCxnSpPr/>
      </xdr:nvCxnSpPr>
      <xdr:spPr>
        <a:xfrm>
          <a:off x="15481300" y="12642571"/>
          <a:ext cx="838200" cy="2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78364</xdr:rowOff>
    </xdr:from>
    <xdr:ext cx="534377" cy="259045"/>
    <xdr:sp macro="" textlink="">
      <xdr:nvSpPr>
        <xdr:cNvPr id="635" name="公債費平均値テキスト">
          <a:extLst>
            <a:ext uri="{FF2B5EF4-FFF2-40B4-BE49-F238E27FC236}">
              <a16:creationId xmlns="" xmlns:a16="http://schemas.microsoft.com/office/drawing/2014/main" id="{00000000-0008-0000-0600-00007B020000}"/>
            </a:ext>
          </a:extLst>
        </xdr:cNvPr>
        <xdr:cNvSpPr txBox="1"/>
      </xdr:nvSpPr>
      <xdr:spPr>
        <a:xfrm>
          <a:off x="16370300" y="13108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6" name="フローチャート: 判断 635">
          <a:extLst>
            <a:ext uri="{FF2B5EF4-FFF2-40B4-BE49-F238E27FC236}">
              <a16:creationId xmlns="" xmlns:a16="http://schemas.microsoft.com/office/drawing/2014/main" id="{00000000-0008-0000-0600-00007C020000}"/>
            </a:ext>
          </a:extLst>
        </xdr:cNvPr>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110287</xdr:rowOff>
    </xdr:from>
    <xdr:to>
      <xdr:col>81</xdr:col>
      <xdr:colOff>50800</xdr:colOff>
      <xdr:row>73</xdr:row>
      <xdr:rowOff>126721</xdr:rowOff>
    </xdr:to>
    <xdr:cxnSp macro="">
      <xdr:nvCxnSpPr>
        <xdr:cNvPr id="637" name="直線コネクタ 636">
          <a:extLst>
            <a:ext uri="{FF2B5EF4-FFF2-40B4-BE49-F238E27FC236}">
              <a16:creationId xmlns="" xmlns:a16="http://schemas.microsoft.com/office/drawing/2014/main" id="{00000000-0008-0000-0600-00007D020000}"/>
            </a:ext>
          </a:extLst>
        </xdr:cNvPr>
        <xdr:cNvCxnSpPr/>
      </xdr:nvCxnSpPr>
      <xdr:spPr>
        <a:xfrm>
          <a:off x="14592300" y="12626137"/>
          <a:ext cx="889000" cy="1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8" name="フローチャート: 判断 637">
          <a:extLst>
            <a:ext uri="{FF2B5EF4-FFF2-40B4-BE49-F238E27FC236}">
              <a16:creationId xmlns="" xmlns:a16="http://schemas.microsoft.com/office/drawing/2014/main" id="{00000000-0008-0000-0600-00007E020000}"/>
            </a:ext>
          </a:extLst>
        </xdr:cNvPr>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23944</xdr:rowOff>
    </xdr:from>
    <xdr:ext cx="534377"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5214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110287</xdr:rowOff>
    </xdr:from>
    <xdr:to>
      <xdr:col>76</xdr:col>
      <xdr:colOff>114300</xdr:colOff>
      <xdr:row>74</xdr:row>
      <xdr:rowOff>2057</xdr:rowOff>
    </xdr:to>
    <xdr:cxnSp macro="">
      <xdr:nvCxnSpPr>
        <xdr:cNvPr id="640" name="直線コネクタ 639">
          <a:extLst>
            <a:ext uri="{FF2B5EF4-FFF2-40B4-BE49-F238E27FC236}">
              <a16:creationId xmlns="" xmlns:a16="http://schemas.microsoft.com/office/drawing/2014/main" id="{00000000-0008-0000-0600-000080020000}"/>
            </a:ext>
          </a:extLst>
        </xdr:cNvPr>
        <xdr:cNvCxnSpPr/>
      </xdr:nvCxnSpPr>
      <xdr:spPr>
        <a:xfrm flipV="1">
          <a:off x="13703300" y="12626137"/>
          <a:ext cx="889000" cy="6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41" name="フローチャート: 判断 640">
          <a:extLst>
            <a:ext uri="{FF2B5EF4-FFF2-40B4-BE49-F238E27FC236}">
              <a16:creationId xmlns="" xmlns:a16="http://schemas.microsoft.com/office/drawing/2014/main" id="{00000000-0008-0000-0600-000081020000}"/>
            </a:ext>
          </a:extLst>
        </xdr:cNvPr>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26103</xdr:rowOff>
    </xdr:from>
    <xdr:ext cx="534377"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4325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2057</xdr:rowOff>
    </xdr:from>
    <xdr:to>
      <xdr:col>71</xdr:col>
      <xdr:colOff>177800</xdr:colOff>
      <xdr:row>74</xdr:row>
      <xdr:rowOff>31953</xdr:rowOff>
    </xdr:to>
    <xdr:cxnSp macro="">
      <xdr:nvCxnSpPr>
        <xdr:cNvPr id="643" name="直線コネクタ 642">
          <a:extLst>
            <a:ext uri="{FF2B5EF4-FFF2-40B4-BE49-F238E27FC236}">
              <a16:creationId xmlns="" xmlns:a16="http://schemas.microsoft.com/office/drawing/2014/main" id="{00000000-0008-0000-0600-000083020000}"/>
            </a:ext>
          </a:extLst>
        </xdr:cNvPr>
        <xdr:cNvCxnSpPr/>
      </xdr:nvCxnSpPr>
      <xdr:spPr>
        <a:xfrm flipV="1">
          <a:off x="12814300" y="12689357"/>
          <a:ext cx="889000" cy="2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4" name="フローチャート: 判断 643">
          <a:extLst>
            <a:ext uri="{FF2B5EF4-FFF2-40B4-BE49-F238E27FC236}">
              <a16:creationId xmlns="" xmlns:a16="http://schemas.microsoft.com/office/drawing/2014/main" id="{00000000-0008-0000-0600-000084020000}"/>
            </a:ext>
          </a:extLst>
        </xdr:cNvPr>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51694</xdr:rowOff>
    </xdr:from>
    <xdr:ext cx="534377"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3436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6" name="フローチャート: 判断 645">
          <a:extLst>
            <a:ext uri="{FF2B5EF4-FFF2-40B4-BE49-F238E27FC236}">
              <a16:creationId xmlns="" xmlns:a16="http://schemas.microsoft.com/office/drawing/2014/main" id="{00000000-0008-0000-0600-000086020000}"/>
            </a:ext>
          </a:extLst>
        </xdr:cNvPr>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166057</xdr:rowOff>
    </xdr:from>
    <xdr:ext cx="534377" cy="259045"/>
    <xdr:sp macro="" textlink="">
      <xdr:nvSpPr>
        <xdr:cNvPr id="647" name="テキスト ボックス 646">
          <a:extLst>
            <a:ext uri="{FF2B5EF4-FFF2-40B4-BE49-F238E27FC236}">
              <a16:creationId xmlns="" xmlns:a16="http://schemas.microsoft.com/office/drawing/2014/main" id="{00000000-0008-0000-0600-000087020000}"/>
            </a:ext>
          </a:extLst>
        </xdr:cNvPr>
        <xdr:cNvSpPr txBox="1"/>
      </xdr:nvSpPr>
      <xdr:spPr>
        <a:xfrm>
          <a:off x="12547111" y="1319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102336</xdr:rowOff>
    </xdr:from>
    <xdr:to>
      <xdr:col>85</xdr:col>
      <xdr:colOff>177800</xdr:colOff>
      <xdr:row>74</xdr:row>
      <xdr:rowOff>32486</xdr:rowOff>
    </xdr:to>
    <xdr:sp macro="" textlink="">
      <xdr:nvSpPr>
        <xdr:cNvPr id="653" name="楕円 652">
          <a:extLst>
            <a:ext uri="{FF2B5EF4-FFF2-40B4-BE49-F238E27FC236}">
              <a16:creationId xmlns="" xmlns:a16="http://schemas.microsoft.com/office/drawing/2014/main" id="{00000000-0008-0000-0600-00008D020000}"/>
            </a:ext>
          </a:extLst>
        </xdr:cNvPr>
        <xdr:cNvSpPr/>
      </xdr:nvSpPr>
      <xdr:spPr>
        <a:xfrm>
          <a:off x="16268700" y="1261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125213</xdr:rowOff>
    </xdr:from>
    <xdr:ext cx="534377" cy="259045"/>
    <xdr:sp macro="" textlink="">
      <xdr:nvSpPr>
        <xdr:cNvPr id="654" name="公債費該当値テキスト">
          <a:extLst>
            <a:ext uri="{FF2B5EF4-FFF2-40B4-BE49-F238E27FC236}">
              <a16:creationId xmlns="" xmlns:a16="http://schemas.microsoft.com/office/drawing/2014/main" id="{00000000-0008-0000-0600-00008E020000}"/>
            </a:ext>
          </a:extLst>
        </xdr:cNvPr>
        <xdr:cNvSpPr txBox="1"/>
      </xdr:nvSpPr>
      <xdr:spPr>
        <a:xfrm>
          <a:off x="16370300" y="1246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75921</xdr:rowOff>
    </xdr:from>
    <xdr:to>
      <xdr:col>81</xdr:col>
      <xdr:colOff>101600</xdr:colOff>
      <xdr:row>74</xdr:row>
      <xdr:rowOff>6071</xdr:rowOff>
    </xdr:to>
    <xdr:sp macro="" textlink="">
      <xdr:nvSpPr>
        <xdr:cNvPr id="655" name="楕円 654">
          <a:extLst>
            <a:ext uri="{FF2B5EF4-FFF2-40B4-BE49-F238E27FC236}">
              <a16:creationId xmlns="" xmlns:a16="http://schemas.microsoft.com/office/drawing/2014/main" id="{00000000-0008-0000-0600-00008F020000}"/>
            </a:ext>
          </a:extLst>
        </xdr:cNvPr>
        <xdr:cNvSpPr/>
      </xdr:nvSpPr>
      <xdr:spPr>
        <a:xfrm>
          <a:off x="15430500" y="1259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22598</xdr:rowOff>
    </xdr:from>
    <xdr:ext cx="534377" cy="259045"/>
    <xdr:sp macro="" textlink="">
      <xdr:nvSpPr>
        <xdr:cNvPr id="656" name="テキスト ボックス 655">
          <a:extLst>
            <a:ext uri="{FF2B5EF4-FFF2-40B4-BE49-F238E27FC236}">
              <a16:creationId xmlns="" xmlns:a16="http://schemas.microsoft.com/office/drawing/2014/main" id="{00000000-0008-0000-0600-000090020000}"/>
            </a:ext>
          </a:extLst>
        </xdr:cNvPr>
        <xdr:cNvSpPr txBox="1"/>
      </xdr:nvSpPr>
      <xdr:spPr>
        <a:xfrm>
          <a:off x="15214111" y="1236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59487</xdr:rowOff>
    </xdr:from>
    <xdr:to>
      <xdr:col>76</xdr:col>
      <xdr:colOff>165100</xdr:colOff>
      <xdr:row>73</xdr:row>
      <xdr:rowOff>161087</xdr:rowOff>
    </xdr:to>
    <xdr:sp macro="" textlink="">
      <xdr:nvSpPr>
        <xdr:cNvPr id="657" name="楕円 656">
          <a:extLst>
            <a:ext uri="{FF2B5EF4-FFF2-40B4-BE49-F238E27FC236}">
              <a16:creationId xmlns="" xmlns:a16="http://schemas.microsoft.com/office/drawing/2014/main" id="{00000000-0008-0000-0600-000091020000}"/>
            </a:ext>
          </a:extLst>
        </xdr:cNvPr>
        <xdr:cNvSpPr/>
      </xdr:nvSpPr>
      <xdr:spPr>
        <a:xfrm>
          <a:off x="14541500" y="1257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6164</xdr:rowOff>
    </xdr:from>
    <xdr:ext cx="534377" cy="259045"/>
    <xdr:sp macro="" textlink="">
      <xdr:nvSpPr>
        <xdr:cNvPr id="658" name="テキスト ボックス 657">
          <a:extLst>
            <a:ext uri="{FF2B5EF4-FFF2-40B4-BE49-F238E27FC236}">
              <a16:creationId xmlns="" xmlns:a16="http://schemas.microsoft.com/office/drawing/2014/main" id="{00000000-0008-0000-0600-000092020000}"/>
            </a:ext>
          </a:extLst>
        </xdr:cNvPr>
        <xdr:cNvSpPr txBox="1"/>
      </xdr:nvSpPr>
      <xdr:spPr>
        <a:xfrm>
          <a:off x="14325111" y="1235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122707</xdr:rowOff>
    </xdr:from>
    <xdr:to>
      <xdr:col>72</xdr:col>
      <xdr:colOff>38100</xdr:colOff>
      <xdr:row>74</xdr:row>
      <xdr:rowOff>52857</xdr:rowOff>
    </xdr:to>
    <xdr:sp macro="" textlink="">
      <xdr:nvSpPr>
        <xdr:cNvPr id="659" name="楕円 658">
          <a:extLst>
            <a:ext uri="{FF2B5EF4-FFF2-40B4-BE49-F238E27FC236}">
              <a16:creationId xmlns="" xmlns:a16="http://schemas.microsoft.com/office/drawing/2014/main" id="{00000000-0008-0000-0600-000093020000}"/>
            </a:ext>
          </a:extLst>
        </xdr:cNvPr>
        <xdr:cNvSpPr/>
      </xdr:nvSpPr>
      <xdr:spPr>
        <a:xfrm>
          <a:off x="13652500" y="126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69384</xdr:rowOff>
    </xdr:from>
    <xdr:ext cx="534377" cy="259045"/>
    <xdr:sp macro="" textlink="">
      <xdr:nvSpPr>
        <xdr:cNvPr id="660" name="テキスト ボックス 659">
          <a:extLst>
            <a:ext uri="{FF2B5EF4-FFF2-40B4-BE49-F238E27FC236}">
              <a16:creationId xmlns="" xmlns:a16="http://schemas.microsoft.com/office/drawing/2014/main" id="{00000000-0008-0000-0600-000094020000}"/>
            </a:ext>
          </a:extLst>
        </xdr:cNvPr>
        <xdr:cNvSpPr txBox="1"/>
      </xdr:nvSpPr>
      <xdr:spPr>
        <a:xfrm>
          <a:off x="13436111" y="1241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152603</xdr:rowOff>
    </xdr:from>
    <xdr:to>
      <xdr:col>67</xdr:col>
      <xdr:colOff>101600</xdr:colOff>
      <xdr:row>74</xdr:row>
      <xdr:rowOff>82753</xdr:rowOff>
    </xdr:to>
    <xdr:sp macro="" textlink="">
      <xdr:nvSpPr>
        <xdr:cNvPr id="661" name="楕円 660">
          <a:extLst>
            <a:ext uri="{FF2B5EF4-FFF2-40B4-BE49-F238E27FC236}">
              <a16:creationId xmlns="" xmlns:a16="http://schemas.microsoft.com/office/drawing/2014/main" id="{00000000-0008-0000-0600-000095020000}"/>
            </a:ext>
          </a:extLst>
        </xdr:cNvPr>
        <xdr:cNvSpPr/>
      </xdr:nvSpPr>
      <xdr:spPr>
        <a:xfrm>
          <a:off x="12763500" y="1266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99280</xdr:rowOff>
    </xdr:from>
    <xdr:ext cx="534377" cy="259045"/>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2547111" y="1244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 xmlns:a16="http://schemas.microsoft.com/office/drawing/2014/main" id="{00000000-0008-0000-06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 xmlns:a16="http://schemas.microsoft.com/office/drawing/2014/main" id="{00000000-0008-0000-06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a:extLst>
            <a:ext uri="{FF2B5EF4-FFF2-40B4-BE49-F238E27FC236}">
              <a16:creationId xmlns="" xmlns:a16="http://schemas.microsoft.com/office/drawing/2014/main" id="{00000000-0008-0000-0600-0000A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 xmlns:a16="http://schemas.microsoft.com/office/drawing/2014/main" id="{00000000-0008-0000-06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a:extLst>
            <a:ext uri="{FF2B5EF4-FFF2-40B4-BE49-F238E27FC236}">
              <a16:creationId xmlns="" xmlns:a16="http://schemas.microsoft.com/office/drawing/2014/main" id="{00000000-0008-0000-06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 xmlns:a16="http://schemas.microsoft.com/office/drawing/2014/main" id="{00000000-0008-0000-06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 xmlns:a16="http://schemas.microsoft.com/office/drawing/2014/main" id="{00000000-0008-0000-06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 xmlns:a16="http://schemas.microsoft.com/office/drawing/2014/main" id="{00000000-0008-0000-06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a:extLst>
            <a:ext uri="{FF2B5EF4-FFF2-40B4-BE49-F238E27FC236}">
              <a16:creationId xmlns="" xmlns:a16="http://schemas.microsoft.com/office/drawing/2014/main" id="{00000000-0008-0000-0600-0000A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6" name="直線コネクタ 685">
          <a:extLst>
            <a:ext uri="{FF2B5EF4-FFF2-40B4-BE49-F238E27FC236}">
              <a16:creationId xmlns="" xmlns:a16="http://schemas.microsoft.com/office/drawing/2014/main" id="{00000000-0008-0000-0600-0000AE020000}"/>
            </a:ext>
          </a:extLst>
        </xdr:cNvPr>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7" name="積立金最小値テキスト">
          <a:extLst>
            <a:ext uri="{FF2B5EF4-FFF2-40B4-BE49-F238E27FC236}">
              <a16:creationId xmlns="" xmlns:a16="http://schemas.microsoft.com/office/drawing/2014/main" id="{00000000-0008-0000-0600-0000AF020000}"/>
            </a:ext>
          </a:extLst>
        </xdr:cNvPr>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8" name="直線コネクタ 687">
          <a:extLst>
            <a:ext uri="{FF2B5EF4-FFF2-40B4-BE49-F238E27FC236}">
              <a16:creationId xmlns="" xmlns:a16="http://schemas.microsoft.com/office/drawing/2014/main" id="{00000000-0008-0000-0600-0000B0020000}"/>
            </a:ext>
          </a:extLst>
        </xdr:cNvPr>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9" name="積立金最大値テキスト">
          <a:extLst>
            <a:ext uri="{FF2B5EF4-FFF2-40B4-BE49-F238E27FC236}">
              <a16:creationId xmlns="" xmlns:a16="http://schemas.microsoft.com/office/drawing/2014/main" id="{00000000-0008-0000-0600-0000B1020000}"/>
            </a:ext>
          </a:extLst>
        </xdr:cNvPr>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90" name="直線コネクタ 689">
          <a:extLst>
            <a:ext uri="{FF2B5EF4-FFF2-40B4-BE49-F238E27FC236}">
              <a16:creationId xmlns="" xmlns:a16="http://schemas.microsoft.com/office/drawing/2014/main" id="{00000000-0008-0000-0600-0000B2020000}"/>
            </a:ext>
          </a:extLst>
        </xdr:cNvPr>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20005</xdr:rowOff>
    </xdr:from>
    <xdr:to>
      <xdr:col>85</xdr:col>
      <xdr:colOff>127000</xdr:colOff>
      <xdr:row>99</xdr:row>
      <xdr:rowOff>30804</xdr:rowOff>
    </xdr:to>
    <xdr:cxnSp macro="">
      <xdr:nvCxnSpPr>
        <xdr:cNvPr id="691" name="直線コネクタ 690">
          <a:extLst>
            <a:ext uri="{FF2B5EF4-FFF2-40B4-BE49-F238E27FC236}">
              <a16:creationId xmlns="" xmlns:a16="http://schemas.microsoft.com/office/drawing/2014/main" id="{00000000-0008-0000-0600-0000B3020000}"/>
            </a:ext>
          </a:extLst>
        </xdr:cNvPr>
        <xdr:cNvCxnSpPr/>
      </xdr:nvCxnSpPr>
      <xdr:spPr>
        <a:xfrm>
          <a:off x="15481300" y="16993555"/>
          <a:ext cx="838200" cy="1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2" name="積立金平均値テキスト">
          <a:extLst>
            <a:ext uri="{FF2B5EF4-FFF2-40B4-BE49-F238E27FC236}">
              <a16:creationId xmlns="" xmlns:a16="http://schemas.microsoft.com/office/drawing/2014/main" id="{00000000-0008-0000-0600-0000B4020000}"/>
            </a:ext>
          </a:extLst>
        </xdr:cNvPr>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3" name="フローチャート: 判断 692">
          <a:extLst>
            <a:ext uri="{FF2B5EF4-FFF2-40B4-BE49-F238E27FC236}">
              <a16:creationId xmlns="" xmlns:a16="http://schemas.microsoft.com/office/drawing/2014/main" id="{00000000-0008-0000-0600-0000B5020000}"/>
            </a:ext>
          </a:extLst>
        </xdr:cNvPr>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19845</xdr:rowOff>
    </xdr:from>
    <xdr:to>
      <xdr:col>81</xdr:col>
      <xdr:colOff>50800</xdr:colOff>
      <xdr:row>99</xdr:row>
      <xdr:rowOff>20005</xdr:rowOff>
    </xdr:to>
    <xdr:cxnSp macro="">
      <xdr:nvCxnSpPr>
        <xdr:cNvPr id="694" name="直線コネクタ 693">
          <a:extLst>
            <a:ext uri="{FF2B5EF4-FFF2-40B4-BE49-F238E27FC236}">
              <a16:creationId xmlns="" xmlns:a16="http://schemas.microsoft.com/office/drawing/2014/main" id="{00000000-0008-0000-0600-0000B6020000}"/>
            </a:ext>
          </a:extLst>
        </xdr:cNvPr>
        <xdr:cNvCxnSpPr/>
      </xdr:nvCxnSpPr>
      <xdr:spPr>
        <a:xfrm>
          <a:off x="14592300" y="16993395"/>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5" name="フローチャート: 判断 694">
          <a:extLst>
            <a:ext uri="{FF2B5EF4-FFF2-40B4-BE49-F238E27FC236}">
              <a16:creationId xmlns="" xmlns:a16="http://schemas.microsoft.com/office/drawing/2014/main" id="{00000000-0008-0000-0600-0000B7020000}"/>
            </a:ext>
          </a:extLst>
        </xdr:cNvPr>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128429</xdr:rowOff>
    </xdr:from>
    <xdr:to>
      <xdr:col>76</xdr:col>
      <xdr:colOff>114300</xdr:colOff>
      <xdr:row>99</xdr:row>
      <xdr:rowOff>19845</xdr:rowOff>
    </xdr:to>
    <xdr:cxnSp macro="">
      <xdr:nvCxnSpPr>
        <xdr:cNvPr id="697" name="直線コネクタ 696">
          <a:extLst>
            <a:ext uri="{FF2B5EF4-FFF2-40B4-BE49-F238E27FC236}">
              <a16:creationId xmlns="" xmlns:a16="http://schemas.microsoft.com/office/drawing/2014/main" id="{00000000-0008-0000-0600-0000B9020000}"/>
            </a:ext>
          </a:extLst>
        </xdr:cNvPr>
        <xdr:cNvCxnSpPr/>
      </xdr:nvCxnSpPr>
      <xdr:spPr>
        <a:xfrm>
          <a:off x="13703300" y="16930529"/>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8" name="フローチャート: 判断 697">
          <a:extLst>
            <a:ext uri="{FF2B5EF4-FFF2-40B4-BE49-F238E27FC236}">
              <a16:creationId xmlns="" xmlns:a16="http://schemas.microsoft.com/office/drawing/2014/main" id="{00000000-0008-0000-0600-0000BA020000}"/>
            </a:ext>
          </a:extLst>
        </xdr:cNvPr>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128429</xdr:rowOff>
    </xdr:from>
    <xdr:to>
      <xdr:col>71</xdr:col>
      <xdr:colOff>177800</xdr:colOff>
      <xdr:row>98</xdr:row>
      <xdr:rowOff>145563</xdr:rowOff>
    </xdr:to>
    <xdr:cxnSp macro="">
      <xdr:nvCxnSpPr>
        <xdr:cNvPr id="700" name="直線コネクタ 699">
          <a:extLst>
            <a:ext uri="{FF2B5EF4-FFF2-40B4-BE49-F238E27FC236}">
              <a16:creationId xmlns="" xmlns:a16="http://schemas.microsoft.com/office/drawing/2014/main" id="{00000000-0008-0000-0600-0000BC020000}"/>
            </a:ext>
          </a:extLst>
        </xdr:cNvPr>
        <xdr:cNvCxnSpPr/>
      </xdr:nvCxnSpPr>
      <xdr:spPr>
        <a:xfrm flipV="1">
          <a:off x="12814300" y="16930529"/>
          <a:ext cx="889000" cy="1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701" name="フローチャート: 判断 700">
          <a:extLst>
            <a:ext uri="{FF2B5EF4-FFF2-40B4-BE49-F238E27FC236}">
              <a16:creationId xmlns="" xmlns:a16="http://schemas.microsoft.com/office/drawing/2014/main" id="{00000000-0008-0000-0600-0000BD020000}"/>
            </a:ext>
          </a:extLst>
        </xdr:cNvPr>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59574</xdr:rowOff>
    </xdr:from>
    <xdr:ext cx="534377"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3436111" y="1703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3" name="フローチャート: 判断 702">
          <a:extLst>
            <a:ext uri="{FF2B5EF4-FFF2-40B4-BE49-F238E27FC236}">
              <a16:creationId xmlns="" xmlns:a16="http://schemas.microsoft.com/office/drawing/2014/main" id="{00000000-0008-0000-0600-0000BF020000}"/>
            </a:ext>
          </a:extLst>
        </xdr:cNvPr>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62107</xdr:rowOff>
    </xdr:from>
    <xdr:ext cx="534377" cy="259045"/>
    <xdr:sp macro="" textlink="">
      <xdr:nvSpPr>
        <xdr:cNvPr id="704" name="テキスト ボックス 703">
          <a:extLst>
            <a:ext uri="{FF2B5EF4-FFF2-40B4-BE49-F238E27FC236}">
              <a16:creationId xmlns="" xmlns:a16="http://schemas.microsoft.com/office/drawing/2014/main" id="{00000000-0008-0000-0600-0000C0020000}"/>
            </a:ext>
          </a:extLst>
        </xdr:cNvPr>
        <xdr:cNvSpPr txBox="1"/>
      </xdr:nvSpPr>
      <xdr:spPr>
        <a:xfrm>
          <a:off x="12547111" y="1703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151454</xdr:rowOff>
    </xdr:from>
    <xdr:to>
      <xdr:col>85</xdr:col>
      <xdr:colOff>177800</xdr:colOff>
      <xdr:row>99</xdr:row>
      <xdr:rowOff>81604</xdr:rowOff>
    </xdr:to>
    <xdr:sp macro="" textlink="">
      <xdr:nvSpPr>
        <xdr:cNvPr id="710" name="楕円 709">
          <a:extLst>
            <a:ext uri="{FF2B5EF4-FFF2-40B4-BE49-F238E27FC236}">
              <a16:creationId xmlns="" xmlns:a16="http://schemas.microsoft.com/office/drawing/2014/main" id="{00000000-0008-0000-0600-0000C6020000}"/>
            </a:ext>
          </a:extLst>
        </xdr:cNvPr>
        <xdr:cNvSpPr/>
      </xdr:nvSpPr>
      <xdr:spPr>
        <a:xfrm>
          <a:off x="16268700" y="1695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104630</xdr:rowOff>
    </xdr:from>
    <xdr:ext cx="469744" cy="259045"/>
    <xdr:sp macro="" textlink="">
      <xdr:nvSpPr>
        <xdr:cNvPr id="711" name="積立金該当値テキスト">
          <a:extLst>
            <a:ext uri="{FF2B5EF4-FFF2-40B4-BE49-F238E27FC236}">
              <a16:creationId xmlns="" xmlns:a16="http://schemas.microsoft.com/office/drawing/2014/main" id="{00000000-0008-0000-0600-0000C7020000}"/>
            </a:ext>
          </a:extLst>
        </xdr:cNvPr>
        <xdr:cNvSpPr txBox="1"/>
      </xdr:nvSpPr>
      <xdr:spPr>
        <a:xfrm>
          <a:off x="16370300" y="1690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140655</xdr:rowOff>
    </xdr:from>
    <xdr:to>
      <xdr:col>81</xdr:col>
      <xdr:colOff>101600</xdr:colOff>
      <xdr:row>99</xdr:row>
      <xdr:rowOff>70805</xdr:rowOff>
    </xdr:to>
    <xdr:sp macro="" textlink="">
      <xdr:nvSpPr>
        <xdr:cNvPr id="712" name="楕円 711">
          <a:extLst>
            <a:ext uri="{FF2B5EF4-FFF2-40B4-BE49-F238E27FC236}">
              <a16:creationId xmlns="" xmlns:a16="http://schemas.microsoft.com/office/drawing/2014/main" id="{00000000-0008-0000-0600-0000C8020000}"/>
            </a:ext>
          </a:extLst>
        </xdr:cNvPr>
        <xdr:cNvSpPr/>
      </xdr:nvSpPr>
      <xdr:spPr>
        <a:xfrm>
          <a:off x="15430500" y="1694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61932</xdr:rowOff>
    </xdr:from>
    <xdr:ext cx="534377" cy="259045"/>
    <xdr:sp macro="" textlink="">
      <xdr:nvSpPr>
        <xdr:cNvPr id="713" name="テキスト ボックス 712">
          <a:extLst>
            <a:ext uri="{FF2B5EF4-FFF2-40B4-BE49-F238E27FC236}">
              <a16:creationId xmlns="" xmlns:a16="http://schemas.microsoft.com/office/drawing/2014/main" id="{00000000-0008-0000-0600-0000C9020000}"/>
            </a:ext>
          </a:extLst>
        </xdr:cNvPr>
        <xdr:cNvSpPr txBox="1"/>
      </xdr:nvSpPr>
      <xdr:spPr>
        <a:xfrm>
          <a:off x="15214111" y="1703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140495</xdr:rowOff>
    </xdr:from>
    <xdr:to>
      <xdr:col>76</xdr:col>
      <xdr:colOff>165100</xdr:colOff>
      <xdr:row>99</xdr:row>
      <xdr:rowOff>70645</xdr:rowOff>
    </xdr:to>
    <xdr:sp macro="" textlink="">
      <xdr:nvSpPr>
        <xdr:cNvPr id="714" name="楕円 713">
          <a:extLst>
            <a:ext uri="{FF2B5EF4-FFF2-40B4-BE49-F238E27FC236}">
              <a16:creationId xmlns="" xmlns:a16="http://schemas.microsoft.com/office/drawing/2014/main" id="{00000000-0008-0000-0600-0000CA020000}"/>
            </a:ext>
          </a:extLst>
        </xdr:cNvPr>
        <xdr:cNvSpPr/>
      </xdr:nvSpPr>
      <xdr:spPr>
        <a:xfrm>
          <a:off x="14541500" y="1694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61772</xdr:rowOff>
    </xdr:from>
    <xdr:ext cx="534377" cy="259045"/>
    <xdr:sp macro="" textlink="">
      <xdr:nvSpPr>
        <xdr:cNvPr id="715" name="テキスト ボックス 714">
          <a:extLst>
            <a:ext uri="{FF2B5EF4-FFF2-40B4-BE49-F238E27FC236}">
              <a16:creationId xmlns="" xmlns:a16="http://schemas.microsoft.com/office/drawing/2014/main" id="{00000000-0008-0000-0600-0000CB020000}"/>
            </a:ext>
          </a:extLst>
        </xdr:cNvPr>
        <xdr:cNvSpPr txBox="1"/>
      </xdr:nvSpPr>
      <xdr:spPr>
        <a:xfrm>
          <a:off x="14325111" y="1703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77629</xdr:rowOff>
    </xdr:from>
    <xdr:to>
      <xdr:col>72</xdr:col>
      <xdr:colOff>38100</xdr:colOff>
      <xdr:row>99</xdr:row>
      <xdr:rowOff>7779</xdr:rowOff>
    </xdr:to>
    <xdr:sp macro="" textlink="">
      <xdr:nvSpPr>
        <xdr:cNvPr id="716" name="楕円 715">
          <a:extLst>
            <a:ext uri="{FF2B5EF4-FFF2-40B4-BE49-F238E27FC236}">
              <a16:creationId xmlns="" xmlns:a16="http://schemas.microsoft.com/office/drawing/2014/main" id="{00000000-0008-0000-0600-0000CC020000}"/>
            </a:ext>
          </a:extLst>
        </xdr:cNvPr>
        <xdr:cNvSpPr/>
      </xdr:nvSpPr>
      <xdr:spPr>
        <a:xfrm>
          <a:off x="13652500" y="1687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24306</xdr:rowOff>
    </xdr:from>
    <xdr:ext cx="534377" cy="259045"/>
    <xdr:sp macro="" textlink="">
      <xdr:nvSpPr>
        <xdr:cNvPr id="717" name="テキスト ボックス 716">
          <a:extLst>
            <a:ext uri="{FF2B5EF4-FFF2-40B4-BE49-F238E27FC236}">
              <a16:creationId xmlns="" xmlns:a16="http://schemas.microsoft.com/office/drawing/2014/main" id="{00000000-0008-0000-0600-0000CD020000}"/>
            </a:ext>
          </a:extLst>
        </xdr:cNvPr>
        <xdr:cNvSpPr txBox="1"/>
      </xdr:nvSpPr>
      <xdr:spPr>
        <a:xfrm>
          <a:off x="13436111" y="1665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94763</xdr:rowOff>
    </xdr:from>
    <xdr:to>
      <xdr:col>67</xdr:col>
      <xdr:colOff>101600</xdr:colOff>
      <xdr:row>99</xdr:row>
      <xdr:rowOff>24913</xdr:rowOff>
    </xdr:to>
    <xdr:sp macro="" textlink="">
      <xdr:nvSpPr>
        <xdr:cNvPr id="718" name="楕円 717">
          <a:extLst>
            <a:ext uri="{FF2B5EF4-FFF2-40B4-BE49-F238E27FC236}">
              <a16:creationId xmlns="" xmlns:a16="http://schemas.microsoft.com/office/drawing/2014/main" id="{00000000-0008-0000-0600-0000CE020000}"/>
            </a:ext>
          </a:extLst>
        </xdr:cNvPr>
        <xdr:cNvSpPr/>
      </xdr:nvSpPr>
      <xdr:spPr>
        <a:xfrm>
          <a:off x="12763500" y="1689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41440</xdr:rowOff>
    </xdr:from>
    <xdr:ext cx="534377" cy="259045"/>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12547111" y="1667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a:extLst>
            <a:ext uri="{FF2B5EF4-FFF2-40B4-BE49-F238E27FC236}">
              <a16:creationId xmlns="" xmlns:a16="http://schemas.microsoft.com/office/drawing/2014/main" id="{00000000-0008-0000-0600-0000D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41" name="直線コネクタ 740">
          <a:extLst>
            <a:ext uri="{FF2B5EF4-FFF2-40B4-BE49-F238E27FC236}">
              <a16:creationId xmlns="" xmlns:a16="http://schemas.microsoft.com/office/drawing/2014/main" id="{00000000-0008-0000-0600-0000E5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4" name="投資及び出資金最大値テキスト">
          <a:extLst>
            <a:ext uri="{FF2B5EF4-FFF2-40B4-BE49-F238E27FC236}">
              <a16:creationId xmlns="" xmlns:a16="http://schemas.microsoft.com/office/drawing/2014/main" id="{00000000-0008-0000-0600-0000E8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5" name="直線コネクタ 744">
          <a:extLst>
            <a:ext uri="{FF2B5EF4-FFF2-40B4-BE49-F238E27FC236}">
              <a16:creationId xmlns="" xmlns:a16="http://schemas.microsoft.com/office/drawing/2014/main" id="{00000000-0008-0000-0600-0000E9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152776</xdr:rowOff>
    </xdr:from>
    <xdr:to>
      <xdr:col>116</xdr:col>
      <xdr:colOff>63500</xdr:colOff>
      <xdr:row>38</xdr:row>
      <xdr:rowOff>50912</xdr:rowOff>
    </xdr:to>
    <xdr:cxnSp macro="">
      <xdr:nvCxnSpPr>
        <xdr:cNvPr id="746" name="直線コネクタ 745">
          <a:extLst>
            <a:ext uri="{FF2B5EF4-FFF2-40B4-BE49-F238E27FC236}">
              <a16:creationId xmlns="" xmlns:a16="http://schemas.microsoft.com/office/drawing/2014/main" id="{00000000-0008-0000-0600-0000EA020000}"/>
            </a:ext>
          </a:extLst>
        </xdr:cNvPr>
        <xdr:cNvCxnSpPr/>
      </xdr:nvCxnSpPr>
      <xdr:spPr>
        <a:xfrm flipV="1">
          <a:off x="21323300" y="6496426"/>
          <a:ext cx="838200" cy="6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134261</xdr:rowOff>
    </xdr:from>
    <xdr:ext cx="469744" cy="259045"/>
    <xdr:sp macro="" textlink="">
      <xdr:nvSpPr>
        <xdr:cNvPr id="747" name="投資及び出資金平均値テキスト">
          <a:extLst>
            <a:ext uri="{FF2B5EF4-FFF2-40B4-BE49-F238E27FC236}">
              <a16:creationId xmlns="" xmlns:a16="http://schemas.microsoft.com/office/drawing/2014/main" id="{00000000-0008-0000-0600-0000EB020000}"/>
            </a:ext>
          </a:extLst>
        </xdr:cNvPr>
        <xdr:cNvSpPr txBox="1"/>
      </xdr:nvSpPr>
      <xdr:spPr>
        <a:xfrm>
          <a:off x="22212300" y="6477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8" name="フローチャート: 判断 747">
          <a:extLst>
            <a:ext uri="{FF2B5EF4-FFF2-40B4-BE49-F238E27FC236}">
              <a16:creationId xmlns="" xmlns:a16="http://schemas.microsoft.com/office/drawing/2014/main" id="{00000000-0008-0000-0600-0000EC020000}"/>
            </a:ext>
          </a:extLst>
        </xdr:cNvPr>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50912</xdr:rowOff>
    </xdr:from>
    <xdr:to>
      <xdr:col>111</xdr:col>
      <xdr:colOff>177800</xdr:colOff>
      <xdr:row>38</xdr:row>
      <xdr:rowOff>138419</xdr:rowOff>
    </xdr:to>
    <xdr:cxnSp macro="">
      <xdr:nvCxnSpPr>
        <xdr:cNvPr id="749" name="直線コネクタ 748">
          <a:extLst>
            <a:ext uri="{FF2B5EF4-FFF2-40B4-BE49-F238E27FC236}">
              <a16:creationId xmlns="" xmlns:a16="http://schemas.microsoft.com/office/drawing/2014/main" id="{00000000-0008-0000-0600-0000ED020000}"/>
            </a:ext>
          </a:extLst>
        </xdr:cNvPr>
        <xdr:cNvCxnSpPr/>
      </xdr:nvCxnSpPr>
      <xdr:spPr>
        <a:xfrm flipV="1">
          <a:off x="20434300" y="6566012"/>
          <a:ext cx="889000" cy="8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50" name="フローチャート: 判断 749">
          <a:extLst>
            <a:ext uri="{FF2B5EF4-FFF2-40B4-BE49-F238E27FC236}">
              <a16:creationId xmlns="" xmlns:a16="http://schemas.microsoft.com/office/drawing/2014/main" id="{00000000-0008-0000-0600-0000EE020000}"/>
            </a:ext>
          </a:extLst>
        </xdr:cNvPr>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138419</xdr:rowOff>
    </xdr:from>
    <xdr:to>
      <xdr:col>107</xdr:col>
      <xdr:colOff>50800</xdr:colOff>
      <xdr:row>38</xdr:row>
      <xdr:rowOff>138419</xdr:rowOff>
    </xdr:to>
    <xdr:cxnSp macro="">
      <xdr:nvCxnSpPr>
        <xdr:cNvPr id="752" name="直線コネクタ 751">
          <a:extLst>
            <a:ext uri="{FF2B5EF4-FFF2-40B4-BE49-F238E27FC236}">
              <a16:creationId xmlns="" xmlns:a16="http://schemas.microsoft.com/office/drawing/2014/main" id="{00000000-0008-0000-0600-0000F0020000}"/>
            </a:ext>
          </a:extLst>
        </xdr:cNvPr>
        <xdr:cNvCxnSpPr/>
      </xdr:nvCxnSpPr>
      <xdr:spPr>
        <a:xfrm>
          <a:off x="19545300" y="66535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3" name="フローチャート: 判断 752">
          <a:extLst>
            <a:ext uri="{FF2B5EF4-FFF2-40B4-BE49-F238E27FC236}">
              <a16:creationId xmlns="" xmlns:a16="http://schemas.microsoft.com/office/drawing/2014/main" id="{00000000-0008-0000-0600-0000F1020000}"/>
            </a:ext>
          </a:extLst>
        </xdr:cNvPr>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27503</xdr:rowOff>
    </xdr:from>
    <xdr:to>
      <xdr:col>102</xdr:col>
      <xdr:colOff>114300</xdr:colOff>
      <xdr:row>38</xdr:row>
      <xdr:rowOff>138419</xdr:rowOff>
    </xdr:to>
    <xdr:cxnSp macro="">
      <xdr:nvCxnSpPr>
        <xdr:cNvPr id="755" name="直線コネクタ 754">
          <a:extLst>
            <a:ext uri="{FF2B5EF4-FFF2-40B4-BE49-F238E27FC236}">
              <a16:creationId xmlns="" xmlns:a16="http://schemas.microsoft.com/office/drawing/2014/main" id="{00000000-0008-0000-0600-0000F3020000}"/>
            </a:ext>
          </a:extLst>
        </xdr:cNvPr>
        <xdr:cNvCxnSpPr/>
      </xdr:nvCxnSpPr>
      <xdr:spPr>
        <a:xfrm>
          <a:off x="18656300" y="6542603"/>
          <a:ext cx="889000" cy="11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6" name="フローチャート: 判断 755">
          <a:extLst>
            <a:ext uri="{FF2B5EF4-FFF2-40B4-BE49-F238E27FC236}">
              <a16:creationId xmlns="" xmlns:a16="http://schemas.microsoft.com/office/drawing/2014/main" id="{00000000-0008-0000-0600-0000F4020000}"/>
            </a:ext>
          </a:extLst>
        </xdr:cNvPr>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8" name="フローチャート: 判断 757">
          <a:extLst>
            <a:ext uri="{FF2B5EF4-FFF2-40B4-BE49-F238E27FC236}">
              <a16:creationId xmlns="" xmlns:a16="http://schemas.microsoft.com/office/drawing/2014/main" id="{00000000-0008-0000-0600-0000F6020000}"/>
            </a:ext>
          </a:extLst>
        </xdr:cNvPr>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127220</xdr:rowOff>
    </xdr:from>
    <xdr:ext cx="378565"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18467017" y="6642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101976</xdr:rowOff>
    </xdr:from>
    <xdr:to>
      <xdr:col>116</xdr:col>
      <xdr:colOff>114300</xdr:colOff>
      <xdr:row>38</xdr:row>
      <xdr:rowOff>32126</xdr:rowOff>
    </xdr:to>
    <xdr:sp macro="" textlink="">
      <xdr:nvSpPr>
        <xdr:cNvPr id="765" name="楕円 764">
          <a:extLst>
            <a:ext uri="{FF2B5EF4-FFF2-40B4-BE49-F238E27FC236}">
              <a16:creationId xmlns="" xmlns:a16="http://schemas.microsoft.com/office/drawing/2014/main" id="{00000000-0008-0000-0600-0000FD020000}"/>
            </a:ext>
          </a:extLst>
        </xdr:cNvPr>
        <xdr:cNvSpPr/>
      </xdr:nvSpPr>
      <xdr:spPr>
        <a:xfrm>
          <a:off x="22110700" y="644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124853</xdr:rowOff>
    </xdr:from>
    <xdr:ext cx="469744" cy="259045"/>
    <xdr:sp macro="" textlink="">
      <xdr:nvSpPr>
        <xdr:cNvPr id="766" name="投資及び出資金該当値テキスト">
          <a:extLst>
            <a:ext uri="{FF2B5EF4-FFF2-40B4-BE49-F238E27FC236}">
              <a16:creationId xmlns="" xmlns:a16="http://schemas.microsoft.com/office/drawing/2014/main" id="{00000000-0008-0000-0600-0000FE020000}"/>
            </a:ext>
          </a:extLst>
        </xdr:cNvPr>
        <xdr:cNvSpPr txBox="1"/>
      </xdr:nvSpPr>
      <xdr:spPr>
        <a:xfrm>
          <a:off x="22212300" y="629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112</xdr:rowOff>
    </xdr:from>
    <xdr:to>
      <xdr:col>112</xdr:col>
      <xdr:colOff>38100</xdr:colOff>
      <xdr:row>38</xdr:row>
      <xdr:rowOff>101712</xdr:rowOff>
    </xdr:to>
    <xdr:sp macro="" textlink="">
      <xdr:nvSpPr>
        <xdr:cNvPr id="767" name="楕円 766">
          <a:extLst>
            <a:ext uri="{FF2B5EF4-FFF2-40B4-BE49-F238E27FC236}">
              <a16:creationId xmlns="" xmlns:a16="http://schemas.microsoft.com/office/drawing/2014/main" id="{00000000-0008-0000-0600-0000FF020000}"/>
            </a:ext>
          </a:extLst>
        </xdr:cNvPr>
        <xdr:cNvSpPr/>
      </xdr:nvSpPr>
      <xdr:spPr>
        <a:xfrm>
          <a:off x="21272500" y="651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92839</xdr:rowOff>
    </xdr:from>
    <xdr:ext cx="378565" cy="259045"/>
    <xdr:sp macro="" textlink="">
      <xdr:nvSpPr>
        <xdr:cNvPr id="768" name="テキスト ボックス 767">
          <a:extLst>
            <a:ext uri="{FF2B5EF4-FFF2-40B4-BE49-F238E27FC236}">
              <a16:creationId xmlns="" xmlns:a16="http://schemas.microsoft.com/office/drawing/2014/main" id="{00000000-0008-0000-0600-000000030000}"/>
            </a:ext>
          </a:extLst>
        </xdr:cNvPr>
        <xdr:cNvSpPr txBox="1"/>
      </xdr:nvSpPr>
      <xdr:spPr>
        <a:xfrm>
          <a:off x="21134017" y="6607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87619</xdr:rowOff>
    </xdr:from>
    <xdr:to>
      <xdr:col>107</xdr:col>
      <xdr:colOff>101600</xdr:colOff>
      <xdr:row>39</xdr:row>
      <xdr:rowOff>17769</xdr:rowOff>
    </xdr:to>
    <xdr:sp macro="" textlink="">
      <xdr:nvSpPr>
        <xdr:cNvPr id="769" name="楕円 768">
          <a:extLst>
            <a:ext uri="{FF2B5EF4-FFF2-40B4-BE49-F238E27FC236}">
              <a16:creationId xmlns="" xmlns:a16="http://schemas.microsoft.com/office/drawing/2014/main" id="{00000000-0008-0000-0600-000001030000}"/>
            </a:ext>
          </a:extLst>
        </xdr:cNvPr>
        <xdr:cNvSpPr/>
      </xdr:nvSpPr>
      <xdr:spPr>
        <a:xfrm>
          <a:off x="20383500" y="660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8896</xdr:rowOff>
    </xdr:from>
    <xdr:ext cx="313932" cy="259045"/>
    <xdr:sp macro="" textlink="">
      <xdr:nvSpPr>
        <xdr:cNvPr id="770" name="テキスト ボックス 769">
          <a:extLst>
            <a:ext uri="{FF2B5EF4-FFF2-40B4-BE49-F238E27FC236}">
              <a16:creationId xmlns="" xmlns:a16="http://schemas.microsoft.com/office/drawing/2014/main" id="{00000000-0008-0000-0600-000002030000}"/>
            </a:ext>
          </a:extLst>
        </xdr:cNvPr>
        <xdr:cNvSpPr txBox="1"/>
      </xdr:nvSpPr>
      <xdr:spPr>
        <a:xfrm>
          <a:off x="20277333" y="66954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87619</xdr:rowOff>
    </xdr:from>
    <xdr:to>
      <xdr:col>102</xdr:col>
      <xdr:colOff>165100</xdr:colOff>
      <xdr:row>39</xdr:row>
      <xdr:rowOff>17769</xdr:rowOff>
    </xdr:to>
    <xdr:sp macro="" textlink="">
      <xdr:nvSpPr>
        <xdr:cNvPr id="771" name="楕円 770">
          <a:extLst>
            <a:ext uri="{FF2B5EF4-FFF2-40B4-BE49-F238E27FC236}">
              <a16:creationId xmlns="" xmlns:a16="http://schemas.microsoft.com/office/drawing/2014/main" id="{00000000-0008-0000-0600-000003030000}"/>
            </a:ext>
          </a:extLst>
        </xdr:cNvPr>
        <xdr:cNvSpPr/>
      </xdr:nvSpPr>
      <xdr:spPr>
        <a:xfrm>
          <a:off x="19494500" y="660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8896</xdr:rowOff>
    </xdr:from>
    <xdr:ext cx="313932" cy="259045"/>
    <xdr:sp macro=""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19388333" y="66954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148153</xdr:rowOff>
    </xdr:from>
    <xdr:to>
      <xdr:col>98</xdr:col>
      <xdr:colOff>38100</xdr:colOff>
      <xdr:row>38</xdr:row>
      <xdr:rowOff>78303</xdr:rowOff>
    </xdr:to>
    <xdr:sp macro="" textlink="">
      <xdr:nvSpPr>
        <xdr:cNvPr id="773" name="楕円 772">
          <a:extLst>
            <a:ext uri="{FF2B5EF4-FFF2-40B4-BE49-F238E27FC236}">
              <a16:creationId xmlns="" xmlns:a16="http://schemas.microsoft.com/office/drawing/2014/main" id="{00000000-0008-0000-0600-000005030000}"/>
            </a:ext>
          </a:extLst>
        </xdr:cNvPr>
        <xdr:cNvSpPr/>
      </xdr:nvSpPr>
      <xdr:spPr>
        <a:xfrm>
          <a:off x="18605500" y="649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94830</xdr:rowOff>
    </xdr:from>
    <xdr:ext cx="469744" cy="259045"/>
    <xdr:sp macro="" textlink="">
      <xdr:nvSpPr>
        <xdr:cNvPr id="774" name="テキスト ボックス 773">
          <a:extLst>
            <a:ext uri="{FF2B5EF4-FFF2-40B4-BE49-F238E27FC236}">
              <a16:creationId xmlns="" xmlns:a16="http://schemas.microsoft.com/office/drawing/2014/main" id="{00000000-0008-0000-0600-000006030000}"/>
            </a:ext>
          </a:extLst>
        </xdr:cNvPr>
        <xdr:cNvSpPr txBox="1"/>
      </xdr:nvSpPr>
      <xdr:spPr>
        <a:xfrm>
          <a:off x="18421428" y="626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a:extLst>
            <a:ext uri="{FF2B5EF4-FFF2-40B4-BE49-F238E27FC236}">
              <a16:creationId xmlns="" xmlns:a16="http://schemas.microsoft.com/office/drawing/2014/main" id="{00000000-0008-0000-06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a:extLst>
            <a:ext uri="{FF2B5EF4-FFF2-40B4-BE49-F238E27FC236}">
              <a16:creationId xmlns="" xmlns:a16="http://schemas.microsoft.com/office/drawing/2014/main" id="{00000000-0008-0000-06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8" name="テキスト ボックス 787">
          <a:extLst>
            <a:ext uri="{FF2B5EF4-FFF2-40B4-BE49-F238E27FC236}">
              <a16:creationId xmlns="" xmlns:a16="http://schemas.microsoft.com/office/drawing/2014/main" id="{00000000-0008-0000-0600-00001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a:extLst>
            <a:ext uri="{FF2B5EF4-FFF2-40B4-BE49-F238E27FC236}">
              <a16:creationId xmlns="" xmlns:a16="http://schemas.microsoft.com/office/drawing/2014/main" id="{00000000-0008-0000-06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0" name="テキスト ボックス 789">
          <a:extLst>
            <a:ext uri="{FF2B5EF4-FFF2-40B4-BE49-F238E27FC236}">
              <a16:creationId xmlns="" xmlns:a16="http://schemas.microsoft.com/office/drawing/2014/main" id="{00000000-0008-0000-0600-00001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a:extLst>
            <a:ext uri="{FF2B5EF4-FFF2-40B4-BE49-F238E27FC236}">
              <a16:creationId xmlns="" xmlns:a16="http://schemas.microsoft.com/office/drawing/2014/main" id="{00000000-0008-0000-06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2" name="テキスト ボックス 791">
          <a:extLst>
            <a:ext uri="{FF2B5EF4-FFF2-40B4-BE49-F238E27FC236}">
              <a16:creationId xmlns="" xmlns:a16="http://schemas.microsoft.com/office/drawing/2014/main" id="{00000000-0008-0000-0600-00001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6" name="直線コネクタ 795">
          <a:extLst>
            <a:ext uri="{FF2B5EF4-FFF2-40B4-BE49-F238E27FC236}">
              <a16:creationId xmlns="" xmlns:a16="http://schemas.microsoft.com/office/drawing/2014/main" id="{00000000-0008-0000-0600-00001C030000}"/>
            </a:ext>
          </a:extLst>
        </xdr:cNvPr>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7" name="貸付金最小値テキスト">
          <a:extLst>
            <a:ext uri="{FF2B5EF4-FFF2-40B4-BE49-F238E27FC236}">
              <a16:creationId xmlns="" xmlns:a16="http://schemas.microsoft.com/office/drawing/2014/main" id="{00000000-0008-0000-0600-00001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 xmlns:a16="http://schemas.microsoft.com/office/drawing/2014/main" id="{00000000-0008-0000-06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9" name="貸付金最大値テキスト">
          <a:extLst>
            <a:ext uri="{FF2B5EF4-FFF2-40B4-BE49-F238E27FC236}">
              <a16:creationId xmlns="" xmlns:a16="http://schemas.microsoft.com/office/drawing/2014/main" id="{00000000-0008-0000-0600-00001F030000}"/>
            </a:ext>
          </a:extLst>
        </xdr:cNvPr>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800" name="直線コネクタ 799">
          <a:extLst>
            <a:ext uri="{FF2B5EF4-FFF2-40B4-BE49-F238E27FC236}">
              <a16:creationId xmlns="" xmlns:a16="http://schemas.microsoft.com/office/drawing/2014/main" id="{00000000-0008-0000-0600-000020030000}"/>
            </a:ext>
          </a:extLst>
        </xdr:cNvPr>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139654</xdr:rowOff>
    </xdr:from>
    <xdr:to>
      <xdr:col>116</xdr:col>
      <xdr:colOff>63500</xdr:colOff>
      <xdr:row>58</xdr:row>
      <xdr:rowOff>139654</xdr:rowOff>
    </xdr:to>
    <xdr:cxnSp macro="">
      <xdr:nvCxnSpPr>
        <xdr:cNvPr id="801" name="直線コネクタ 800">
          <a:extLst>
            <a:ext uri="{FF2B5EF4-FFF2-40B4-BE49-F238E27FC236}">
              <a16:creationId xmlns="" xmlns:a16="http://schemas.microsoft.com/office/drawing/2014/main" id="{00000000-0008-0000-0600-000021030000}"/>
            </a:ext>
          </a:extLst>
        </xdr:cNvPr>
        <xdr:cNvCxnSpPr/>
      </xdr:nvCxnSpPr>
      <xdr:spPr>
        <a:xfrm>
          <a:off x="21323300" y="100837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2" name="貸付金平均値テキスト">
          <a:extLst>
            <a:ext uri="{FF2B5EF4-FFF2-40B4-BE49-F238E27FC236}">
              <a16:creationId xmlns="" xmlns:a16="http://schemas.microsoft.com/office/drawing/2014/main" id="{00000000-0008-0000-0600-000022030000}"/>
            </a:ext>
          </a:extLst>
        </xdr:cNvPr>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3" name="フローチャート: 判断 802">
          <a:extLst>
            <a:ext uri="{FF2B5EF4-FFF2-40B4-BE49-F238E27FC236}">
              <a16:creationId xmlns="" xmlns:a16="http://schemas.microsoft.com/office/drawing/2014/main" id="{00000000-0008-0000-0600-000023030000}"/>
            </a:ext>
          </a:extLst>
        </xdr:cNvPr>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139517</xdr:rowOff>
    </xdr:from>
    <xdr:to>
      <xdr:col>111</xdr:col>
      <xdr:colOff>177800</xdr:colOff>
      <xdr:row>58</xdr:row>
      <xdr:rowOff>139654</xdr:rowOff>
    </xdr:to>
    <xdr:cxnSp macro="">
      <xdr:nvCxnSpPr>
        <xdr:cNvPr id="804" name="直線コネクタ 803">
          <a:extLst>
            <a:ext uri="{FF2B5EF4-FFF2-40B4-BE49-F238E27FC236}">
              <a16:creationId xmlns="" xmlns:a16="http://schemas.microsoft.com/office/drawing/2014/main" id="{00000000-0008-0000-0600-000024030000}"/>
            </a:ext>
          </a:extLst>
        </xdr:cNvPr>
        <xdr:cNvCxnSpPr/>
      </xdr:nvCxnSpPr>
      <xdr:spPr>
        <a:xfrm>
          <a:off x="20434300" y="10083617"/>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5" name="フローチャート: 判断 804">
          <a:extLst>
            <a:ext uri="{FF2B5EF4-FFF2-40B4-BE49-F238E27FC236}">
              <a16:creationId xmlns="" xmlns:a16="http://schemas.microsoft.com/office/drawing/2014/main" id="{00000000-0008-0000-0600-000025030000}"/>
            </a:ext>
          </a:extLst>
        </xdr:cNvPr>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139517</xdr:rowOff>
    </xdr:from>
    <xdr:to>
      <xdr:col>107</xdr:col>
      <xdr:colOff>50800</xdr:colOff>
      <xdr:row>58</xdr:row>
      <xdr:rowOff>139517</xdr:rowOff>
    </xdr:to>
    <xdr:cxnSp macro="">
      <xdr:nvCxnSpPr>
        <xdr:cNvPr id="807" name="直線コネクタ 806">
          <a:extLst>
            <a:ext uri="{FF2B5EF4-FFF2-40B4-BE49-F238E27FC236}">
              <a16:creationId xmlns="" xmlns:a16="http://schemas.microsoft.com/office/drawing/2014/main" id="{00000000-0008-0000-0600-000027030000}"/>
            </a:ext>
          </a:extLst>
        </xdr:cNvPr>
        <xdr:cNvCxnSpPr/>
      </xdr:nvCxnSpPr>
      <xdr:spPr>
        <a:xfrm>
          <a:off x="19545300" y="100836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8" name="フローチャート: 判断 807">
          <a:extLst>
            <a:ext uri="{FF2B5EF4-FFF2-40B4-BE49-F238E27FC236}">
              <a16:creationId xmlns="" xmlns:a16="http://schemas.microsoft.com/office/drawing/2014/main" id="{00000000-0008-0000-0600-000028030000}"/>
            </a:ext>
          </a:extLst>
        </xdr:cNvPr>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138602</xdr:rowOff>
    </xdr:from>
    <xdr:to>
      <xdr:col>102</xdr:col>
      <xdr:colOff>114300</xdr:colOff>
      <xdr:row>58</xdr:row>
      <xdr:rowOff>139517</xdr:rowOff>
    </xdr:to>
    <xdr:cxnSp macro="">
      <xdr:nvCxnSpPr>
        <xdr:cNvPr id="810" name="直線コネクタ 809">
          <a:extLst>
            <a:ext uri="{FF2B5EF4-FFF2-40B4-BE49-F238E27FC236}">
              <a16:creationId xmlns="" xmlns:a16="http://schemas.microsoft.com/office/drawing/2014/main" id="{00000000-0008-0000-0600-00002A030000}"/>
            </a:ext>
          </a:extLst>
        </xdr:cNvPr>
        <xdr:cNvCxnSpPr/>
      </xdr:nvCxnSpPr>
      <xdr:spPr>
        <a:xfrm>
          <a:off x="18656300" y="1008270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11" name="フローチャート: 判断 810">
          <a:extLst>
            <a:ext uri="{FF2B5EF4-FFF2-40B4-BE49-F238E27FC236}">
              <a16:creationId xmlns="" xmlns:a16="http://schemas.microsoft.com/office/drawing/2014/main" id="{00000000-0008-0000-0600-00002B030000}"/>
            </a:ext>
          </a:extLst>
        </xdr:cNvPr>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3" name="フローチャート: 判断 812">
          <a:extLst>
            <a:ext uri="{FF2B5EF4-FFF2-40B4-BE49-F238E27FC236}">
              <a16:creationId xmlns="" xmlns:a16="http://schemas.microsoft.com/office/drawing/2014/main" id="{00000000-0008-0000-0600-00002D030000}"/>
            </a:ext>
          </a:extLst>
        </xdr:cNvPr>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88854</xdr:rowOff>
    </xdr:from>
    <xdr:to>
      <xdr:col>116</xdr:col>
      <xdr:colOff>114300</xdr:colOff>
      <xdr:row>59</xdr:row>
      <xdr:rowOff>19004</xdr:rowOff>
    </xdr:to>
    <xdr:sp macro="" textlink="">
      <xdr:nvSpPr>
        <xdr:cNvPr id="820" name="楕円 819">
          <a:extLst>
            <a:ext uri="{FF2B5EF4-FFF2-40B4-BE49-F238E27FC236}">
              <a16:creationId xmlns="" xmlns:a16="http://schemas.microsoft.com/office/drawing/2014/main" id="{00000000-0008-0000-0600-000034030000}"/>
            </a:ext>
          </a:extLst>
        </xdr:cNvPr>
        <xdr:cNvSpPr/>
      </xdr:nvSpPr>
      <xdr:spPr>
        <a:xfrm>
          <a:off x="22110700" y="1003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4233</xdr:rowOff>
    </xdr:from>
    <xdr:ext cx="249299" cy="259045"/>
    <xdr:sp macro="" textlink="">
      <xdr:nvSpPr>
        <xdr:cNvPr id="821" name="貸付金該当値テキスト">
          <a:extLst>
            <a:ext uri="{FF2B5EF4-FFF2-40B4-BE49-F238E27FC236}">
              <a16:creationId xmlns="" xmlns:a16="http://schemas.microsoft.com/office/drawing/2014/main" id="{00000000-0008-0000-0600-000035030000}"/>
            </a:ext>
          </a:extLst>
        </xdr:cNvPr>
        <xdr:cNvSpPr txBox="1"/>
      </xdr:nvSpPr>
      <xdr:spPr>
        <a:xfrm>
          <a:off x="22212300" y="99483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88854</xdr:rowOff>
    </xdr:from>
    <xdr:to>
      <xdr:col>112</xdr:col>
      <xdr:colOff>38100</xdr:colOff>
      <xdr:row>59</xdr:row>
      <xdr:rowOff>19004</xdr:rowOff>
    </xdr:to>
    <xdr:sp macro="" textlink="">
      <xdr:nvSpPr>
        <xdr:cNvPr id="822" name="楕円 821">
          <a:extLst>
            <a:ext uri="{FF2B5EF4-FFF2-40B4-BE49-F238E27FC236}">
              <a16:creationId xmlns="" xmlns:a16="http://schemas.microsoft.com/office/drawing/2014/main" id="{00000000-0008-0000-0600-000036030000}"/>
            </a:ext>
          </a:extLst>
        </xdr:cNvPr>
        <xdr:cNvSpPr/>
      </xdr:nvSpPr>
      <xdr:spPr>
        <a:xfrm>
          <a:off x="21272500" y="1003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10131</xdr:rowOff>
    </xdr:from>
    <xdr:ext cx="249299" cy="259045"/>
    <xdr:sp macro="" textlink="">
      <xdr:nvSpPr>
        <xdr:cNvPr id="823" name="テキスト ボックス 822">
          <a:extLst>
            <a:ext uri="{FF2B5EF4-FFF2-40B4-BE49-F238E27FC236}">
              <a16:creationId xmlns="" xmlns:a16="http://schemas.microsoft.com/office/drawing/2014/main" id="{00000000-0008-0000-0600-000037030000}"/>
            </a:ext>
          </a:extLst>
        </xdr:cNvPr>
        <xdr:cNvSpPr txBox="1"/>
      </xdr:nvSpPr>
      <xdr:spPr>
        <a:xfrm>
          <a:off x="21198650" y="10125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88717</xdr:rowOff>
    </xdr:from>
    <xdr:to>
      <xdr:col>107</xdr:col>
      <xdr:colOff>101600</xdr:colOff>
      <xdr:row>59</xdr:row>
      <xdr:rowOff>18867</xdr:rowOff>
    </xdr:to>
    <xdr:sp macro="" textlink="">
      <xdr:nvSpPr>
        <xdr:cNvPr id="824" name="楕円 823">
          <a:extLst>
            <a:ext uri="{FF2B5EF4-FFF2-40B4-BE49-F238E27FC236}">
              <a16:creationId xmlns="" xmlns:a16="http://schemas.microsoft.com/office/drawing/2014/main" id="{00000000-0008-0000-0600-000038030000}"/>
            </a:ext>
          </a:extLst>
        </xdr:cNvPr>
        <xdr:cNvSpPr/>
      </xdr:nvSpPr>
      <xdr:spPr>
        <a:xfrm>
          <a:off x="203835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9994</xdr:rowOff>
    </xdr:from>
    <xdr:ext cx="249299" cy="259045"/>
    <xdr:sp macro="" textlink="">
      <xdr:nvSpPr>
        <xdr:cNvPr id="825" name="テキスト ボックス 824">
          <a:extLst>
            <a:ext uri="{FF2B5EF4-FFF2-40B4-BE49-F238E27FC236}">
              <a16:creationId xmlns="" xmlns:a16="http://schemas.microsoft.com/office/drawing/2014/main" id="{00000000-0008-0000-0600-000039030000}"/>
            </a:ext>
          </a:extLst>
        </xdr:cNvPr>
        <xdr:cNvSpPr txBox="1"/>
      </xdr:nvSpPr>
      <xdr:spPr>
        <a:xfrm>
          <a:off x="20309650" y="10125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88717</xdr:rowOff>
    </xdr:from>
    <xdr:to>
      <xdr:col>102</xdr:col>
      <xdr:colOff>165100</xdr:colOff>
      <xdr:row>59</xdr:row>
      <xdr:rowOff>18867</xdr:rowOff>
    </xdr:to>
    <xdr:sp macro="" textlink="">
      <xdr:nvSpPr>
        <xdr:cNvPr id="826" name="楕円 825">
          <a:extLst>
            <a:ext uri="{FF2B5EF4-FFF2-40B4-BE49-F238E27FC236}">
              <a16:creationId xmlns="" xmlns:a16="http://schemas.microsoft.com/office/drawing/2014/main" id="{00000000-0008-0000-0600-00003A030000}"/>
            </a:ext>
          </a:extLst>
        </xdr:cNvPr>
        <xdr:cNvSpPr/>
      </xdr:nvSpPr>
      <xdr:spPr>
        <a:xfrm>
          <a:off x="194945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9994</xdr:rowOff>
    </xdr:from>
    <xdr:ext cx="249299" cy="259045"/>
    <xdr:sp macro="" textlink="">
      <xdr:nvSpPr>
        <xdr:cNvPr id="827" name="テキスト ボックス 826">
          <a:extLst>
            <a:ext uri="{FF2B5EF4-FFF2-40B4-BE49-F238E27FC236}">
              <a16:creationId xmlns="" xmlns:a16="http://schemas.microsoft.com/office/drawing/2014/main" id="{00000000-0008-0000-0600-00003B030000}"/>
            </a:ext>
          </a:extLst>
        </xdr:cNvPr>
        <xdr:cNvSpPr txBox="1"/>
      </xdr:nvSpPr>
      <xdr:spPr>
        <a:xfrm>
          <a:off x="19420650" y="10125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87802</xdr:rowOff>
    </xdr:from>
    <xdr:to>
      <xdr:col>98</xdr:col>
      <xdr:colOff>38100</xdr:colOff>
      <xdr:row>59</xdr:row>
      <xdr:rowOff>17952</xdr:rowOff>
    </xdr:to>
    <xdr:sp macro="" textlink="">
      <xdr:nvSpPr>
        <xdr:cNvPr id="828" name="楕円 827">
          <a:extLst>
            <a:ext uri="{FF2B5EF4-FFF2-40B4-BE49-F238E27FC236}">
              <a16:creationId xmlns="" xmlns:a16="http://schemas.microsoft.com/office/drawing/2014/main" id="{00000000-0008-0000-0600-00003C030000}"/>
            </a:ext>
          </a:extLst>
        </xdr:cNvPr>
        <xdr:cNvSpPr/>
      </xdr:nvSpPr>
      <xdr:spPr>
        <a:xfrm>
          <a:off x="18605500" y="1003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9079</xdr:rowOff>
    </xdr:from>
    <xdr:ext cx="313932" cy="259045"/>
    <xdr:sp macro="" textlink="">
      <xdr:nvSpPr>
        <xdr:cNvPr id="829" name="テキスト ボックス 828">
          <a:extLst>
            <a:ext uri="{FF2B5EF4-FFF2-40B4-BE49-F238E27FC236}">
              <a16:creationId xmlns="" xmlns:a16="http://schemas.microsoft.com/office/drawing/2014/main" id="{00000000-0008-0000-0600-00003D030000}"/>
            </a:ext>
          </a:extLst>
        </xdr:cNvPr>
        <xdr:cNvSpPr txBox="1"/>
      </xdr:nvSpPr>
      <xdr:spPr>
        <a:xfrm>
          <a:off x="18499333" y="10124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a:extLst>
            <a:ext uri="{FF2B5EF4-FFF2-40B4-BE49-F238E27FC236}">
              <a16:creationId xmlns="" xmlns:a16="http://schemas.microsoft.com/office/drawing/2014/main" id="{00000000-0008-0000-0600-000052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a:extLst>
            <a:ext uri="{FF2B5EF4-FFF2-40B4-BE49-F238E27FC236}">
              <a16:creationId xmlns="" xmlns:a16="http://schemas.microsoft.com/office/drawing/2014/main" id="{00000000-0008-0000-0600-00005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6" name="直線コネクタ 855">
          <a:extLst>
            <a:ext uri="{FF2B5EF4-FFF2-40B4-BE49-F238E27FC236}">
              <a16:creationId xmlns="" xmlns:a16="http://schemas.microsoft.com/office/drawing/2014/main" id="{00000000-0008-0000-0600-000058030000}"/>
            </a:ext>
          </a:extLst>
        </xdr:cNvPr>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7" name="繰出金最小値テキスト">
          <a:extLst>
            <a:ext uri="{FF2B5EF4-FFF2-40B4-BE49-F238E27FC236}">
              <a16:creationId xmlns="" xmlns:a16="http://schemas.microsoft.com/office/drawing/2014/main" id="{00000000-0008-0000-0600-000059030000}"/>
            </a:ext>
          </a:extLst>
        </xdr:cNvPr>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8" name="直線コネクタ 857">
          <a:extLst>
            <a:ext uri="{FF2B5EF4-FFF2-40B4-BE49-F238E27FC236}">
              <a16:creationId xmlns="" xmlns:a16="http://schemas.microsoft.com/office/drawing/2014/main" id="{00000000-0008-0000-0600-00005A030000}"/>
            </a:ext>
          </a:extLst>
        </xdr:cNvPr>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9" name="繰出金最大値テキスト">
          <a:extLst>
            <a:ext uri="{FF2B5EF4-FFF2-40B4-BE49-F238E27FC236}">
              <a16:creationId xmlns="" xmlns:a16="http://schemas.microsoft.com/office/drawing/2014/main" id="{00000000-0008-0000-0600-00005B030000}"/>
            </a:ext>
          </a:extLst>
        </xdr:cNvPr>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60" name="直線コネクタ 859">
          <a:extLst>
            <a:ext uri="{FF2B5EF4-FFF2-40B4-BE49-F238E27FC236}">
              <a16:creationId xmlns="" xmlns:a16="http://schemas.microsoft.com/office/drawing/2014/main" id="{00000000-0008-0000-0600-00005C030000}"/>
            </a:ext>
          </a:extLst>
        </xdr:cNvPr>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118277</xdr:rowOff>
    </xdr:from>
    <xdr:to>
      <xdr:col>116</xdr:col>
      <xdr:colOff>63500</xdr:colOff>
      <xdr:row>70</xdr:row>
      <xdr:rowOff>132254</xdr:rowOff>
    </xdr:to>
    <xdr:cxnSp macro="">
      <xdr:nvCxnSpPr>
        <xdr:cNvPr id="861" name="直線コネクタ 860">
          <a:extLst>
            <a:ext uri="{FF2B5EF4-FFF2-40B4-BE49-F238E27FC236}">
              <a16:creationId xmlns="" xmlns:a16="http://schemas.microsoft.com/office/drawing/2014/main" id="{00000000-0008-0000-0600-00005D030000}"/>
            </a:ext>
          </a:extLst>
        </xdr:cNvPr>
        <xdr:cNvCxnSpPr/>
      </xdr:nvCxnSpPr>
      <xdr:spPr>
        <a:xfrm flipV="1">
          <a:off x="21323300" y="12119777"/>
          <a:ext cx="838200" cy="1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48288</xdr:rowOff>
    </xdr:from>
    <xdr:ext cx="534377" cy="259045"/>
    <xdr:sp macro="" textlink="">
      <xdr:nvSpPr>
        <xdr:cNvPr id="862" name="繰出金平均値テキスト">
          <a:extLst>
            <a:ext uri="{FF2B5EF4-FFF2-40B4-BE49-F238E27FC236}">
              <a16:creationId xmlns="" xmlns:a16="http://schemas.microsoft.com/office/drawing/2014/main" id="{00000000-0008-0000-0600-00005E030000}"/>
            </a:ext>
          </a:extLst>
        </xdr:cNvPr>
        <xdr:cNvSpPr txBox="1"/>
      </xdr:nvSpPr>
      <xdr:spPr>
        <a:xfrm>
          <a:off x="22212300" y="129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3" name="フローチャート: 判断 862">
          <a:extLst>
            <a:ext uri="{FF2B5EF4-FFF2-40B4-BE49-F238E27FC236}">
              <a16:creationId xmlns="" xmlns:a16="http://schemas.microsoft.com/office/drawing/2014/main" id="{00000000-0008-0000-0600-00005F030000}"/>
            </a:ext>
          </a:extLst>
        </xdr:cNvPr>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15243</xdr:rowOff>
    </xdr:from>
    <xdr:to>
      <xdr:col>111</xdr:col>
      <xdr:colOff>177800</xdr:colOff>
      <xdr:row>70</xdr:row>
      <xdr:rowOff>132254</xdr:rowOff>
    </xdr:to>
    <xdr:cxnSp macro="">
      <xdr:nvCxnSpPr>
        <xdr:cNvPr id="864" name="直線コネクタ 863">
          <a:extLst>
            <a:ext uri="{FF2B5EF4-FFF2-40B4-BE49-F238E27FC236}">
              <a16:creationId xmlns="" xmlns:a16="http://schemas.microsoft.com/office/drawing/2014/main" id="{00000000-0008-0000-0600-000060030000}"/>
            </a:ext>
          </a:extLst>
        </xdr:cNvPr>
        <xdr:cNvCxnSpPr/>
      </xdr:nvCxnSpPr>
      <xdr:spPr>
        <a:xfrm>
          <a:off x="20434300" y="12016743"/>
          <a:ext cx="889000" cy="11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5" name="フローチャート: 判断 864">
          <a:extLst>
            <a:ext uri="{FF2B5EF4-FFF2-40B4-BE49-F238E27FC236}">
              <a16:creationId xmlns="" xmlns:a16="http://schemas.microsoft.com/office/drawing/2014/main" id="{00000000-0008-0000-0600-000061030000}"/>
            </a:ext>
          </a:extLst>
        </xdr:cNvPr>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105699</xdr:rowOff>
    </xdr:from>
    <xdr:ext cx="534377"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21056111" y="12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15243</xdr:rowOff>
    </xdr:from>
    <xdr:to>
      <xdr:col>107</xdr:col>
      <xdr:colOff>50800</xdr:colOff>
      <xdr:row>70</xdr:row>
      <xdr:rowOff>112235</xdr:rowOff>
    </xdr:to>
    <xdr:cxnSp macro="">
      <xdr:nvCxnSpPr>
        <xdr:cNvPr id="867" name="直線コネクタ 866">
          <a:extLst>
            <a:ext uri="{FF2B5EF4-FFF2-40B4-BE49-F238E27FC236}">
              <a16:creationId xmlns="" xmlns:a16="http://schemas.microsoft.com/office/drawing/2014/main" id="{00000000-0008-0000-0600-000063030000}"/>
            </a:ext>
          </a:extLst>
        </xdr:cNvPr>
        <xdr:cNvCxnSpPr/>
      </xdr:nvCxnSpPr>
      <xdr:spPr>
        <a:xfrm flipV="1">
          <a:off x="19545300" y="12016743"/>
          <a:ext cx="889000" cy="9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8" name="フローチャート: 判断 867">
          <a:extLst>
            <a:ext uri="{FF2B5EF4-FFF2-40B4-BE49-F238E27FC236}">
              <a16:creationId xmlns="" xmlns:a16="http://schemas.microsoft.com/office/drawing/2014/main" id="{00000000-0008-0000-0600-000064030000}"/>
            </a:ext>
          </a:extLst>
        </xdr:cNvPr>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106483</xdr:rowOff>
    </xdr:from>
    <xdr:ext cx="534377"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20167111" y="129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112235</xdr:rowOff>
    </xdr:from>
    <xdr:to>
      <xdr:col>102</xdr:col>
      <xdr:colOff>114300</xdr:colOff>
      <xdr:row>71</xdr:row>
      <xdr:rowOff>60278</xdr:rowOff>
    </xdr:to>
    <xdr:cxnSp macro="">
      <xdr:nvCxnSpPr>
        <xdr:cNvPr id="870" name="直線コネクタ 869">
          <a:extLst>
            <a:ext uri="{FF2B5EF4-FFF2-40B4-BE49-F238E27FC236}">
              <a16:creationId xmlns="" xmlns:a16="http://schemas.microsoft.com/office/drawing/2014/main" id="{00000000-0008-0000-0600-000066030000}"/>
            </a:ext>
          </a:extLst>
        </xdr:cNvPr>
        <xdr:cNvCxnSpPr/>
      </xdr:nvCxnSpPr>
      <xdr:spPr>
        <a:xfrm flipV="1">
          <a:off x="18656300" y="12113735"/>
          <a:ext cx="889000" cy="11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71" name="フローチャート: 判断 870">
          <a:extLst>
            <a:ext uri="{FF2B5EF4-FFF2-40B4-BE49-F238E27FC236}">
              <a16:creationId xmlns="" xmlns:a16="http://schemas.microsoft.com/office/drawing/2014/main" id="{00000000-0008-0000-0600-000067030000}"/>
            </a:ext>
          </a:extLst>
        </xdr:cNvPr>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100768</xdr:rowOff>
    </xdr:from>
    <xdr:ext cx="534377"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19278111" y="129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3" name="フローチャート: 判断 872">
          <a:extLst>
            <a:ext uri="{FF2B5EF4-FFF2-40B4-BE49-F238E27FC236}">
              <a16:creationId xmlns="" xmlns:a16="http://schemas.microsoft.com/office/drawing/2014/main" id="{00000000-0008-0000-0600-000069030000}"/>
            </a:ext>
          </a:extLst>
        </xdr:cNvPr>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121145</xdr:rowOff>
    </xdr:from>
    <xdr:ext cx="534377"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18389111" y="1297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67477</xdr:rowOff>
    </xdr:from>
    <xdr:to>
      <xdr:col>116</xdr:col>
      <xdr:colOff>114300</xdr:colOff>
      <xdr:row>70</xdr:row>
      <xdr:rowOff>169077</xdr:rowOff>
    </xdr:to>
    <xdr:sp macro="" textlink="">
      <xdr:nvSpPr>
        <xdr:cNvPr id="880" name="楕円 879">
          <a:extLst>
            <a:ext uri="{FF2B5EF4-FFF2-40B4-BE49-F238E27FC236}">
              <a16:creationId xmlns="" xmlns:a16="http://schemas.microsoft.com/office/drawing/2014/main" id="{00000000-0008-0000-0600-000070030000}"/>
            </a:ext>
          </a:extLst>
        </xdr:cNvPr>
        <xdr:cNvSpPr/>
      </xdr:nvSpPr>
      <xdr:spPr>
        <a:xfrm>
          <a:off x="22110700" y="1206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90354</xdr:rowOff>
    </xdr:from>
    <xdr:ext cx="534377" cy="259045"/>
    <xdr:sp macro="" textlink="">
      <xdr:nvSpPr>
        <xdr:cNvPr id="881" name="繰出金該当値テキスト">
          <a:extLst>
            <a:ext uri="{FF2B5EF4-FFF2-40B4-BE49-F238E27FC236}">
              <a16:creationId xmlns="" xmlns:a16="http://schemas.microsoft.com/office/drawing/2014/main" id="{00000000-0008-0000-0600-000071030000}"/>
            </a:ext>
          </a:extLst>
        </xdr:cNvPr>
        <xdr:cNvSpPr txBox="1"/>
      </xdr:nvSpPr>
      <xdr:spPr>
        <a:xfrm>
          <a:off x="22212300" y="1192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81454</xdr:rowOff>
    </xdr:from>
    <xdr:to>
      <xdr:col>112</xdr:col>
      <xdr:colOff>38100</xdr:colOff>
      <xdr:row>71</xdr:row>
      <xdr:rowOff>11604</xdr:rowOff>
    </xdr:to>
    <xdr:sp macro="" textlink="">
      <xdr:nvSpPr>
        <xdr:cNvPr id="882" name="楕円 881">
          <a:extLst>
            <a:ext uri="{FF2B5EF4-FFF2-40B4-BE49-F238E27FC236}">
              <a16:creationId xmlns="" xmlns:a16="http://schemas.microsoft.com/office/drawing/2014/main" id="{00000000-0008-0000-0600-000072030000}"/>
            </a:ext>
          </a:extLst>
        </xdr:cNvPr>
        <xdr:cNvSpPr/>
      </xdr:nvSpPr>
      <xdr:spPr>
        <a:xfrm>
          <a:off x="21272500" y="120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28131</xdr:rowOff>
    </xdr:from>
    <xdr:ext cx="534377" cy="259045"/>
    <xdr:sp macro="" textlink="">
      <xdr:nvSpPr>
        <xdr:cNvPr id="883" name="テキスト ボックス 882">
          <a:extLst>
            <a:ext uri="{FF2B5EF4-FFF2-40B4-BE49-F238E27FC236}">
              <a16:creationId xmlns="" xmlns:a16="http://schemas.microsoft.com/office/drawing/2014/main" id="{00000000-0008-0000-0600-000073030000}"/>
            </a:ext>
          </a:extLst>
        </xdr:cNvPr>
        <xdr:cNvSpPr txBox="1"/>
      </xdr:nvSpPr>
      <xdr:spPr>
        <a:xfrm>
          <a:off x="21056111" y="1185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69</xdr:row>
      <xdr:rowOff>135893</xdr:rowOff>
    </xdr:from>
    <xdr:to>
      <xdr:col>107</xdr:col>
      <xdr:colOff>101600</xdr:colOff>
      <xdr:row>70</xdr:row>
      <xdr:rowOff>66043</xdr:rowOff>
    </xdr:to>
    <xdr:sp macro="" textlink="">
      <xdr:nvSpPr>
        <xdr:cNvPr id="884" name="楕円 883">
          <a:extLst>
            <a:ext uri="{FF2B5EF4-FFF2-40B4-BE49-F238E27FC236}">
              <a16:creationId xmlns="" xmlns:a16="http://schemas.microsoft.com/office/drawing/2014/main" id="{00000000-0008-0000-0600-000074030000}"/>
            </a:ext>
          </a:extLst>
        </xdr:cNvPr>
        <xdr:cNvSpPr/>
      </xdr:nvSpPr>
      <xdr:spPr>
        <a:xfrm>
          <a:off x="20383500" y="1196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68</xdr:row>
      <xdr:rowOff>82570</xdr:rowOff>
    </xdr:from>
    <xdr:ext cx="534377" cy="259045"/>
    <xdr:sp macro="" textlink="">
      <xdr:nvSpPr>
        <xdr:cNvPr id="885" name="テキスト ボックス 884">
          <a:extLst>
            <a:ext uri="{FF2B5EF4-FFF2-40B4-BE49-F238E27FC236}">
              <a16:creationId xmlns="" xmlns:a16="http://schemas.microsoft.com/office/drawing/2014/main" id="{00000000-0008-0000-0600-000075030000}"/>
            </a:ext>
          </a:extLst>
        </xdr:cNvPr>
        <xdr:cNvSpPr txBox="1"/>
      </xdr:nvSpPr>
      <xdr:spPr>
        <a:xfrm>
          <a:off x="20167111" y="1174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61435</xdr:rowOff>
    </xdr:from>
    <xdr:to>
      <xdr:col>102</xdr:col>
      <xdr:colOff>165100</xdr:colOff>
      <xdr:row>70</xdr:row>
      <xdr:rowOff>163035</xdr:rowOff>
    </xdr:to>
    <xdr:sp macro="" textlink="">
      <xdr:nvSpPr>
        <xdr:cNvPr id="886" name="楕円 885">
          <a:extLst>
            <a:ext uri="{FF2B5EF4-FFF2-40B4-BE49-F238E27FC236}">
              <a16:creationId xmlns="" xmlns:a16="http://schemas.microsoft.com/office/drawing/2014/main" id="{00000000-0008-0000-0600-000076030000}"/>
            </a:ext>
          </a:extLst>
        </xdr:cNvPr>
        <xdr:cNvSpPr/>
      </xdr:nvSpPr>
      <xdr:spPr>
        <a:xfrm>
          <a:off x="19494500" y="1206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8112</xdr:rowOff>
    </xdr:from>
    <xdr:ext cx="534377" cy="259045"/>
    <xdr:sp macro="" textlink="">
      <xdr:nvSpPr>
        <xdr:cNvPr id="887" name="テキスト ボックス 886">
          <a:extLst>
            <a:ext uri="{FF2B5EF4-FFF2-40B4-BE49-F238E27FC236}">
              <a16:creationId xmlns="" xmlns:a16="http://schemas.microsoft.com/office/drawing/2014/main" id="{00000000-0008-0000-0600-000077030000}"/>
            </a:ext>
          </a:extLst>
        </xdr:cNvPr>
        <xdr:cNvSpPr txBox="1"/>
      </xdr:nvSpPr>
      <xdr:spPr>
        <a:xfrm>
          <a:off x="19278111" y="1183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9478</xdr:rowOff>
    </xdr:from>
    <xdr:to>
      <xdr:col>98</xdr:col>
      <xdr:colOff>38100</xdr:colOff>
      <xdr:row>71</xdr:row>
      <xdr:rowOff>111078</xdr:rowOff>
    </xdr:to>
    <xdr:sp macro="" textlink="">
      <xdr:nvSpPr>
        <xdr:cNvPr id="888" name="楕円 887">
          <a:extLst>
            <a:ext uri="{FF2B5EF4-FFF2-40B4-BE49-F238E27FC236}">
              <a16:creationId xmlns="" xmlns:a16="http://schemas.microsoft.com/office/drawing/2014/main" id="{00000000-0008-0000-0600-000078030000}"/>
            </a:ext>
          </a:extLst>
        </xdr:cNvPr>
        <xdr:cNvSpPr/>
      </xdr:nvSpPr>
      <xdr:spPr>
        <a:xfrm>
          <a:off x="18605500" y="1218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127605</xdr:rowOff>
    </xdr:from>
    <xdr:ext cx="534377" cy="259045"/>
    <xdr:sp macro="" textlink="">
      <xdr:nvSpPr>
        <xdr:cNvPr id="889" name="テキスト ボックス 888">
          <a:extLst>
            <a:ext uri="{FF2B5EF4-FFF2-40B4-BE49-F238E27FC236}">
              <a16:creationId xmlns="" xmlns:a16="http://schemas.microsoft.com/office/drawing/2014/main" id="{00000000-0008-0000-0600-000079030000}"/>
            </a:ext>
          </a:extLst>
        </xdr:cNvPr>
        <xdr:cNvSpPr txBox="1"/>
      </xdr:nvSpPr>
      <xdr:spPr>
        <a:xfrm>
          <a:off x="18389111" y="1195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・義務的経費に係る住民一人当たりのコストは、扶助費は</a:t>
          </a:r>
          <a:r>
            <a:rPr kumimoji="1" lang="en-US" altLang="ja-JP" sz="1400">
              <a:latin typeface="ＭＳ Ｐゴシック" panose="020B0600070205080204" pitchFamily="50" charset="-128"/>
              <a:ea typeface="ＭＳ Ｐゴシック" panose="020B0600070205080204" pitchFamily="50" charset="-128"/>
            </a:rPr>
            <a:t>1,469</a:t>
          </a:r>
          <a:r>
            <a:rPr kumimoji="1" lang="ja-JP" altLang="en-US" sz="1400">
              <a:latin typeface="ＭＳ Ｐゴシック" panose="020B0600070205080204" pitchFamily="50" charset="-128"/>
              <a:ea typeface="ＭＳ Ｐゴシック" panose="020B0600070205080204" pitchFamily="50" charset="-128"/>
            </a:rPr>
            <a:t>円減少、公債費は合併特例事業債の償還額の減少等により</a:t>
          </a:r>
          <a:r>
            <a:rPr kumimoji="1" lang="en-US" altLang="ja-JP" sz="1400">
              <a:latin typeface="ＭＳ Ｐゴシック" panose="020B0600070205080204" pitchFamily="50" charset="-128"/>
              <a:ea typeface="ＭＳ Ｐゴシック" panose="020B0600070205080204" pitchFamily="50" charset="-128"/>
            </a:rPr>
            <a:t>2,080</a:t>
          </a:r>
          <a:r>
            <a:rPr kumimoji="1" lang="ja-JP" altLang="en-US" sz="1400">
              <a:latin typeface="ＭＳ Ｐゴシック" panose="020B0600070205080204" pitchFamily="50" charset="-128"/>
              <a:ea typeface="ＭＳ Ｐゴシック" panose="020B0600070205080204" pitchFamily="50" charset="-128"/>
            </a:rPr>
            <a:t>円減小したが、人件費は職員の増加により</a:t>
          </a:r>
          <a:r>
            <a:rPr kumimoji="1" lang="en-US" altLang="ja-JP" sz="1400">
              <a:latin typeface="ＭＳ Ｐゴシック" panose="020B0600070205080204" pitchFamily="50" charset="-128"/>
              <a:ea typeface="ＭＳ Ｐゴシック" panose="020B0600070205080204" pitchFamily="50" charset="-128"/>
            </a:rPr>
            <a:t>2,234</a:t>
          </a:r>
          <a:r>
            <a:rPr kumimoji="1" lang="ja-JP" altLang="en-US" sz="1400">
              <a:latin typeface="ＭＳ Ｐゴシック" panose="020B0600070205080204" pitchFamily="50" charset="-128"/>
              <a:ea typeface="ＭＳ Ｐゴシック" panose="020B0600070205080204" pitchFamily="50" charset="-128"/>
            </a:rPr>
            <a:t>円増加した。類似団体との比較では人件費、公債費が依然として高い傾向にある。</a:t>
          </a:r>
        </a:p>
        <a:p>
          <a:r>
            <a:rPr kumimoji="1" lang="ja-JP" altLang="en-US" sz="1400">
              <a:latin typeface="ＭＳ Ｐゴシック" panose="020B0600070205080204" pitchFamily="50" charset="-128"/>
              <a:ea typeface="ＭＳ Ｐゴシック" panose="020B0600070205080204" pitchFamily="50" charset="-128"/>
            </a:rPr>
            <a:t>・投資的経費に係る住民一人当たりのコストは、災害復旧費は</a:t>
          </a:r>
          <a:r>
            <a:rPr kumimoji="1" lang="en-US" altLang="ja-JP" sz="1400">
              <a:latin typeface="ＭＳ Ｐゴシック" panose="020B0600070205080204" pitchFamily="50" charset="-128"/>
              <a:ea typeface="ＭＳ Ｐゴシック" panose="020B0600070205080204" pitchFamily="50" charset="-128"/>
            </a:rPr>
            <a:t>5,541</a:t>
          </a:r>
          <a:r>
            <a:rPr kumimoji="1" lang="ja-JP" altLang="en-US" sz="1400">
              <a:latin typeface="ＭＳ Ｐゴシック" panose="020B0600070205080204" pitchFamily="50" charset="-128"/>
              <a:ea typeface="ＭＳ Ｐゴシック" panose="020B0600070205080204" pitchFamily="50" charset="-128"/>
            </a:rPr>
            <a:t>円増加した。普通建設事業費は伊野小学校改築工事、産地パワーアップ事業等の減額により</a:t>
          </a:r>
          <a:r>
            <a:rPr kumimoji="1" lang="en-US" altLang="ja-JP" sz="1400">
              <a:latin typeface="ＭＳ Ｐゴシック" panose="020B0600070205080204" pitchFamily="50" charset="-128"/>
              <a:ea typeface="ＭＳ Ｐゴシック" panose="020B0600070205080204" pitchFamily="50" charset="-128"/>
            </a:rPr>
            <a:t>35,423</a:t>
          </a:r>
          <a:r>
            <a:rPr kumimoji="1" lang="ja-JP" altLang="en-US" sz="1400">
              <a:latin typeface="ＭＳ Ｐゴシック" panose="020B0600070205080204" pitchFamily="50" charset="-128"/>
              <a:ea typeface="ＭＳ Ｐゴシック" panose="020B0600070205080204" pitchFamily="50" charset="-128"/>
            </a:rPr>
            <a:t>円減少となった。類似団体との比較では、共に平均を上回っている。</a:t>
          </a:r>
        </a:p>
        <a:p>
          <a:r>
            <a:rPr kumimoji="1" lang="ja-JP" altLang="en-US" sz="1400">
              <a:latin typeface="ＭＳ Ｐゴシック" panose="020B0600070205080204" pitchFamily="50" charset="-128"/>
              <a:ea typeface="ＭＳ Ｐゴシック" panose="020B0600070205080204" pitchFamily="50" charset="-128"/>
            </a:rPr>
            <a:t>・その他の経費に係る住民一人当たりのコストは、補助費等、積立金は減少した。また、道路台帳補正業務により物件費、町道維持補修等により維持補修費、水道事業への出資により投資及び出資金、国民健康保険事業会計への繰出金が、それぞれ増加した。維持補修費、補助費等、繰出金の経費は、類似団体平均より高い傾向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高知県いの町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23,024
22,985
470.97
14,147,746
13,709,078
210,667
7,936,825
15,560,466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78740</xdr:rowOff>
    </xdr:from>
    <xdr:to>
      <xdr:col>24</xdr:col>
      <xdr:colOff>63500</xdr:colOff>
      <xdr:row>33</xdr:row>
      <xdr:rowOff>106553</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a:off x="3797300" y="5736590"/>
          <a:ext cx="8382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78740</xdr:rowOff>
    </xdr:from>
    <xdr:to>
      <xdr:col>19</xdr:col>
      <xdr:colOff>177800</xdr:colOff>
      <xdr:row>33</xdr:row>
      <xdr:rowOff>165227</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flipV="1">
          <a:off x="2908300" y="5736590"/>
          <a:ext cx="8890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77233</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163322</xdr:rowOff>
    </xdr:from>
    <xdr:to>
      <xdr:col>15</xdr:col>
      <xdr:colOff>50800</xdr:colOff>
      <xdr:row>33</xdr:row>
      <xdr:rowOff>165227</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a:off x="2019300" y="5649722"/>
          <a:ext cx="8890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143891</xdr:rowOff>
    </xdr:from>
    <xdr:to>
      <xdr:col>10</xdr:col>
      <xdr:colOff>114300</xdr:colOff>
      <xdr:row>32</xdr:row>
      <xdr:rowOff>163322</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a:off x="1130300" y="5630291"/>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146956</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135907</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55753</xdr:rowOff>
    </xdr:from>
    <xdr:to>
      <xdr:col>24</xdr:col>
      <xdr:colOff>114300</xdr:colOff>
      <xdr:row>33</xdr:row>
      <xdr:rowOff>157353</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571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78630</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556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27940</xdr:rowOff>
    </xdr:from>
    <xdr:to>
      <xdr:col>20</xdr:col>
      <xdr:colOff>38100</xdr:colOff>
      <xdr:row>33</xdr:row>
      <xdr:rowOff>129540</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568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146067</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8" y="546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114427</xdr:rowOff>
    </xdr:from>
    <xdr:to>
      <xdr:col>15</xdr:col>
      <xdr:colOff>101600</xdr:colOff>
      <xdr:row>34</xdr:row>
      <xdr:rowOff>44577</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57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61104</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8" y="554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112522</xdr:rowOff>
    </xdr:from>
    <xdr:to>
      <xdr:col>10</xdr:col>
      <xdr:colOff>165100</xdr:colOff>
      <xdr:row>33</xdr:row>
      <xdr:rowOff>42672</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559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59199</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8" y="537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93091</xdr:rowOff>
    </xdr:from>
    <xdr:to>
      <xdr:col>6</xdr:col>
      <xdr:colOff>38100</xdr:colOff>
      <xdr:row>33</xdr:row>
      <xdr:rowOff>23241</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557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39768</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8" y="535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a:extLst>
            <a:ext uri="{FF2B5EF4-FFF2-40B4-BE49-F238E27FC236}">
              <a16:creationId xmlns="" xmlns:a16="http://schemas.microsoft.com/office/drawing/2014/main" id="{00000000-0008-0000-0700-000072000000}"/>
            </a:ext>
          </a:extLst>
        </xdr:cNvPr>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a:extLst>
            <a:ext uri="{FF2B5EF4-FFF2-40B4-BE49-F238E27FC236}">
              <a16:creationId xmlns="" xmlns:a16="http://schemas.microsoft.com/office/drawing/2014/main" id="{00000000-0008-0000-0700-000074000000}"/>
            </a:ext>
          </a:extLst>
        </xdr:cNvPr>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120585</xdr:rowOff>
    </xdr:from>
    <xdr:to>
      <xdr:col>24</xdr:col>
      <xdr:colOff>63500</xdr:colOff>
      <xdr:row>58</xdr:row>
      <xdr:rowOff>126049</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a:off x="3797300" y="10064685"/>
          <a:ext cx="838200" cy="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60736</xdr:rowOff>
    </xdr:from>
    <xdr:ext cx="534377" cy="259045"/>
    <xdr:sp macro="" textlink="">
      <xdr:nvSpPr>
        <xdr:cNvPr id="119" name="総務費平均値テキスト">
          <a:extLst>
            <a:ext uri="{FF2B5EF4-FFF2-40B4-BE49-F238E27FC236}">
              <a16:creationId xmlns="" xmlns:a16="http://schemas.microsoft.com/office/drawing/2014/main" id="{00000000-0008-0000-0700-000077000000}"/>
            </a:ext>
          </a:extLst>
        </xdr:cNvPr>
        <xdr:cNvSpPr txBox="1"/>
      </xdr:nvSpPr>
      <xdr:spPr>
        <a:xfrm>
          <a:off x="4686300" y="10004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a:extLst>
            <a:ext uri="{FF2B5EF4-FFF2-40B4-BE49-F238E27FC236}">
              <a16:creationId xmlns="" xmlns:a16="http://schemas.microsoft.com/office/drawing/2014/main" id="{00000000-0008-0000-0700-000078000000}"/>
            </a:ext>
          </a:extLst>
        </xdr:cNvPr>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120585</xdr:rowOff>
    </xdr:from>
    <xdr:to>
      <xdr:col>19</xdr:col>
      <xdr:colOff>177800</xdr:colOff>
      <xdr:row>58</xdr:row>
      <xdr:rowOff>123855</xdr:rowOff>
    </xdr:to>
    <xdr:cxnSp macro="">
      <xdr:nvCxnSpPr>
        <xdr:cNvPr id="121" name="直線コネクタ 120">
          <a:extLst>
            <a:ext uri="{FF2B5EF4-FFF2-40B4-BE49-F238E27FC236}">
              <a16:creationId xmlns="" xmlns:a16="http://schemas.microsoft.com/office/drawing/2014/main" id="{00000000-0008-0000-0700-000079000000}"/>
            </a:ext>
          </a:extLst>
        </xdr:cNvPr>
        <xdr:cNvCxnSpPr/>
      </xdr:nvCxnSpPr>
      <xdr:spPr>
        <a:xfrm flipV="1">
          <a:off x="2908300" y="10064685"/>
          <a:ext cx="889000" cy="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13785</xdr:rowOff>
    </xdr:from>
    <xdr:ext cx="534377" cy="259045"/>
    <xdr:sp macro="" textlink="">
      <xdr:nvSpPr>
        <xdr:cNvPr id="123" name="テキスト ボックス 122">
          <a:extLst>
            <a:ext uri="{FF2B5EF4-FFF2-40B4-BE49-F238E27FC236}">
              <a16:creationId xmlns="" xmlns:a16="http://schemas.microsoft.com/office/drawing/2014/main" id="{00000000-0008-0000-0700-00007B000000}"/>
            </a:ext>
          </a:extLst>
        </xdr:cNvPr>
        <xdr:cNvSpPr txBox="1"/>
      </xdr:nvSpPr>
      <xdr:spPr>
        <a:xfrm>
          <a:off x="3530111" y="1012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86519</xdr:rowOff>
    </xdr:from>
    <xdr:to>
      <xdr:col>15</xdr:col>
      <xdr:colOff>50800</xdr:colOff>
      <xdr:row>58</xdr:row>
      <xdr:rowOff>123855</xdr:rowOff>
    </xdr:to>
    <xdr:cxnSp macro="">
      <xdr:nvCxnSpPr>
        <xdr:cNvPr id="124" name="直線コネクタ 123">
          <a:extLst>
            <a:ext uri="{FF2B5EF4-FFF2-40B4-BE49-F238E27FC236}">
              <a16:creationId xmlns="" xmlns:a16="http://schemas.microsoft.com/office/drawing/2014/main" id="{00000000-0008-0000-0700-00007C000000}"/>
            </a:ext>
          </a:extLst>
        </xdr:cNvPr>
        <xdr:cNvCxnSpPr/>
      </xdr:nvCxnSpPr>
      <xdr:spPr>
        <a:xfrm>
          <a:off x="2019300" y="10030619"/>
          <a:ext cx="889000" cy="3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a:extLst>
            <a:ext uri="{FF2B5EF4-FFF2-40B4-BE49-F238E27FC236}">
              <a16:creationId xmlns="" xmlns:a16="http://schemas.microsoft.com/office/drawing/2014/main" id="{00000000-0008-0000-0700-00007D000000}"/>
            </a:ext>
          </a:extLst>
        </xdr:cNvPr>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18007</xdr:rowOff>
    </xdr:from>
    <xdr:ext cx="534377" cy="259045"/>
    <xdr:sp macro="" textlink="">
      <xdr:nvSpPr>
        <xdr:cNvPr id="126" name="テキスト ボックス 125">
          <a:extLst>
            <a:ext uri="{FF2B5EF4-FFF2-40B4-BE49-F238E27FC236}">
              <a16:creationId xmlns="" xmlns:a16="http://schemas.microsoft.com/office/drawing/2014/main" id="{00000000-0008-0000-0700-00007E000000}"/>
            </a:ext>
          </a:extLst>
        </xdr:cNvPr>
        <xdr:cNvSpPr txBox="1"/>
      </xdr:nvSpPr>
      <xdr:spPr>
        <a:xfrm>
          <a:off x="2641111" y="1013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138747</xdr:rowOff>
    </xdr:from>
    <xdr:to>
      <xdr:col>10</xdr:col>
      <xdr:colOff>114300</xdr:colOff>
      <xdr:row>58</xdr:row>
      <xdr:rowOff>86519</xdr:rowOff>
    </xdr:to>
    <xdr:cxnSp macro="">
      <xdr:nvCxnSpPr>
        <xdr:cNvPr id="127" name="直線コネクタ 126">
          <a:extLst>
            <a:ext uri="{FF2B5EF4-FFF2-40B4-BE49-F238E27FC236}">
              <a16:creationId xmlns="" xmlns:a16="http://schemas.microsoft.com/office/drawing/2014/main" id="{00000000-0008-0000-0700-00007F000000}"/>
            </a:ext>
          </a:extLst>
        </xdr:cNvPr>
        <xdr:cNvCxnSpPr/>
      </xdr:nvCxnSpPr>
      <xdr:spPr>
        <a:xfrm>
          <a:off x="1130300" y="9911397"/>
          <a:ext cx="889000" cy="11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a:extLst>
            <a:ext uri="{FF2B5EF4-FFF2-40B4-BE49-F238E27FC236}">
              <a16:creationId xmlns="" xmlns:a16="http://schemas.microsoft.com/office/drawing/2014/main" id="{00000000-0008-0000-0700-000080000000}"/>
            </a:ext>
          </a:extLst>
        </xdr:cNvPr>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18256</xdr:rowOff>
    </xdr:from>
    <xdr:ext cx="534377"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1752111" y="101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18188</xdr:rowOff>
    </xdr:from>
    <xdr:ext cx="534377"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863111" y="1013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75249</xdr:rowOff>
    </xdr:from>
    <xdr:to>
      <xdr:col>24</xdr:col>
      <xdr:colOff>114300</xdr:colOff>
      <xdr:row>59</xdr:row>
      <xdr:rowOff>5399</xdr:rowOff>
    </xdr:to>
    <xdr:sp macro="" textlink="">
      <xdr:nvSpPr>
        <xdr:cNvPr id="137" name="楕円 136">
          <a:extLst>
            <a:ext uri="{FF2B5EF4-FFF2-40B4-BE49-F238E27FC236}">
              <a16:creationId xmlns="" xmlns:a16="http://schemas.microsoft.com/office/drawing/2014/main" id="{00000000-0008-0000-0700-000089000000}"/>
            </a:ext>
          </a:extLst>
        </xdr:cNvPr>
        <xdr:cNvSpPr/>
      </xdr:nvSpPr>
      <xdr:spPr>
        <a:xfrm>
          <a:off x="4584700" y="1001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34626</xdr:rowOff>
    </xdr:from>
    <xdr:ext cx="534377" cy="259045"/>
    <xdr:sp macro="" textlink="">
      <xdr:nvSpPr>
        <xdr:cNvPr id="138" name="総務費該当値テキスト">
          <a:extLst>
            <a:ext uri="{FF2B5EF4-FFF2-40B4-BE49-F238E27FC236}">
              <a16:creationId xmlns="" xmlns:a16="http://schemas.microsoft.com/office/drawing/2014/main" id="{00000000-0008-0000-0700-00008A000000}"/>
            </a:ext>
          </a:extLst>
        </xdr:cNvPr>
        <xdr:cNvSpPr txBox="1"/>
      </xdr:nvSpPr>
      <xdr:spPr>
        <a:xfrm>
          <a:off x="4686300" y="980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69785</xdr:rowOff>
    </xdr:from>
    <xdr:to>
      <xdr:col>20</xdr:col>
      <xdr:colOff>38100</xdr:colOff>
      <xdr:row>58</xdr:row>
      <xdr:rowOff>171385</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3746500" y="100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16462</xdr:rowOff>
    </xdr:from>
    <xdr:ext cx="534377"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3530111" y="978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73055</xdr:rowOff>
    </xdr:from>
    <xdr:to>
      <xdr:col>15</xdr:col>
      <xdr:colOff>101600</xdr:colOff>
      <xdr:row>59</xdr:row>
      <xdr:rowOff>3205</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2857500" y="1001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19732</xdr:rowOff>
    </xdr:from>
    <xdr:ext cx="534377"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2641111" y="979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35719</xdr:rowOff>
    </xdr:from>
    <xdr:to>
      <xdr:col>10</xdr:col>
      <xdr:colOff>165100</xdr:colOff>
      <xdr:row>58</xdr:row>
      <xdr:rowOff>137319</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1968500" y="99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153846</xdr:rowOff>
    </xdr:from>
    <xdr:ext cx="599010"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1719795" y="97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87947</xdr:rowOff>
    </xdr:from>
    <xdr:to>
      <xdr:col>6</xdr:col>
      <xdr:colOff>38100</xdr:colOff>
      <xdr:row>58</xdr:row>
      <xdr:rowOff>18097</xdr:rowOff>
    </xdr:to>
    <xdr:sp macro="" textlink="">
      <xdr:nvSpPr>
        <xdr:cNvPr id="145" name="楕円 144">
          <a:extLst>
            <a:ext uri="{FF2B5EF4-FFF2-40B4-BE49-F238E27FC236}">
              <a16:creationId xmlns="" xmlns:a16="http://schemas.microsoft.com/office/drawing/2014/main" id="{00000000-0008-0000-0700-000091000000}"/>
            </a:ext>
          </a:extLst>
        </xdr:cNvPr>
        <xdr:cNvSpPr/>
      </xdr:nvSpPr>
      <xdr:spPr>
        <a:xfrm>
          <a:off x="1079500" y="986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34624</xdr:rowOff>
    </xdr:from>
    <xdr:ext cx="599010"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830795" y="9635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a:extLst>
            <a:ext uri="{FF2B5EF4-FFF2-40B4-BE49-F238E27FC236}">
              <a16:creationId xmlns="" xmlns:a16="http://schemas.microsoft.com/office/drawing/2014/main" id="{00000000-0008-0000-0700-0000AE000000}"/>
            </a:ext>
          </a:extLst>
        </xdr:cNvPr>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a:extLst>
            <a:ext uri="{FF2B5EF4-FFF2-40B4-BE49-F238E27FC236}">
              <a16:creationId xmlns="" xmlns:a16="http://schemas.microsoft.com/office/drawing/2014/main" id="{00000000-0008-0000-0700-0000B0000000}"/>
            </a:ext>
          </a:extLst>
        </xdr:cNvPr>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104408</xdr:rowOff>
    </xdr:from>
    <xdr:to>
      <xdr:col>24</xdr:col>
      <xdr:colOff>63500</xdr:colOff>
      <xdr:row>75</xdr:row>
      <xdr:rowOff>134758</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a:off x="3797300" y="12963158"/>
          <a:ext cx="838200" cy="3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xdr:rowOff>
    </xdr:from>
    <xdr:ext cx="599010" cy="259045"/>
    <xdr:sp macro="" textlink="">
      <xdr:nvSpPr>
        <xdr:cNvPr id="179" name="民生費平均値テキスト">
          <a:extLst>
            <a:ext uri="{FF2B5EF4-FFF2-40B4-BE49-F238E27FC236}">
              <a16:creationId xmlns="" xmlns:a16="http://schemas.microsoft.com/office/drawing/2014/main" id="{00000000-0008-0000-0700-0000B3000000}"/>
            </a:ext>
          </a:extLst>
        </xdr:cNvPr>
        <xdr:cNvSpPr txBox="1"/>
      </xdr:nvSpPr>
      <xdr:spPr>
        <a:xfrm>
          <a:off x="4686300" y="1320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104408</xdr:rowOff>
    </xdr:from>
    <xdr:to>
      <xdr:col>19</xdr:col>
      <xdr:colOff>177800</xdr:colOff>
      <xdr:row>76</xdr:row>
      <xdr:rowOff>907</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flipV="1">
          <a:off x="2908300" y="12963158"/>
          <a:ext cx="889000" cy="6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a:extLst>
            <a:ext uri="{FF2B5EF4-FFF2-40B4-BE49-F238E27FC236}">
              <a16:creationId xmlns="" xmlns:a16="http://schemas.microsoft.com/office/drawing/2014/main" id="{00000000-0008-0000-0700-0000B6000000}"/>
            </a:ext>
          </a:extLst>
        </xdr:cNvPr>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107876</xdr:rowOff>
    </xdr:from>
    <xdr:ext cx="599010" cy="259045"/>
    <xdr:sp macro="" textlink="">
      <xdr:nvSpPr>
        <xdr:cNvPr id="183" name="テキスト ボックス 182">
          <a:extLst>
            <a:ext uri="{FF2B5EF4-FFF2-40B4-BE49-F238E27FC236}">
              <a16:creationId xmlns="" xmlns:a16="http://schemas.microsoft.com/office/drawing/2014/main" id="{00000000-0008-0000-0700-0000B7000000}"/>
            </a:ext>
          </a:extLst>
        </xdr:cNvPr>
        <xdr:cNvSpPr txBox="1"/>
      </xdr:nvSpPr>
      <xdr:spPr>
        <a:xfrm>
          <a:off x="3497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907</xdr:rowOff>
    </xdr:from>
    <xdr:to>
      <xdr:col>15</xdr:col>
      <xdr:colOff>50800</xdr:colOff>
      <xdr:row>76</xdr:row>
      <xdr:rowOff>61781</xdr:rowOff>
    </xdr:to>
    <xdr:cxnSp macro="">
      <xdr:nvCxnSpPr>
        <xdr:cNvPr id="184" name="直線コネクタ 183">
          <a:extLst>
            <a:ext uri="{FF2B5EF4-FFF2-40B4-BE49-F238E27FC236}">
              <a16:creationId xmlns="" xmlns:a16="http://schemas.microsoft.com/office/drawing/2014/main" id="{00000000-0008-0000-0700-0000B8000000}"/>
            </a:ext>
          </a:extLst>
        </xdr:cNvPr>
        <xdr:cNvCxnSpPr/>
      </xdr:nvCxnSpPr>
      <xdr:spPr>
        <a:xfrm flipV="1">
          <a:off x="2019300" y="13031107"/>
          <a:ext cx="889000" cy="6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a:extLst>
            <a:ext uri="{FF2B5EF4-FFF2-40B4-BE49-F238E27FC236}">
              <a16:creationId xmlns="" xmlns:a16="http://schemas.microsoft.com/office/drawing/2014/main" id="{00000000-0008-0000-0700-0000B9000000}"/>
            </a:ext>
          </a:extLst>
        </xdr:cNvPr>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135875</xdr:rowOff>
    </xdr:from>
    <xdr:ext cx="59901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2608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61781</xdr:rowOff>
    </xdr:from>
    <xdr:to>
      <xdr:col>10</xdr:col>
      <xdr:colOff>114300</xdr:colOff>
      <xdr:row>76</xdr:row>
      <xdr:rowOff>104724</xdr:rowOff>
    </xdr:to>
    <xdr:cxnSp macro="">
      <xdr:nvCxnSpPr>
        <xdr:cNvPr id="187" name="直線コネクタ 186">
          <a:extLst>
            <a:ext uri="{FF2B5EF4-FFF2-40B4-BE49-F238E27FC236}">
              <a16:creationId xmlns="" xmlns:a16="http://schemas.microsoft.com/office/drawing/2014/main" id="{00000000-0008-0000-0700-0000BB000000}"/>
            </a:ext>
          </a:extLst>
        </xdr:cNvPr>
        <xdr:cNvCxnSpPr/>
      </xdr:nvCxnSpPr>
      <xdr:spPr>
        <a:xfrm flipV="1">
          <a:off x="1130300" y="13091981"/>
          <a:ext cx="889000" cy="4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45186</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1719795"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a:extLst>
            <a:ext uri="{FF2B5EF4-FFF2-40B4-BE49-F238E27FC236}">
              <a16:creationId xmlns="" xmlns:a16="http://schemas.microsoft.com/office/drawing/2014/main" id="{00000000-0008-0000-0700-0000BE000000}"/>
            </a:ext>
          </a:extLst>
        </xdr:cNvPr>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75534</xdr:rowOff>
    </xdr:from>
    <xdr:ext cx="59901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830795"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83958</xdr:rowOff>
    </xdr:from>
    <xdr:to>
      <xdr:col>24</xdr:col>
      <xdr:colOff>114300</xdr:colOff>
      <xdr:row>76</xdr:row>
      <xdr:rowOff>14108</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4584700" y="1294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106835</xdr:rowOff>
    </xdr:from>
    <xdr:ext cx="599010" cy="259045"/>
    <xdr:sp macro="" textlink="">
      <xdr:nvSpPr>
        <xdr:cNvPr id="198" name="民生費該当値テキスト">
          <a:extLst>
            <a:ext uri="{FF2B5EF4-FFF2-40B4-BE49-F238E27FC236}">
              <a16:creationId xmlns="" xmlns:a16="http://schemas.microsoft.com/office/drawing/2014/main" id="{00000000-0008-0000-0700-0000C6000000}"/>
            </a:ext>
          </a:extLst>
        </xdr:cNvPr>
        <xdr:cNvSpPr txBox="1"/>
      </xdr:nvSpPr>
      <xdr:spPr>
        <a:xfrm>
          <a:off x="4686300" y="1279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53608</xdr:rowOff>
    </xdr:from>
    <xdr:to>
      <xdr:col>20</xdr:col>
      <xdr:colOff>38100</xdr:colOff>
      <xdr:row>75</xdr:row>
      <xdr:rowOff>155209</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3746500" y="129123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285</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3497795" y="1268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121557</xdr:rowOff>
    </xdr:from>
    <xdr:to>
      <xdr:col>15</xdr:col>
      <xdr:colOff>101600</xdr:colOff>
      <xdr:row>76</xdr:row>
      <xdr:rowOff>51707</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2857500" y="1298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68234</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2608795" y="1275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10981</xdr:rowOff>
    </xdr:from>
    <xdr:to>
      <xdr:col>10</xdr:col>
      <xdr:colOff>165100</xdr:colOff>
      <xdr:row>76</xdr:row>
      <xdr:rowOff>112581</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1968500" y="1304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129107</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1719795" y="12816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53924</xdr:rowOff>
    </xdr:from>
    <xdr:to>
      <xdr:col>6</xdr:col>
      <xdr:colOff>38100</xdr:colOff>
      <xdr:row>76</xdr:row>
      <xdr:rowOff>155524</xdr:rowOff>
    </xdr:to>
    <xdr:sp macro="" textlink="">
      <xdr:nvSpPr>
        <xdr:cNvPr id="205" name="楕円 204">
          <a:extLst>
            <a:ext uri="{FF2B5EF4-FFF2-40B4-BE49-F238E27FC236}">
              <a16:creationId xmlns="" xmlns:a16="http://schemas.microsoft.com/office/drawing/2014/main" id="{00000000-0008-0000-0700-0000CD000000}"/>
            </a:ext>
          </a:extLst>
        </xdr:cNvPr>
        <xdr:cNvSpPr/>
      </xdr:nvSpPr>
      <xdr:spPr>
        <a:xfrm>
          <a:off x="1079500" y="130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601</xdr:rowOff>
    </xdr:from>
    <xdr:ext cx="599010" cy="259045"/>
    <xdr:sp macro="" textlink="">
      <xdr:nvSpPr>
        <xdr:cNvPr id="206" name="テキスト ボックス 205">
          <a:extLst>
            <a:ext uri="{FF2B5EF4-FFF2-40B4-BE49-F238E27FC236}">
              <a16:creationId xmlns="" xmlns:a16="http://schemas.microsoft.com/office/drawing/2014/main" id="{00000000-0008-0000-0700-0000CE000000}"/>
            </a:ext>
          </a:extLst>
        </xdr:cNvPr>
        <xdr:cNvSpPr txBox="1"/>
      </xdr:nvSpPr>
      <xdr:spPr>
        <a:xfrm>
          <a:off x="830795" y="12859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 xmlns:a16="http://schemas.microsoft.com/office/drawing/2014/main"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a:extLst>
            <a:ext uri="{FF2B5EF4-FFF2-40B4-BE49-F238E27FC236}">
              <a16:creationId xmlns="" xmlns:a16="http://schemas.microsoft.com/office/drawing/2014/main" id="{00000000-0008-0000-0700-0000EA000000}"/>
            </a:ext>
          </a:extLst>
        </xdr:cNvPr>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a:extLst>
            <a:ext uri="{FF2B5EF4-FFF2-40B4-BE49-F238E27FC236}">
              <a16:creationId xmlns="" xmlns:a16="http://schemas.microsoft.com/office/drawing/2014/main" id="{00000000-0008-0000-0700-0000EC000000}"/>
            </a:ext>
          </a:extLst>
        </xdr:cNvPr>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a:extLst>
            <a:ext uri="{FF2B5EF4-FFF2-40B4-BE49-F238E27FC236}">
              <a16:creationId xmlns="" xmlns:a16="http://schemas.microsoft.com/office/drawing/2014/main" id="{00000000-0008-0000-0700-0000ED000000}"/>
            </a:ext>
          </a:extLst>
        </xdr:cNvPr>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141137</xdr:rowOff>
    </xdr:from>
    <xdr:to>
      <xdr:col>24</xdr:col>
      <xdr:colOff>63500</xdr:colOff>
      <xdr:row>96</xdr:row>
      <xdr:rowOff>5576</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flipV="1">
          <a:off x="3797300" y="16428887"/>
          <a:ext cx="838200" cy="3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14766</xdr:rowOff>
    </xdr:from>
    <xdr:ext cx="534377" cy="259045"/>
    <xdr:sp macro="" textlink="">
      <xdr:nvSpPr>
        <xdr:cNvPr id="239" name="衛生費平均値テキスト">
          <a:extLst>
            <a:ext uri="{FF2B5EF4-FFF2-40B4-BE49-F238E27FC236}">
              <a16:creationId xmlns="" xmlns:a16="http://schemas.microsoft.com/office/drawing/2014/main" id="{00000000-0008-0000-0700-0000EF000000}"/>
            </a:ext>
          </a:extLst>
        </xdr:cNvPr>
        <xdr:cNvSpPr txBox="1"/>
      </xdr:nvSpPr>
      <xdr:spPr>
        <a:xfrm>
          <a:off x="4686300" y="16816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a:extLst>
            <a:ext uri="{FF2B5EF4-FFF2-40B4-BE49-F238E27FC236}">
              <a16:creationId xmlns="" xmlns:a16="http://schemas.microsoft.com/office/drawing/2014/main" id="{00000000-0008-0000-0700-0000F0000000}"/>
            </a:ext>
          </a:extLst>
        </xdr:cNvPr>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135013</xdr:rowOff>
    </xdr:from>
    <xdr:to>
      <xdr:col>19</xdr:col>
      <xdr:colOff>177800</xdr:colOff>
      <xdr:row>96</xdr:row>
      <xdr:rowOff>5576</xdr:rowOff>
    </xdr:to>
    <xdr:cxnSp macro="">
      <xdr:nvCxnSpPr>
        <xdr:cNvPr id="241" name="直線コネクタ 240">
          <a:extLst>
            <a:ext uri="{FF2B5EF4-FFF2-40B4-BE49-F238E27FC236}">
              <a16:creationId xmlns="" xmlns:a16="http://schemas.microsoft.com/office/drawing/2014/main" id="{00000000-0008-0000-0700-0000F1000000}"/>
            </a:ext>
          </a:extLst>
        </xdr:cNvPr>
        <xdr:cNvCxnSpPr/>
      </xdr:nvCxnSpPr>
      <xdr:spPr>
        <a:xfrm>
          <a:off x="2908300" y="16422763"/>
          <a:ext cx="889000" cy="4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a:extLst>
            <a:ext uri="{FF2B5EF4-FFF2-40B4-BE49-F238E27FC236}">
              <a16:creationId xmlns="" xmlns:a16="http://schemas.microsoft.com/office/drawing/2014/main" id="{00000000-0008-0000-0700-0000F2000000}"/>
            </a:ext>
          </a:extLst>
        </xdr:cNvPr>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90416</xdr:rowOff>
    </xdr:from>
    <xdr:ext cx="534377"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3530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122523</xdr:rowOff>
    </xdr:from>
    <xdr:to>
      <xdr:col>15</xdr:col>
      <xdr:colOff>50800</xdr:colOff>
      <xdr:row>95</xdr:row>
      <xdr:rowOff>135013</xdr:rowOff>
    </xdr:to>
    <xdr:cxnSp macro="">
      <xdr:nvCxnSpPr>
        <xdr:cNvPr id="244" name="直線コネクタ 243">
          <a:extLst>
            <a:ext uri="{FF2B5EF4-FFF2-40B4-BE49-F238E27FC236}">
              <a16:creationId xmlns="" xmlns:a16="http://schemas.microsoft.com/office/drawing/2014/main" id="{00000000-0008-0000-0700-0000F4000000}"/>
            </a:ext>
          </a:extLst>
        </xdr:cNvPr>
        <xdr:cNvCxnSpPr/>
      </xdr:nvCxnSpPr>
      <xdr:spPr>
        <a:xfrm>
          <a:off x="2019300" y="16410273"/>
          <a:ext cx="889000" cy="1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a:extLst>
            <a:ext uri="{FF2B5EF4-FFF2-40B4-BE49-F238E27FC236}">
              <a16:creationId xmlns="" xmlns:a16="http://schemas.microsoft.com/office/drawing/2014/main" id="{00000000-0008-0000-0700-0000F5000000}"/>
            </a:ext>
          </a:extLst>
        </xdr:cNvPr>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30146</xdr:rowOff>
    </xdr:from>
    <xdr:ext cx="534377"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2641111" y="168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55363</xdr:rowOff>
    </xdr:from>
    <xdr:to>
      <xdr:col>10</xdr:col>
      <xdr:colOff>114300</xdr:colOff>
      <xdr:row>95</xdr:row>
      <xdr:rowOff>122523</xdr:rowOff>
    </xdr:to>
    <xdr:cxnSp macro="">
      <xdr:nvCxnSpPr>
        <xdr:cNvPr id="247" name="直線コネクタ 246">
          <a:extLst>
            <a:ext uri="{FF2B5EF4-FFF2-40B4-BE49-F238E27FC236}">
              <a16:creationId xmlns="" xmlns:a16="http://schemas.microsoft.com/office/drawing/2014/main" id="{00000000-0008-0000-0700-0000F7000000}"/>
            </a:ext>
          </a:extLst>
        </xdr:cNvPr>
        <xdr:cNvCxnSpPr/>
      </xdr:nvCxnSpPr>
      <xdr:spPr>
        <a:xfrm>
          <a:off x="1130300" y="16343113"/>
          <a:ext cx="889000" cy="6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a:extLst>
            <a:ext uri="{FF2B5EF4-FFF2-40B4-BE49-F238E27FC236}">
              <a16:creationId xmlns="" xmlns:a16="http://schemas.microsoft.com/office/drawing/2014/main" id="{00000000-0008-0000-0700-0000F8000000}"/>
            </a:ext>
          </a:extLst>
        </xdr:cNvPr>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104785</xdr:rowOff>
    </xdr:from>
    <xdr:ext cx="534377"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1752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a:extLst>
            <a:ext uri="{FF2B5EF4-FFF2-40B4-BE49-F238E27FC236}">
              <a16:creationId xmlns="" xmlns:a16="http://schemas.microsoft.com/office/drawing/2014/main" id="{00000000-0008-0000-0700-0000FA000000}"/>
            </a:ext>
          </a:extLst>
        </xdr:cNvPr>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94628</xdr:rowOff>
    </xdr:from>
    <xdr:ext cx="534377"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863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90337</xdr:rowOff>
    </xdr:from>
    <xdr:to>
      <xdr:col>24</xdr:col>
      <xdr:colOff>114300</xdr:colOff>
      <xdr:row>96</xdr:row>
      <xdr:rowOff>20487</xdr:rowOff>
    </xdr:to>
    <xdr:sp macro="" textlink="">
      <xdr:nvSpPr>
        <xdr:cNvPr id="257" name="楕円 256">
          <a:extLst>
            <a:ext uri="{FF2B5EF4-FFF2-40B4-BE49-F238E27FC236}">
              <a16:creationId xmlns="" xmlns:a16="http://schemas.microsoft.com/office/drawing/2014/main" id="{00000000-0008-0000-0700-000001010000}"/>
            </a:ext>
          </a:extLst>
        </xdr:cNvPr>
        <xdr:cNvSpPr/>
      </xdr:nvSpPr>
      <xdr:spPr>
        <a:xfrm>
          <a:off x="4584700" y="1637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113214</xdr:rowOff>
    </xdr:from>
    <xdr:ext cx="534377" cy="259045"/>
    <xdr:sp macro="" textlink="">
      <xdr:nvSpPr>
        <xdr:cNvPr id="258" name="衛生費該当値テキスト">
          <a:extLst>
            <a:ext uri="{FF2B5EF4-FFF2-40B4-BE49-F238E27FC236}">
              <a16:creationId xmlns="" xmlns:a16="http://schemas.microsoft.com/office/drawing/2014/main" id="{00000000-0008-0000-0700-000002010000}"/>
            </a:ext>
          </a:extLst>
        </xdr:cNvPr>
        <xdr:cNvSpPr txBox="1"/>
      </xdr:nvSpPr>
      <xdr:spPr>
        <a:xfrm>
          <a:off x="4686300" y="1622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126226</xdr:rowOff>
    </xdr:from>
    <xdr:to>
      <xdr:col>20</xdr:col>
      <xdr:colOff>38100</xdr:colOff>
      <xdr:row>96</xdr:row>
      <xdr:rowOff>56376</xdr:rowOff>
    </xdr:to>
    <xdr:sp macro="" textlink="">
      <xdr:nvSpPr>
        <xdr:cNvPr id="259" name="楕円 258">
          <a:extLst>
            <a:ext uri="{FF2B5EF4-FFF2-40B4-BE49-F238E27FC236}">
              <a16:creationId xmlns="" xmlns:a16="http://schemas.microsoft.com/office/drawing/2014/main" id="{00000000-0008-0000-0700-000003010000}"/>
            </a:ext>
          </a:extLst>
        </xdr:cNvPr>
        <xdr:cNvSpPr/>
      </xdr:nvSpPr>
      <xdr:spPr>
        <a:xfrm>
          <a:off x="3746500" y="164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72903</xdr:rowOff>
    </xdr:from>
    <xdr:ext cx="534377" cy="259045"/>
    <xdr:sp macro="" textlink="">
      <xdr:nvSpPr>
        <xdr:cNvPr id="260" name="テキスト ボックス 259">
          <a:extLst>
            <a:ext uri="{FF2B5EF4-FFF2-40B4-BE49-F238E27FC236}">
              <a16:creationId xmlns="" xmlns:a16="http://schemas.microsoft.com/office/drawing/2014/main" id="{00000000-0008-0000-0700-000004010000}"/>
            </a:ext>
          </a:extLst>
        </xdr:cNvPr>
        <xdr:cNvSpPr txBox="1"/>
      </xdr:nvSpPr>
      <xdr:spPr>
        <a:xfrm>
          <a:off x="3530111" y="1618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84213</xdr:rowOff>
    </xdr:from>
    <xdr:to>
      <xdr:col>15</xdr:col>
      <xdr:colOff>101600</xdr:colOff>
      <xdr:row>96</xdr:row>
      <xdr:rowOff>14363</xdr:rowOff>
    </xdr:to>
    <xdr:sp macro="" textlink="">
      <xdr:nvSpPr>
        <xdr:cNvPr id="261" name="楕円 260">
          <a:extLst>
            <a:ext uri="{FF2B5EF4-FFF2-40B4-BE49-F238E27FC236}">
              <a16:creationId xmlns="" xmlns:a16="http://schemas.microsoft.com/office/drawing/2014/main" id="{00000000-0008-0000-0700-000005010000}"/>
            </a:ext>
          </a:extLst>
        </xdr:cNvPr>
        <xdr:cNvSpPr/>
      </xdr:nvSpPr>
      <xdr:spPr>
        <a:xfrm>
          <a:off x="2857500" y="1637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30890</xdr:rowOff>
    </xdr:from>
    <xdr:ext cx="534377" cy="259045"/>
    <xdr:sp macro="" textlink="">
      <xdr:nvSpPr>
        <xdr:cNvPr id="262" name="テキスト ボックス 261">
          <a:extLst>
            <a:ext uri="{FF2B5EF4-FFF2-40B4-BE49-F238E27FC236}">
              <a16:creationId xmlns="" xmlns:a16="http://schemas.microsoft.com/office/drawing/2014/main" id="{00000000-0008-0000-0700-000006010000}"/>
            </a:ext>
          </a:extLst>
        </xdr:cNvPr>
        <xdr:cNvSpPr txBox="1"/>
      </xdr:nvSpPr>
      <xdr:spPr>
        <a:xfrm>
          <a:off x="2641111" y="1614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71723</xdr:rowOff>
    </xdr:from>
    <xdr:to>
      <xdr:col>10</xdr:col>
      <xdr:colOff>165100</xdr:colOff>
      <xdr:row>96</xdr:row>
      <xdr:rowOff>1873</xdr:rowOff>
    </xdr:to>
    <xdr:sp macro="" textlink="">
      <xdr:nvSpPr>
        <xdr:cNvPr id="263" name="楕円 262">
          <a:extLst>
            <a:ext uri="{FF2B5EF4-FFF2-40B4-BE49-F238E27FC236}">
              <a16:creationId xmlns="" xmlns:a16="http://schemas.microsoft.com/office/drawing/2014/main" id="{00000000-0008-0000-0700-000007010000}"/>
            </a:ext>
          </a:extLst>
        </xdr:cNvPr>
        <xdr:cNvSpPr/>
      </xdr:nvSpPr>
      <xdr:spPr>
        <a:xfrm>
          <a:off x="1968500" y="1635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18400</xdr:rowOff>
    </xdr:from>
    <xdr:ext cx="534377" cy="259045"/>
    <xdr:sp macro="" textlink="">
      <xdr:nvSpPr>
        <xdr:cNvPr id="264" name="テキスト ボックス 263">
          <a:extLst>
            <a:ext uri="{FF2B5EF4-FFF2-40B4-BE49-F238E27FC236}">
              <a16:creationId xmlns="" xmlns:a16="http://schemas.microsoft.com/office/drawing/2014/main" id="{00000000-0008-0000-0700-000008010000}"/>
            </a:ext>
          </a:extLst>
        </xdr:cNvPr>
        <xdr:cNvSpPr txBox="1"/>
      </xdr:nvSpPr>
      <xdr:spPr>
        <a:xfrm>
          <a:off x="1752111" y="161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4563</xdr:rowOff>
    </xdr:from>
    <xdr:to>
      <xdr:col>6</xdr:col>
      <xdr:colOff>38100</xdr:colOff>
      <xdr:row>95</xdr:row>
      <xdr:rowOff>106163</xdr:rowOff>
    </xdr:to>
    <xdr:sp macro="" textlink="">
      <xdr:nvSpPr>
        <xdr:cNvPr id="265" name="楕円 264">
          <a:extLst>
            <a:ext uri="{FF2B5EF4-FFF2-40B4-BE49-F238E27FC236}">
              <a16:creationId xmlns="" xmlns:a16="http://schemas.microsoft.com/office/drawing/2014/main" id="{00000000-0008-0000-0700-000009010000}"/>
            </a:ext>
          </a:extLst>
        </xdr:cNvPr>
        <xdr:cNvSpPr/>
      </xdr:nvSpPr>
      <xdr:spPr>
        <a:xfrm>
          <a:off x="1079500" y="1629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122690</xdr:rowOff>
    </xdr:from>
    <xdr:ext cx="534377" cy="259045"/>
    <xdr:sp macro="" textlink="">
      <xdr:nvSpPr>
        <xdr:cNvPr id="266" name="テキスト ボックス 265">
          <a:extLst>
            <a:ext uri="{FF2B5EF4-FFF2-40B4-BE49-F238E27FC236}">
              <a16:creationId xmlns="" xmlns:a16="http://schemas.microsoft.com/office/drawing/2014/main" id="{00000000-0008-0000-0700-00000A010000}"/>
            </a:ext>
          </a:extLst>
        </xdr:cNvPr>
        <xdr:cNvSpPr txBox="1"/>
      </xdr:nvSpPr>
      <xdr:spPr>
        <a:xfrm>
          <a:off x="863111" y="160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a:extLst>
            <a:ext uri="{FF2B5EF4-FFF2-40B4-BE49-F238E27FC236}">
              <a16:creationId xmlns="" xmlns:a16="http://schemas.microsoft.com/office/drawing/2014/main" id="{00000000-0008-0000-0700-000025010000}"/>
            </a:ext>
          </a:extLst>
        </xdr:cNvPr>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a:extLst>
            <a:ext uri="{FF2B5EF4-FFF2-40B4-BE49-F238E27FC236}">
              <a16:creationId xmlns="" xmlns:a16="http://schemas.microsoft.com/office/drawing/2014/main" id="{00000000-0008-0000-0700-000026010000}"/>
            </a:ext>
          </a:extLst>
        </xdr:cNvPr>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1016</xdr:rowOff>
    </xdr:from>
    <xdr:to>
      <xdr:col>55</xdr:col>
      <xdr:colOff>0</xdr:colOff>
      <xdr:row>38</xdr:row>
      <xdr:rowOff>4064</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flipV="1">
          <a:off x="9639300" y="651611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156862</xdr:rowOff>
    </xdr:from>
    <xdr:ext cx="378565" cy="259045"/>
    <xdr:sp macro="" textlink="">
      <xdr:nvSpPr>
        <xdr:cNvPr id="296" name="労働費平均値テキスト">
          <a:extLst>
            <a:ext uri="{FF2B5EF4-FFF2-40B4-BE49-F238E27FC236}">
              <a16:creationId xmlns="" xmlns:a16="http://schemas.microsoft.com/office/drawing/2014/main" id="{00000000-0008-0000-0700-000028010000}"/>
            </a:ext>
          </a:extLst>
        </xdr:cNvPr>
        <xdr:cNvSpPr txBox="1"/>
      </xdr:nvSpPr>
      <xdr:spPr>
        <a:xfrm>
          <a:off x="10528300" y="6500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a:extLst>
            <a:ext uri="{FF2B5EF4-FFF2-40B4-BE49-F238E27FC236}">
              <a16:creationId xmlns="" xmlns:a16="http://schemas.microsoft.com/office/drawing/2014/main" id="{00000000-0008-0000-0700-000029010000}"/>
            </a:ext>
          </a:extLst>
        </xdr:cNvPr>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4064</xdr:rowOff>
    </xdr:from>
    <xdr:to>
      <xdr:col>50</xdr:col>
      <xdr:colOff>114300</xdr:colOff>
      <xdr:row>38</xdr:row>
      <xdr:rowOff>7112</xdr:rowOff>
    </xdr:to>
    <xdr:cxnSp macro="">
      <xdr:nvCxnSpPr>
        <xdr:cNvPr id="298" name="直線コネクタ 297">
          <a:extLst>
            <a:ext uri="{FF2B5EF4-FFF2-40B4-BE49-F238E27FC236}">
              <a16:creationId xmlns="" xmlns:a16="http://schemas.microsoft.com/office/drawing/2014/main" id="{00000000-0008-0000-0700-00002A010000}"/>
            </a:ext>
          </a:extLst>
        </xdr:cNvPr>
        <xdr:cNvCxnSpPr/>
      </xdr:nvCxnSpPr>
      <xdr:spPr>
        <a:xfrm flipV="1">
          <a:off x="8750300" y="651916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a:extLst>
            <a:ext uri="{FF2B5EF4-FFF2-40B4-BE49-F238E27FC236}">
              <a16:creationId xmlns="" xmlns:a16="http://schemas.microsoft.com/office/drawing/2014/main" id="{00000000-0008-0000-0700-00002B010000}"/>
            </a:ext>
          </a:extLst>
        </xdr:cNvPr>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76852</xdr:rowOff>
    </xdr:from>
    <xdr:ext cx="378565"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9450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7112</xdr:rowOff>
    </xdr:from>
    <xdr:to>
      <xdr:col>45</xdr:col>
      <xdr:colOff>177800</xdr:colOff>
      <xdr:row>38</xdr:row>
      <xdr:rowOff>10160</xdr:rowOff>
    </xdr:to>
    <xdr:cxnSp macro="">
      <xdr:nvCxnSpPr>
        <xdr:cNvPr id="301" name="直線コネクタ 300">
          <a:extLst>
            <a:ext uri="{FF2B5EF4-FFF2-40B4-BE49-F238E27FC236}">
              <a16:creationId xmlns="" xmlns:a16="http://schemas.microsoft.com/office/drawing/2014/main" id="{00000000-0008-0000-0700-00002D010000}"/>
            </a:ext>
          </a:extLst>
        </xdr:cNvPr>
        <xdr:cNvCxnSpPr/>
      </xdr:nvCxnSpPr>
      <xdr:spPr>
        <a:xfrm flipV="1">
          <a:off x="7861300" y="652221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78376</xdr:rowOff>
    </xdr:from>
    <xdr:ext cx="378565"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8561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97028</xdr:rowOff>
    </xdr:from>
    <xdr:to>
      <xdr:col>41</xdr:col>
      <xdr:colOff>50800</xdr:colOff>
      <xdr:row>38</xdr:row>
      <xdr:rowOff>10160</xdr:rowOff>
    </xdr:to>
    <xdr:cxnSp macro="">
      <xdr:nvCxnSpPr>
        <xdr:cNvPr id="304" name="直線コネクタ 303">
          <a:extLst>
            <a:ext uri="{FF2B5EF4-FFF2-40B4-BE49-F238E27FC236}">
              <a16:creationId xmlns="" xmlns:a16="http://schemas.microsoft.com/office/drawing/2014/main" id="{00000000-0008-0000-0700-000030010000}"/>
            </a:ext>
          </a:extLst>
        </xdr:cNvPr>
        <xdr:cNvCxnSpPr/>
      </xdr:nvCxnSpPr>
      <xdr:spPr>
        <a:xfrm>
          <a:off x="6972300" y="6269228"/>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a:extLst>
            <a:ext uri="{FF2B5EF4-FFF2-40B4-BE49-F238E27FC236}">
              <a16:creationId xmlns="" xmlns:a16="http://schemas.microsoft.com/office/drawing/2014/main" id="{00000000-0008-0000-0700-000031010000}"/>
            </a:ext>
          </a:extLst>
        </xdr:cNvPr>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64533</xdr:rowOff>
    </xdr:from>
    <xdr:ext cx="378565"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7672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a:extLst>
            <a:ext uri="{FF2B5EF4-FFF2-40B4-BE49-F238E27FC236}">
              <a16:creationId xmlns="" xmlns:a16="http://schemas.microsoft.com/office/drawing/2014/main" id="{00000000-0008-0000-0700-000033010000}"/>
            </a:ext>
          </a:extLst>
        </xdr:cNvPr>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59707</xdr:rowOff>
    </xdr:from>
    <xdr:ext cx="378565"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6783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121666</xdr:rowOff>
    </xdr:from>
    <xdr:to>
      <xdr:col>55</xdr:col>
      <xdr:colOff>50800</xdr:colOff>
      <xdr:row>38</xdr:row>
      <xdr:rowOff>51815</xdr:rowOff>
    </xdr:to>
    <xdr:sp macro="" textlink="">
      <xdr:nvSpPr>
        <xdr:cNvPr id="314" name="楕円 313">
          <a:extLst>
            <a:ext uri="{FF2B5EF4-FFF2-40B4-BE49-F238E27FC236}">
              <a16:creationId xmlns="" xmlns:a16="http://schemas.microsoft.com/office/drawing/2014/main" id="{00000000-0008-0000-0700-00003A010000}"/>
            </a:ext>
          </a:extLst>
        </xdr:cNvPr>
        <xdr:cNvSpPr/>
      </xdr:nvSpPr>
      <xdr:spPr>
        <a:xfrm>
          <a:off x="10426700" y="64653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144543</xdr:rowOff>
    </xdr:from>
    <xdr:ext cx="378565" cy="259045"/>
    <xdr:sp macro="" textlink="">
      <xdr:nvSpPr>
        <xdr:cNvPr id="315" name="労働費該当値テキスト">
          <a:extLst>
            <a:ext uri="{FF2B5EF4-FFF2-40B4-BE49-F238E27FC236}">
              <a16:creationId xmlns="" xmlns:a16="http://schemas.microsoft.com/office/drawing/2014/main" id="{00000000-0008-0000-0700-00003B010000}"/>
            </a:ext>
          </a:extLst>
        </xdr:cNvPr>
        <xdr:cNvSpPr txBox="1"/>
      </xdr:nvSpPr>
      <xdr:spPr>
        <a:xfrm>
          <a:off x="10528300" y="6316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124714</xdr:rowOff>
    </xdr:from>
    <xdr:to>
      <xdr:col>50</xdr:col>
      <xdr:colOff>165100</xdr:colOff>
      <xdr:row>38</xdr:row>
      <xdr:rowOff>54864</xdr:rowOff>
    </xdr:to>
    <xdr:sp macro="" textlink="">
      <xdr:nvSpPr>
        <xdr:cNvPr id="316" name="楕円 315">
          <a:extLst>
            <a:ext uri="{FF2B5EF4-FFF2-40B4-BE49-F238E27FC236}">
              <a16:creationId xmlns="" xmlns:a16="http://schemas.microsoft.com/office/drawing/2014/main" id="{00000000-0008-0000-0700-00003C010000}"/>
            </a:ext>
          </a:extLst>
        </xdr:cNvPr>
        <xdr:cNvSpPr/>
      </xdr:nvSpPr>
      <xdr:spPr>
        <a:xfrm>
          <a:off x="9588500" y="64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71391</xdr:rowOff>
    </xdr:from>
    <xdr:ext cx="378565" cy="259045"/>
    <xdr:sp macro="" textlink="">
      <xdr:nvSpPr>
        <xdr:cNvPr id="317" name="テキスト ボックス 316">
          <a:extLst>
            <a:ext uri="{FF2B5EF4-FFF2-40B4-BE49-F238E27FC236}">
              <a16:creationId xmlns="" xmlns:a16="http://schemas.microsoft.com/office/drawing/2014/main" id="{00000000-0008-0000-0700-00003D010000}"/>
            </a:ext>
          </a:extLst>
        </xdr:cNvPr>
        <xdr:cNvSpPr txBox="1"/>
      </xdr:nvSpPr>
      <xdr:spPr>
        <a:xfrm>
          <a:off x="9450017" y="6243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127762</xdr:rowOff>
    </xdr:from>
    <xdr:to>
      <xdr:col>46</xdr:col>
      <xdr:colOff>38100</xdr:colOff>
      <xdr:row>38</xdr:row>
      <xdr:rowOff>57912</xdr:rowOff>
    </xdr:to>
    <xdr:sp macro="" textlink="">
      <xdr:nvSpPr>
        <xdr:cNvPr id="318" name="楕円 317">
          <a:extLst>
            <a:ext uri="{FF2B5EF4-FFF2-40B4-BE49-F238E27FC236}">
              <a16:creationId xmlns="" xmlns:a16="http://schemas.microsoft.com/office/drawing/2014/main" id="{00000000-0008-0000-0700-00003E010000}"/>
            </a:ext>
          </a:extLst>
        </xdr:cNvPr>
        <xdr:cNvSpPr/>
      </xdr:nvSpPr>
      <xdr:spPr>
        <a:xfrm>
          <a:off x="8699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74439</xdr:rowOff>
    </xdr:from>
    <xdr:ext cx="378565" cy="259045"/>
    <xdr:sp macro="" textlink="">
      <xdr:nvSpPr>
        <xdr:cNvPr id="319" name="テキスト ボックス 318">
          <a:extLst>
            <a:ext uri="{FF2B5EF4-FFF2-40B4-BE49-F238E27FC236}">
              <a16:creationId xmlns="" xmlns:a16="http://schemas.microsoft.com/office/drawing/2014/main" id="{00000000-0008-0000-0700-00003F010000}"/>
            </a:ext>
          </a:extLst>
        </xdr:cNvPr>
        <xdr:cNvSpPr txBox="1"/>
      </xdr:nvSpPr>
      <xdr:spPr>
        <a:xfrm>
          <a:off x="8561017" y="6246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130810</xdr:rowOff>
    </xdr:from>
    <xdr:to>
      <xdr:col>41</xdr:col>
      <xdr:colOff>101600</xdr:colOff>
      <xdr:row>38</xdr:row>
      <xdr:rowOff>60960</xdr:rowOff>
    </xdr:to>
    <xdr:sp macro="" textlink="">
      <xdr:nvSpPr>
        <xdr:cNvPr id="320" name="楕円 319">
          <a:extLst>
            <a:ext uri="{FF2B5EF4-FFF2-40B4-BE49-F238E27FC236}">
              <a16:creationId xmlns="" xmlns:a16="http://schemas.microsoft.com/office/drawing/2014/main" id="{00000000-0008-0000-0700-000040010000}"/>
            </a:ext>
          </a:extLst>
        </xdr:cNvPr>
        <xdr:cNvSpPr/>
      </xdr:nvSpPr>
      <xdr:spPr>
        <a:xfrm>
          <a:off x="7810500" y="64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52087</xdr:rowOff>
    </xdr:from>
    <xdr:ext cx="378565" cy="259045"/>
    <xdr:sp macro="" textlink="">
      <xdr:nvSpPr>
        <xdr:cNvPr id="321" name="テキスト ボックス 320">
          <a:extLst>
            <a:ext uri="{FF2B5EF4-FFF2-40B4-BE49-F238E27FC236}">
              <a16:creationId xmlns="" xmlns:a16="http://schemas.microsoft.com/office/drawing/2014/main" id="{00000000-0008-0000-0700-000041010000}"/>
            </a:ext>
          </a:extLst>
        </xdr:cNvPr>
        <xdr:cNvSpPr txBox="1"/>
      </xdr:nvSpPr>
      <xdr:spPr>
        <a:xfrm>
          <a:off x="7672017" y="6567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46228</xdr:rowOff>
    </xdr:from>
    <xdr:to>
      <xdr:col>36</xdr:col>
      <xdr:colOff>165100</xdr:colOff>
      <xdr:row>36</xdr:row>
      <xdr:rowOff>147828</xdr:rowOff>
    </xdr:to>
    <xdr:sp macro="" textlink="">
      <xdr:nvSpPr>
        <xdr:cNvPr id="322" name="楕円 321">
          <a:extLst>
            <a:ext uri="{FF2B5EF4-FFF2-40B4-BE49-F238E27FC236}">
              <a16:creationId xmlns="" xmlns:a16="http://schemas.microsoft.com/office/drawing/2014/main" id="{00000000-0008-0000-0700-000042010000}"/>
            </a:ext>
          </a:extLst>
        </xdr:cNvPr>
        <xdr:cNvSpPr/>
      </xdr:nvSpPr>
      <xdr:spPr>
        <a:xfrm>
          <a:off x="6921500" y="621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164355</xdr:rowOff>
    </xdr:from>
    <xdr:ext cx="469744" cy="259045"/>
    <xdr:sp macro="" textlink="">
      <xdr:nvSpPr>
        <xdr:cNvPr id="323" name="テキスト ボックス 322">
          <a:extLst>
            <a:ext uri="{FF2B5EF4-FFF2-40B4-BE49-F238E27FC236}">
              <a16:creationId xmlns="" xmlns:a16="http://schemas.microsoft.com/office/drawing/2014/main" id="{00000000-0008-0000-0700-000043010000}"/>
            </a:ext>
          </a:extLst>
        </xdr:cNvPr>
        <xdr:cNvSpPr txBox="1"/>
      </xdr:nvSpPr>
      <xdr:spPr>
        <a:xfrm>
          <a:off x="6737428" y="599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a:extLst>
            <a:ext uri="{FF2B5EF4-FFF2-40B4-BE49-F238E27FC236}">
              <a16:creationId xmlns="" xmlns:a16="http://schemas.microsoft.com/office/drawing/2014/main" id="{00000000-0008-0000-0700-00005E010000}"/>
            </a:ext>
          </a:extLst>
        </xdr:cNvPr>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a:extLst>
            <a:ext uri="{FF2B5EF4-FFF2-40B4-BE49-F238E27FC236}">
              <a16:creationId xmlns="" xmlns:a16="http://schemas.microsoft.com/office/drawing/2014/main" id="{00000000-0008-0000-0700-00005F010000}"/>
            </a:ext>
          </a:extLst>
        </xdr:cNvPr>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a:extLst>
            <a:ext uri="{FF2B5EF4-FFF2-40B4-BE49-F238E27FC236}">
              <a16:creationId xmlns="" xmlns:a16="http://schemas.microsoft.com/office/drawing/2014/main" id="{00000000-0008-0000-0700-000060010000}"/>
            </a:ext>
          </a:extLst>
        </xdr:cNvPr>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a:extLst>
            <a:ext uri="{FF2B5EF4-FFF2-40B4-BE49-F238E27FC236}">
              <a16:creationId xmlns="" xmlns:a16="http://schemas.microsoft.com/office/drawing/2014/main" id="{00000000-0008-0000-0700-000061010000}"/>
            </a:ext>
          </a:extLst>
        </xdr:cNvPr>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108007</xdr:rowOff>
    </xdr:from>
    <xdr:to>
      <xdr:col>55</xdr:col>
      <xdr:colOff>0</xdr:colOff>
      <xdr:row>56</xdr:row>
      <xdr:rowOff>85407</xdr:rowOff>
    </xdr:to>
    <xdr:cxnSp macro="">
      <xdr:nvCxnSpPr>
        <xdr:cNvPr id="354" name="直線コネクタ 353">
          <a:extLst>
            <a:ext uri="{FF2B5EF4-FFF2-40B4-BE49-F238E27FC236}">
              <a16:creationId xmlns="" xmlns:a16="http://schemas.microsoft.com/office/drawing/2014/main" id="{00000000-0008-0000-0700-000062010000}"/>
            </a:ext>
          </a:extLst>
        </xdr:cNvPr>
        <xdr:cNvCxnSpPr/>
      </xdr:nvCxnSpPr>
      <xdr:spPr>
        <a:xfrm>
          <a:off x="9639300" y="9537757"/>
          <a:ext cx="838200" cy="14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10961</xdr:rowOff>
    </xdr:from>
    <xdr:ext cx="534377" cy="259045"/>
    <xdr:sp macro="" textlink="">
      <xdr:nvSpPr>
        <xdr:cNvPr id="355" name="農林水産業費平均値テキスト">
          <a:extLst>
            <a:ext uri="{FF2B5EF4-FFF2-40B4-BE49-F238E27FC236}">
              <a16:creationId xmlns="" xmlns:a16="http://schemas.microsoft.com/office/drawing/2014/main" id="{00000000-0008-0000-0700-000063010000}"/>
            </a:ext>
          </a:extLst>
        </xdr:cNvPr>
        <xdr:cNvSpPr txBox="1"/>
      </xdr:nvSpPr>
      <xdr:spPr>
        <a:xfrm>
          <a:off x="10528300" y="995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a:extLst>
            <a:ext uri="{FF2B5EF4-FFF2-40B4-BE49-F238E27FC236}">
              <a16:creationId xmlns="" xmlns:a16="http://schemas.microsoft.com/office/drawing/2014/main" id="{00000000-0008-0000-0700-000064010000}"/>
            </a:ext>
          </a:extLst>
        </xdr:cNvPr>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108007</xdr:rowOff>
    </xdr:from>
    <xdr:to>
      <xdr:col>50</xdr:col>
      <xdr:colOff>114300</xdr:colOff>
      <xdr:row>56</xdr:row>
      <xdr:rowOff>128923</xdr:rowOff>
    </xdr:to>
    <xdr:cxnSp macro="">
      <xdr:nvCxnSpPr>
        <xdr:cNvPr id="357" name="直線コネクタ 356">
          <a:extLst>
            <a:ext uri="{FF2B5EF4-FFF2-40B4-BE49-F238E27FC236}">
              <a16:creationId xmlns="" xmlns:a16="http://schemas.microsoft.com/office/drawing/2014/main" id="{00000000-0008-0000-0700-000065010000}"/>
            </a:ext>
          </a:extLst>
        </xdr:cNvPr>
        <xdr:cNvCxnSpPr/>
      </xdr:nvCxnSpPr>
      <xdr:spPr>
        <a:xfrm flipV="1">
          <a:off x="8750300" y="9537757"/>
          <a:ext cx="889000" cy="19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a:extLst>
            <a:ext uri="{FF2B5EF4-FFF2-40B4-BE49-F238E27FC236}">
              <a16:creationId xmlns="" xmlns:a16="http://schemas.microsoft.com/office/drawing/2014/main" id="{00000000-0008-0000-0700-000066010000}"/>
            </a:ext>
          </a:extLst>
        </xdr:cNvPr>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133539</xdr:rowOff>
    </xdr:from>
    <xdr:ext cx="534377"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9372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128923</xdr:rowOff>
    </xdr:from>
    <xdr:to>
      <xdr:col>45</xdr:col>
      <xdr:colOff>177800</xdr:colOff>
      <xdr:row>56</xdr:row>
      <xdr:rowOff>149807</xdr:rowOff>
    </xdr:to>
    <xdr:cxnSp macro="">
      <xdr:nvCxnSpPr>
        <xdr:cNvPr id="360" name="直線コネクタ 359">
          <a:extLst>
            <a:ext uri="{FF2B5EF4-FFF2-40B4-BE49-F238E27FC236}">
              <a16:creationId xmlns="" xmlns:a16="http://schemas.microsoft.com/office/drawing/2014/main" id="{00000000-0008-0000-0700-000068010000}"/>
            </a:ext>
          </a:extLst>
        </xdr:cNvPr>
        <xdr:cNvCxnSpPr/>
      </xdr:nvCxnSpPr>
      <xdr:spPr>
        <a:xfrm flipV="1">
          <a:off x="7861300" y="9730123"/>
          <a:ext cx="889000" cy="2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a:extLst>
            <a:ext uri="{FF2B5EF4-FFF2-40B4-BE49-F238E27FC236}">
              <a16:creationId xmlns="" xmlns:a16="http://schemas.microsoft.com/office/drawing/2014/main" id="{00000000-0008-0000-0700-000069010000}"/>
            </a:ext>
          </a:extLst>
        </xdr:cNvPr>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137801</xdr:rowOff>
    </xdr:from>
    <xdr:ext cx="534377"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8483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109720</xdr:rowOff>
    </xdr:from>
    <xdr:to>
      <xdr:col>41</xdr:col>
      <xdr:colOff>50800</xdr:colOff>
      <xdr:row>56</xdr:row>
      <xdr:rowOff>149807</xdr:rowOff>
    </xdr:to>
    <xdr:cxnSp macro="">
      <xdr:nvCxnSpPr>
        <xdr:cNvPr id="363" name="直線コネクタ 362">
          <a:extLst>
            <a:ext uri="{FF2B5EF4-FFF2-40B4-BE49-F238E27FC236}">
              <a16:creationId xmlns="" xmlns:a16="http://schemas.microsoft.com/office/drawing/2014/main" id="{00000000-0008-0000-0700-00006B010000}"/>
            </a:ext>
          </a:extLst>
        </xdr:cNvPr>
        <xdr:cNvCxnSpPr/>
      </xdr:nvCxnSpPr>
      <xdr:spPr>
        <a:xfrm>
          <a:off x="6972300" y="9710920"/>
          <a:ext cx="889000" cy="4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a:extLst>
            <a:ext uri="{FF2B5EF4-FFF2-40B4-BE49-F238E27FC236}">
              <a16:creationId xmlns="" xmlns:a16="http://schemas.microsoft.com/office/drawing/2014/main" id="{00000000-0008-0000-0700-00006C010000}"/>
            </a:ext>
          </a:extLst>
        </xdr:cNvPr>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160972</xdr:rowOff>
    </xdr:from>
    <xdr:ext cx="469744"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7626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a:extLst>
            <a:ext uri="{FF2B5EF4-FFF2-40B4-BE49-F238E27FC236}">
              <a16:creationId xmlns="" xmlns:a16="http://schemas.microsoft.com/office/drawing/2014/main" id="{00000000-0008-0000-0700-00006E010000}"/>
            </a:ext>
          </a:extLst>
        </xdr:cNvPr>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132788</xdr:rowOff>
    </xdr:from>
    <xdr:ext cx="534377"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6705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34607</xdr:rowOff>
    </xdr:from>
    <xdr:to>
      <xdr:col>55</xdr:col>
      <xdr:colOff>50800</xdr:colOff>
      <xdr:row>56</xdr:row>
      <xdr:rowOff>136207</xdr:rowOff>
    </xdr:to>
    <xdr:sp macro="" textlink="">
      <xdr:nvSpPr>
        <xdr:cNvPr id="373" name="楕円 372">
          <a:extLst>
            <a:ext uri="{FF2B5EF4-FFF2-40B4-BE49-F238E27FC236}">
              <a16:creationId xmlns="" xmlns:a16="http://schemas.microsoft.com/office/drawing/2014/main" id="{00000000-0008-0000-0700-000075010000}"/>
            </a:ext>
          </a:extLst>
        </xdr:cNvPr>
        <xdr:cNvSpPr/>
      </xdr:nvSpPr>
      <xdr:spPr>
        <a:xfrm>
          <a:off x="10426700" y="963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57484</xdr:rowOff>
    </xdr:from>
    <xdr:ext cx="534377" cy="259045"/>
    <xdr:sp macro="" textlink="">
      <xdr:nvSpPr>
        <xdr:cNvPr id="374" name="農林水産業費該当値テキスト">
          <a:extLst>
            <a:ext uri="{FF2B5EF4-FFF2-40B4-BE49-F238E27FC236}">
              <a16:creationId xmlns="" xmlns:a16="http://schemas.microsoft.com/office/drawing/2014/main" id="{00000000-0008-0000-0700-000076010000}"/>
            </a:ext>
          </a:extLst>
        </xdr:cNvPr>
        <xdr:cNvSpPr txBox="1"/>
      </xdr:nvSpPr>
      <xdr:spPr>
        <a:xfrm>
          <a:off x="10528300" y="948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57207</xdr:rowOff>
    </xdr:from>
    <xdr:to>
      <xdr:col>50</xdr:col>
      <xdr:colOff>165100</xdr:colOff>
      <xdr:row>55</xdr:row>
      <xdr:rowOff>158807</xdr:rowOff>
    </xdr:to>
    <xdr:sp macro="" textlink="">
      <xdr:nvSpPr>
        <xdr:cNvPr id="375" name="楕円 374">
          <a:extLst>
            <a:ext uri="{FF2B5EF4-FFF2-40B4-BE49-F238E27FC236}">
              <a16:creationId xmlns="" xmlns:a16="http://schemas.microsoft.com/office/drawing/2014/main" id="{00000000-0008-0000-0700-000077010000}"/>
            </a:ext>
          </a:extLst>
        </xdr:cNvPr>
        <xdr:cNvSpPr/>
      </xdr:nvSpPr>
      <xdr:spPr>
        <a:xfrm>
          <a:off x="9588500" y="948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3884</xdr:rowOff>
    </xdr:from>
    <xdr:ext cx="534377" cy="259045"/>
    <xdr:sp macro="" textlink="">
      <xdr:nvSpPr>
        <xdr:cNvPr id="376" name="テキスト ボックス 375">
          <a:extLst>
            <a:ext uri="{FF2B5EF4-FFF2-40B4-BE49-F238E27FC236}">
              <a16:creationId xmlns="" xmlns:a16="http://schemas.microsoft.com/office/drawing/2014/main" id="{00000000-0008-0000-0700-000078010000}"/>
            </a:ext>
          </a:extLst>
        </xdr:cNvPr>
        <xdr:cNvSpPr txBox="1"/>
      </xdr:nvSpPr>
      <xdr:spPr>
        <a:xfrm>
          <a:off x="9372111" y="926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78123</xdr:rowOff>
    </xdr:from>
    <xdr:to>
      <xdr:col>46</xdr:col>
      <xdr:colOff>38100</xdr:colOff>
      <xdr:row>57</xdr:row>
      <xdr:rowOff>8273</xdr:rowOff>
    </xdr:to>
    <xdr:sp macro="" textlink="">
      <xdr:nvSpPr>
        <xdr:cNvPr id="377" name="楕円 376">
          <a:extLst>
            <a:ext uri="{FF2B5EF4-FFF2-40B4-BE49-F238E27FC236}">
              <a16:creationId xmlns="" xmlns:a16="http://schemas.microsoft.com/office/drawing/2014/main" id="{00000000-0008-0000-0700-000079010000}"/>
            </a:ext>
          </a:extLst>
        </xdr:cNvPr>
        <xdr:cNvSpPr/>
      </xdr:nvSpPr>
      <xdr:spPr>
        <a:xfrm>
          <a:off x="8699500" y="967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24800</xdr:rowOff>
    </xdr:from>
    <xdr:ext cx="534377" cy="259045"/>
    <xdr:sp macro="" textlink="">
      <xdr:nvSpPr>
        <xdr:cNvPr id="378" name="テキスト ボックス 377">
          <a:extLst>
            <a:ext uri="{FF2B5EF4-FFF2-40B4-BE49-F238E27FC236}">
              <a16:creationId xmlns="" xmlns:a16="http://schemas.microsoft.com/office/drawing/2014/main" id="{00000000-0008-0000-0700-00007A010000}"/>
            </a:ext>
          </a:extLst>
        </xdr:cNvPr>
        <xdr:cNvSpPr txBox="1"/>
      </xdr:nvSpPr>
      <xdr:spPr>
        <a:xfrm>
          <a:off x="8483111" y="945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99007</xdr:rowOff>
    </xdr:from>
    <xdr:to>
      <xdr:col>41</xdr:col>
      <xdr:colOff>101600</xdr:colOff>
      <xdr:row>57</xdr:row>
      <xdr:rowOff>29157</xdr:rowOff>
    </xdr:to>
    <xdr:sp macro="" textlink="">
      <xdr:nvSpPr>
        <xdr:cNvPr id="379" name="楕円 378">
          <a:extLst>
            <a:ext uri="{FF2B5EF4-FFF2-40B4-BE49-F238E27FC236}">
              <a16:creationId xmlns="" xmlns:a16="http://schemas.microsoft.com/office/drawing/2014/main" id="{00000000-0008-0000-0700-00007B010000}"/>
            </a:ext>
          </a:extLst>
        </xdr:cNvPr>
        <xdr:cNvSpPr/>
      </xdr:nvSpPr>
      <xdr:spPr>
        <a:xfrm>
          <a:off x="7810500" y="970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45684</xdr:rowOff>
    </xdr:from>
    <xdr:ext cx="534377" cy="259045"/>
    <xdr:sp macro="" textlink="">
      <xdr:nvSpPr>
        <xdr:cNvPr id="380" name="テキスト ボックス 379">
          <a:extLst>
            <a:ext uri="{FF2B5EF4-FFF2-40B4-BE49-F238E27FC236}">
              <a16:creationId xmlns="" xmlns:a16="http://schemas.microsoft.com/office/drawing/2014/main" id="{00000000-0008-0000-0700-00007C010000}"/>
            </a:ext>
          </a:extLst>
        </xdr:cNvPr>
        <xdr:cNvSpPr txBox="1"/>
      </xdr:nvSpPr>
      <xdr:spPr>
        <a:xfrm>
          <a:off x="7594111" y="947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58920</xdr:rowOff>
    </xdr:from>
    <xdr:to>
      <xdr:col>36</xdr:col>
      <xdr:colOff>165100</xdr:colOff>
      <xdr:row>56</xdr:row>
      <xdr:rowOff>160520</xdr:rowOff>
    </xdr:to>
    <xdr:sp macro="" textlink="">
      <xdr:nvSpPr>
        <xdr:cNvPr id="381" name="楕円 380">
          <a:extLst>
            <a:ext uri="{FF2B5EF4-FFF2-40B4-BE49-F238E27FC236}">
              <a16:creationId xmlns="" xmlns:a16="http://schemas.microsoft.com/office/drawing/2014/main" id="{00000000-0008-0000-0700-00007D010000}"/>
            </a:ext>
          </a:extLst>
        </xdr:cNvPr>
        <xdr:cNvSpPr/>
      </xdr:nvSpPr>
      <xdr:spPr>
        <a:xfrm>
          <a:off x="6921500" y="966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5597</xdr:rowOff>
    </xdr:from>
    <xdr:ext cx="534377" cy="259045"/>
    <xdr:sp macro="" textlink="">
      <xdr:nvSpPr>
        <xdr:cNvPr id="382" name="テキスト ボックス 381">
          <a:extLst>
            <a:ext uri="{FF2B5EF4-FFF2-40B4-BE49-F238E27FC236}">
              <a16:creationId xmlns="" xmlns:a16="http://schemas.microsoft.com/office/drawing/2014/main" id="{00000000-0008-0000-0700-00007E010000}"/>
            </a:ext>
          </a:extLst>
        </xdr:cNvPr>
        <xdr:cNvSpPr txBox="1"/>
      </xdr:nvSpPr>
      <xdr:spPr>
        <a:xfrm>
          <a:off x="6705111" y="943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 xmlns:a16="http://schemas.microsoft.com/office/drawing/2014/main" id="{00000000-0008-0000-07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 xmlns:a16="http://schemas.microsoft.com/office/drawing/2014/main" id="{00000000-0008-0000-07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a:extLst>
            <a:ext uri="{FF2B5EF4-FFF2-40B4-BE49-F238E27FC236}">
              <a16:creationId xmlns="" xmlns:a16="http://schemas.microsoft.com/office/drawing/2014/main" id="{00000000-0008-0000-0700-000097010000}"/>
            </a:ext>
          </a:extLst>
        </xdr:cNvPr>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a:extLst>
            <a:ext uri="{FF2B5EF4-FFF2-40B4-BE49-F238E27FC236}">
              <a16:creationId xmlns="" xmlns:a16="http://schemas.microsoft.com/office/drawing/2014/main" id="{00000000-0008-0000-0700-000098010000}"/>
            </a:ext>
          </a:extLst>
        </xdr:cNvPr>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a:extLst>
            <a:ext uri="{FF2B5EF4-FFF2-40B4-BE49-F238E27FC236}">
              <a16:creationId xmlns="" xmlns:a16="http://schemas.microsoft.com/office/drawing/2014/main" id="{00000000-0008-0000-0700-000099010000}"/>
            </a:ext>
          </a:extLst>
        </xdr:cNvPr>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a:extLst>
            <a:ext uri="{FF2B5EF4-FFF2-40B4-BE49-F238E27FC236}">
              <a16:creationId xmlns="" xmlns:a16="http://schemas.microsoft.com/office/drawing/2014/main" id="{00000000-0008-0000-0700-00009A010000}"/>
            </a:ext>
          </a:extLst>
        </xdr:cNvPr>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44132</xdr:rowOff>
    </xdr:from>
    <xdr:to>
      <xdr:col>55</xdr:col>
      <xdr:colOff>0</xdr:colOff>
      <xdr:row>78</xdr:row>
      <xdr:rowOff>72352</xdr:rowOff>
    </xdr:to>
    <xdr:cxnSp macro="">
      <xdr:nvCxnSpPr>
        <xdr:cNvPr id="411" name="直線コネクタ 410">
          <a:extLst>
            <a:ext uri="{FF2B5EF4-FFF2-40B4-BE49-F238E27FC236}">
              <a16:creationId xmlns="" xmlns:a16="http://schemas.microsoft.com/office/drawing/2014/main" id="{00000000-0008-0000-0700-00009B010000}"/>
            </a:ext>
          </a:extLst>
        </xdr:cNvPr>
        <xdr:cNvCxnSpPr/>
      </xdr:nvCxnSpPr>
      <xdr:spPr>
        <a:xfrm flipV="1">
          <a:off x="9639300" y="13417232"/>
          <a:ext cx="838200" cy="2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57802</xdr:rowOff>
    </xdr:from>
    <xdr:ext cx="469744" cy="259045"/>
    <xdr:sp macro="" textlink="">
      <xdr:nvSpPr>
        <xdr:cNvPr id="412" name="商工費平均値テキスト">
          <a:extLst>
            <a:ext uri="{FF2B5EF4-FFF2-40B4-BE49-F238E27FC236}">
              <a16:creationId xmlns="" xmlns:a16="http://schemas.microsoft.com/office/drawing/2014/main" id="{00000000-0008-0000-0700-00009C010000}"/>
            </a:ext>
          </a:extLst>
        </xdr:cNvPr>
        <xdr:cNvSpPr txBox="1"/>
      </xdr:nvSpPr>
      <xdr:spPr>
        <a:xfrm>
          <a:off x="10528300" y="1343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a:extLst>
            <a:ext uri="{FF2B5EF4-FFF2-40B4-BE49-F238E27FC236}">
              <a16:creationId xmlns="" xmlns:a16="http://schemas.microsoft.com/office/drawing/2014/main" id="{00000000-0008-0000-0700-00009D010000}"/>
            </a:ext>
          </a:extLst>
        </xdr:cNvPr>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60071</xdr:rowOff>
    </xdr:from>
    <xdr:to>
      <xdr:col>50</xdr:col>
      <xdr:colOff>114300</xdr:colOff>
      <xdr:row>78</xdr:row>
      <xdr:rowOff>72352</xdr:rowOff>
    </xdr:to>
    <xdr:cxnSp macro="">
      <xdr:nvCxnSpPr>
        <xdr:cNvPr id="414" name="直線コネクタ 413">
          <a:extLst>
            <a:ext uri="{FF2B5EF4-FFF2-40B4-BE49-F238E27FC236}">
              <a16:creationId xmlns="" xmlns:a16="http://schemas.microsoft.com/office/drawing/2014/main" id="{00000000-0008-0000-0700-00009E010000}"/>
            </a:ext>
          </a:extLst>
        </xdr:cNvPr>
        <xdr:cNvCxnSpPr/>
      </xdr:nvCxnSpPr>
      <xdr:spPr>
        <a:xfrm>
          <a:off x="8750300" y="13433171"/>
          <a:ext cx="889000" cy="1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a:extLst>
            <a:ext uri="{FF2B5EF4-FFF2-40B4-BE49-F238E27FC236}">
              <a16:creationId xmlns="" xmlns:a16="http://schemas.microsoft.com/office/drawing/2014/main" id="{00000000-0008-0000-0700-00009F010000}"/>
            </a:ext>
          </a:extLst>
        </xdr:cNvPr>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8895</xdr:rowOff>
    </xdr:from>
    <xdr:ext cx="469744"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9404428" y="1355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25540</xdr:rowOff>
    </xdr:from>
    <xdr:to>
      <xdr:col>45</xdr:col>
      <xdr:colOff>177800</xdr:colOff>
      <xdr:row>78</xdr:row>
      <xdr:rowOff>60071</xdr:rowOff>
    </xdr:to>
    <xdr:cxnSp macro="">
      <xdr:nvCxnSpPr>
        <xdr:cNvPr id="417" name="直線コネクタ 416">
          <a:extLst>
            <a:ext uri="{FF2B5EF4-FFF2-40B4-BE49-F238E27FC236}">
              <a16:creationId xmlns="" xmlns:a16="http://schemas.microsoft.com/office/drawing/2014/main" id="{00000000-0008-0000-0700-0000A1010000}"/>
            </a:ext>
          </a:extLst>
        </xdr:cNvPr>
        <xdr:cNvCxnSpPr/>
      </xdr:nvCxnSpPr>
      <xdr:spPr>
        <a:xfrm>
          <a:off x="7861300" y="13398640"/>
          <a:ext cx="889000" cy="3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a:extLst>
            <a:ext uri="{FF2B5EF4-FFF2-40B4-BE49-F238E27FC236}">
              <a16:creationId xmlns="" xmlns:a16="http://schemas.microsoft.com/office/drawing/2014/main" id="{00000000-0008-0000-0700-0000A2010000}"/>
            </a:ext>
          </a:extLst>
        </xdr:cNvPr>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8692</xdr:rowOff>
    </xdr:from>
    <xdr:ext cx="469744"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8515428" y="135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25540</xdr:rowOff>
    </xdr:from>
    <xdr:to>
      <xdr:col>41</xdr:col>
      <xdr:colOff>50800</xdr:colOff>
      <xdr:row>78</xdr:row>
      <xdr:rowOff>80594</xdr:rowOff>
    </xdr:to>
    <xdr:cxnSp macro="">
      <xdr:nvCxnSpPr>
        <xdr:cNvPr id="420" name="直線コネクタ 419">
          <a:extLst>
            <a:ext uri="{FF2B5EF4-FFF2-40B4-BE49-F238E27FC236}">
              <a16:creationId xmlns="" xmlns:a16="http://schemas.microsoft.com/office/drawing/2014/main" id="{00000000-0008-0000-0700-0000A4010000}"/>
            </a:ext>
          </a:extLst>
        </xdr:cNvPr>
        <xdr:cNvCxnSpPr/>
      </xdr:nvCxnSpPr>
      <xdr:spPr>
        <a:xfrm flipV="1">
          <a:off x="6972300" y="13398640"/>
          <a:ext cx="889000" cy="5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a:extLst>
            <a:ext uri="{FF2B5EF4-FFF2-40B4-BE49-F238E27FC236}">
              <a16:creationId xmlns="" xmlns:a16="http://schemas.microsoft.com/office/drawing/2014/main" id="{00000000-0008-0000-0700-0000A5010000}"/>
            </a:ext>
          </a:extLst>
        </xdr:cNvPr>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3472</xdr:rowOff>
    </xdr:from>
    <xdr:ext cx="469744"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7626428" y="1354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a:extLst>
            <a:ext uri="{FF2B5EF4-FFF2-40B4-BE49-F238E27FC236}">
              <a16:creationId xmlns="" xmlns:a16="http://schemas.microsoft.com/office/drawing/2014/main" id="{00000000-0008-0000-0700-0000A7010000}"/>
            </a:ext>
          </a:extLst>
        </xdr:cNvPr>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16299</xdr:rowOff>
    </xdr:from>
    <xdr:ext cx="469744"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6737428" y="1356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164782</xdr:rowOff>
    </xdr:from>
    <xdr:to>
      <xdr:col>55</xdr:col>
      <xdr:colOff>50800</xdr:colOff>
      <xdr:row>78</xdr:row>
      <xdr:rowOff>94932</xdr:rowOff>
    </xdr:to>
    <xdr:sp macro="" textlink="">
      <xdr:nvSpPr>
        <xdr:cNvPr id="430" name="楕円 429">
          <a:extLst>
            <a:ext uri="{FF2B5EF4-FFF2-40B4-BE49-F238E27FC236}">
              <a16:creationId xmlns="" xmlns:a16="http://schemas.microsoft.com/office/drawing/2014/main" id="{00000000-0008-0000-0700-0000AE010000}"/>
            </a:ext>
          </a:extLst>
        </xdr:cNvPr>
        <xdr:cNvSpPr/>
      </xdr:nvSpPr>
      <xdr:spPr>
        <a:xfrm>
          <a:off x="10426700" y="1336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16209</xdr:rowOff>
    </xdr:from>
    <xdr:ext cx="534377" cy="259045"/>
    <xdr:sp macro="" textlink="">
      <xdr:nvSpPr>
        <xdr:cNvPr id="431" name="商工費該当値テキスト">
          <a:extLst>
            <a:ext uri="{FF2B5EF4-FFF2-40B4-BE49-F238E27FC236}">
              <a16:creationId xmlns="" xmlns:a16="http://schemas.microsoft.com/office/drawing/2014/main" id="{00000000-0008-0000-0700-0000AF010000}"/>
            </a:ext>
          </a:extLst>
        </xdr:cNvPr>
        <xdr:cNvSpPr txBox="1"/>
      </xdr:nvSpPr>
      <xdr:spPr>
        <a:xfrm>
          <a:off x="10528300" y="1321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21552</xdr:rowOff>
    </xdr:from>
    <xdr:to>
      <xdr:col>50</xdr:col>
      <xdr:colOff>165100</xdr:colOff>
      <xdr:row>78</xdr:row>
      <xdr:rowOff>123152</xdr:rowOff>
    </xdr:to>
    <xdr:sp macro="" textlink="">
      <xdr:nvSpPr>
        <xdr:cNvPr id="432" name="楕円 431">
          <a:extLst>
            <a:ext uri="{FF2B5EF4-FFF2-40B4-BE49-F238E27FC236}">
              <a16:creationId xmlns="" xmlns:a16="http://schemas.microsoft.com/office/drawing/2014/main" id="{00000000-0008-0000-0700-0000B0010000}"/>
            </a:ext>
          </a:extLst>
        </xdr:cNvPr>
        <xdr:cNvSpPr/>
      </xdr:nvSpPr>
      <xdr:spPr>
        <a:xfrm>
          <a:off x="9588500" y="1339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139679</xdr:rowOff>
    </xdr:from>
    <xdr:ext cx="534377" cy="259045"/>
    <xdr:sp macro="" textlink="">
      <xdr:nvSpPr>
        <xdr:cNvPr id="433" name="テキスト ボックス 432">
          <a:extLst>
            <a:ext uri="{FF2B5EF4-FFF2-40B4-BE49-F238E27FC236}">
              <a16:creationId xmlns="" xmlns:a16="http://schemas.microsoft.com/office/drawing/2014/main" id="{00000000-0008-0000-0700-0000B1010000}"/>
            </a:ext>
          </a:extLst>
        </xdr:cNvPr>
        <xdr:cNvSpPr txBox="1"/>
      </xdr:nvSpPr>
      <xdr:spPr>
        <a:xfrm>
          <a:off x="9372111" y="1316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9271</xdr:rowOff>
    </xdr:from>
    <xdr:to>
      <xdr:col>46</xdr:col>
      <xdr:colOff>38100</xdr:colOff>
      <xdr:row>78</xdr:row>
      <xdr:rowOff>110871</xdr:rowOff>
    </xdr:to>
    <xdr:sp macro="" textlink="">
      <xdr:nvSpPr>
        <xdr:cNvPr id="434" name="楕円 433">
          <a:extLst>
            <a:ext uri="{FF2B5EF4-FFF2-40B4-BE49-F238E27FC236}">
              <a16:creationId xmlns="" xmlns:a16="http://schemas.microsoft.com/office/drawing/2014/main" id="{00000000-0008-0000-0700-0000B2010000}"/>
            </a:ext>
          </a:extLst>
        </xdr:cNvPr>
        <xdr:cNvSpPr/>
      </xdr:nvSpPr>
      <xdr:spPr>
        <a:xfrm>
          <a:off x="8699500" y="1338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127398</xdr:rowOff>
    </xdr:from>
    <xdr:ext cx="534377" cy="259045"/>
    <xdr:sp macro="" textlink="">
      <xdr:nvSpPr>
        <xdr:cNvPr id="435" name="テキスト ボックス 434">
          <a:extLst>
            <a:ext uri="{FF2B5EF4-FFF2-40B4-BE49-F238E27FC236}">
              <a16:creationId xmlns="" xmlns:a16="http://schemas.microsoft.com/office/drawing/2014/main" id="{00000000-0008-0000-0700-0000B3010000}"/>
            </a:ext>
          </a:extLst>
        </xdr:cNvPr>
        <xdr:cNvSpPr txBox="1"/>
      </xdr:nvSpPr>
      <xdr:spPr>
        <a:xfrm>
          <a:off x="8483111" y="1315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146190</xdr:rowOff>
    </xdr:from>
    <xdr:to>
      <xdr:col>41</xdr:col>
      <xdr:colOff>101600</xdr:colOff>
      <xdr:row>78</xdr:row>
      <xdr:rowOff>76340</xdr:rowOff>
    </xdr:to>
    <xdr:sp macro="" textlink="">
      <xdr:nvSpPr>
        <xdr:cNvPr id="436" name="楕円 435">
          <a:extLst>
            <a:ext uri="{FF2B5EF4-FFF2-40B4-BE49-F238E27FC236}">
              <a16:creationId xmlns="" xmlns:a16="http://schemas.microsoft.com/office/drawing/2014/main" id="{00000000-0008-0000-0700-0000B4010000}"/>
            </a:ext>
          </a:extLst>
        </xdr:cNvPr>
        <xdr:cNvSpPr/>
      </xdr:nvSpPr>
      <xdr:spPr>
        <a:xfrm>
          <a:off x="7810500" y="1334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92867</xdr:rowOff>
    </xdr:from>
    <xdr:ext cx="534377" cy="259045"/>
    <xdr:sp macro="" textlink="">
      <xdr:nvSpPr>
        <xdr:cNvPr id="437" name="テキスト ボックス 436">
          <a:extLst>
            <a:ext uri="{FF2B5EF4-FFF2-40B4-BE49-F238E27FC236}">
              <a16:creationId xmlns="" xmlns:a16="http://schemas.microsoft.com/office/drawing/2014/main" id="{00000000-0008-0000-0700-0000B5010000}"/>
            </a:ext>
          </a:extLst>
        </xdr:cNvPr>
        <xdr:cNvSpPr txBox="1"/>
      </xdr:nvSpPr>
      <xdr:spPr>
        <a:xfrm>
          <a:off x="7594111" y="1312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29794</xdr:rowOff>
    </xdr:from>
    <xdr:to>
      <xdr:col>36</xdr:col>
      <xdr:colOff>165100</xdr:colOff>
      <xdr:row>78</xdr:row>
      <xdr:rowOff>131394</xdr:rowOff>
    </xdr:to>
    <xdr:sp macro="" textlink="">
      <xdr:nvSpPr>
        <xdr:cNvPr id="438" name="楕円 437">
          <a:extLst>
            <a:ext uri="{FF2B5EF4-FFF2-40B4-BE49-F238E27FC236}">
              <a16:creationId xmlns="" xmlns:a16="http://schemas.microsoft.com/office/drawing/2014/main" id="{00000000-0008-0000-0700-0000B6010000}"/>
            </a:ext>
          </a:extLst>
        </xdr:cNvPr>
        <xdr:cNvSpPr/>
      </xdr:nvSpPr>
      <xdr:spPr>
        <a:xfrm>
          <a:off x="6921500" y="134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147921</xdr:rowOff>
    </xdr:from>
    <xdr:ext cx="534377" cy="259045"/>
    <xdr:sp macro="" textlink="">
      <xdr:nvSpPr>
        <xdr:cNvPr id="439" name="テキスト ボックス 438">
          <a:extLst>
            <a:ext uri="{FF2B5EF4-FFF2-40B4-BE49-F238E27FC236}">
              <a16:creationId xmlns="" xmlns:a16="http://schemas.microsoft.com/office/drawing/2014/main" id="{00000000-0008-0000-0700-0000B7010000}"/>
            </a:ext>
          </a:extLst>
        </xdr:cNvPr>
        <xdr:cNvSpPr txBox="1"/>
      </xdr:nvSpPr>
      <xdr:spPr>
        <a:xfrm>
          <a:off x="6705111" y="1317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a:extLst>
            <a:ext uri="{FF2B5EF4-FFF2-40B4-BE49-F238E27FC236}">
              <a16:creationId xmlns="" xmlns:a16="http://schemas.microsoft.com/office/drawing/2014/main" id="{00000000-0008-0000-0700-0000D2010000}"/>
            </a:ext>
          </a:extLst>
        </xdr:cNvPr>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a:extLst>
            <a:ext uri="{FF2B5EF4-FFF2-40B4-BE49-F238E27FC236}">
              <a16:creationId xmlns="" xmlns:a16="http://schemas.microsoft.com/office/drawing/2014/main" id="{00000000-0008-0000-0700-0000D3010000}"/>
            </a:ext>
          </a:extLst>
        </xdr:cNvPr>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a:extLst>
            <a:ext uri="{FF2B5EF4-FFF2-40B4-BE49-F238E27FC236}">
              <a16:creationId xmlns="" xmlns:a16="http://schemas.microsoft.com/office/drawing/2014/main" id="{00000000-0008-0000-0700-0000D4010000}"/>
            </a:ext>
          </a:extLst>
        </xdr:cNvPr>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a:extLst>
            <a:ext uri="{FF2B5EF4-FFF2-40B4-BE49-F238E27FC236}">
              <a16:creationId xmlns="" xmlns:a16="http://schemas.microsoft.com/office/drawing/2014/main" id="{00000000-0008-0000-0700-0000D5010000}"/>
            </a:ext>
          </a:extLst>
        </xdr:cNvPr>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68735</xdr:rowOff>
    </xdr:from>
    <xdr:to>
      <xdr:col>55</xdr:col>
      <xdr:colOff>0</xdr:colOff>
      <xdr:row>95</xdr:row>
      <xdr:rowOff>41652</xdr:rowOff>
    </xdr:to>
    <xdr:cxnSp macro="">
      <xdr:nvCxnSpPr>
        <xdr:cNvPr id="470" name="直線コネクタ 469">
          <a:extLst>
            <a:ext uri="{FF2B5EF4-FFF2-40B4-BE49-F238E27FC236}">
              <a16:creationId xmlns="" xmlns:a16="http://schemas.microsoft.com/office/drawing/2014/main" id="{00000000-0008-0000-0700-0000D6010000}"/>
            </a:ext>
          </a:extLst>
        </xdr:cNvPr>
        <xdr:cNvCxnSpPr/>
      </xdr:nvCxnSpPr>
      <xdr:spPr>
        <a:xfrm flipV="1">
          <a:off x="9639300" y="16185035"/>
          <a:ext cx="838200" cy="14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108083</xdr:rowOff>
    </xdr:from>
    <xdr:ext cx="534377" cy="259045"/>
    <xdr:sp macro="" textlink="">
      <xdr:nvSpPr>
        <xdr:cNvPr id="471" name="土木費平均値テキスト">
          <a:extLst>
            <a:ext uri="{FF2B5EF4-FFF2-40B4-BE49-F238E27FC236}">
              <a16:creationId xmlns="" xmlns:a16="http://schemas.microsoft.com/office/drawing/2014/main" id="{00000000-0008-0000-0700-0000D7010000}"/>
            </a:ext>
          </a:extLst>
        </xdr:cNvPr>
        <xdr:cNvSpPr txBox="1"/>
      </xdr:nvSpPr>
      <xdr:spPr>
        <a:xfrm>
          <a:off x="10528300" y="16567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a:extLst>
            <a:ext uri="{FF2B5EF4-FFF2-40B4-BE49-F238E27FC236}">
              <a16:creationId xmlns="" xmlns:a16="http://schemas.microsoft.com/office/drawing/2014/main" id="{00000000-0008-0000-0700-0000D8010000}"/>
            </a:ext>
          </a:extLst>
        </xdr:cNvPr>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41652</xdr:rowOff>
    </xdr:from>
    <xdr:to>
      <xdr:col>50</xdr:col>
      <xdr:colOff>114300</xdr:colOff>
      <xdr:row>96</xdr:row>
      <xdr:rowOff>11173</xdr:rowOff>
    </xdr:to>
    <xdr:cxnSp macro="">
      <xdr:nvCxnSpPr>
        <xdr:cNvPr id="473" name="直線コネクタ 472">
          <a:extLst>
            <a:ext uri="{FF2B5EF4-FFF2-40B4-BE49-F238E27FC236}">
              <a16:creationId xmlns="" xmlns:a16="http://schemas.microsoft.com/office/drawing/2014/main" id="{00000000-0008-0000-0700-0000D9010000}"/>
            </a:ext>
          </a:extLst>
        </xdr:cNvPr>
        <xdr:cNvCxnSpPr/>
      </xdr:nvCxnSpPr>
      <xdr:spPr>
        <a:xfrm flipV="1">
          <a:off x="8750300" y="16329402"/>
          <a:ext cx="889000" cy="14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a:extLst>
            <a:ext uri="{FF2B5EF4-FFF2-40B4-BE49-F238E27FC236}">
              <a16:creationId xmlns="" xmlns:a16="http://schemas.microsoft.com/office/drawing/2014/main" id="{00000000-0008-0000-0700-0000DA010000}"/>
            </a:ext>
          </a:extLst>
        </xdr:cNvPr>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38654</xdr:rowOff>
    </xdr:from>
    <xdr:ext cx="534377"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9372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11173</xdr:rowOff>
    </xdr:from>
    <xdr:to>
      <xdr:col>45</xdr:col>
      <xdr:colOff>177800</xdr:colOff>
      <xdr:row>96</xdr:row>
      <xdr:rowOff>16670</xdr:rowOff>
    </xdr:to>
    <xdr:cxnSp macro="">
      <xdr:nvCxnSpPr>
        <xdr:cNvPr id="476" name="直線コネクタ 475">
          <a:extLst>
            <a:ext uri="{FF2B5EF4-FFF2-40B4-BE49-F238E27FC236}">
              <a16:creationId xmlns="" xmlns:a16="http://schemas.microsoft.com/office/drawing/2014/main" id="{00000000-0008-0000-0700-0000DC010000}"/>
            </a:ext>
          </a:extLst>
        </xdr:cNvPr>
        <xdr:cNvCxnSpPr/>
      </xdr:nvCxnSpPr>
      <xdr:spPr>
        <a:xfrm flipV="1">
          <a:off x="7861300" y="16470373"/>
          <a:ext cx="889000" cy="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a:extLst>
            <a:ext uri="{FF2B5EF4-FFF2-40B4-BE49-F238E27FC236}">
              <a16:creationId xmlns="" xmlns:a16="http://schemas.microsoft.com/office/drawing/2014/main" id="{00000000-0008-0000-0700-0000DD010000}"/>
            </a:ext>
          </a:extLst>
        </xdr:cNvPr>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50748</xdr:rowOff>
    </xdr:from>
    <xdr:ext cx="534377"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8483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148920</xdr:rowOff>
    </xdr:from>
    <xdr:to>
      <xdr:col>41</xdr:col>
      <xdr:colOff>50800</xdr:colOff>
      <xdr:row>96</xdr:row>
      <xdr:rowOff>16670</xdr:rowOff>
    </xdr:to>
    <xdr:cxnSp macro="">
      <xdr:nvCxnSpPr>
        <xdr:cNvPr id="479" name="直線コネクタ 478">
          <a:extLst>
            <a:ext uri="{FF2B5EF4-FFF2-40B4-BE49-F238E27FC236}">
              <a16:creationId xmlns="" xmlns:a16="http://schemas.microsoft.com/office/drawing/2014/main" id="{00000000-0008-0000-0700-0000DF010000}"/>
            </a:ext>
          </a:extLst>
        </xdr:cNvPr>
        <xdr:cNvCxnSpPr/>
      </xdr:nvCxnSpPr>
      <xdr:spPr>
        <a:xfrm>
          <a:off x="6972300" y="16436670"/>
          <a:ext cx="889000" cy="3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a:extLst>
            <a:ext uri="{FF2B5EF4-FFF2-40B4-BE49-F238E27FC236}">
              <a16:creationId xmlns="" xmlns:a16="http://schemas.microsoft.com/office/drawing/2014/main" id="{00000000-0008-0000-0700-0000E0010000}"/>
            </a:ext>
          </a:extLst>
        </xdr:cNvPr>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62385</xdr:rowOff>
    </xdr:from>
    <xdr:ext cx="534377"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7594111" y="166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a:extLst>
            <a:ext uri="{FF2B5EF4-FFF2-40B4-BE49-F238E27FC236}">
              <a16:creationId xmlns="" xmlns:a16="http://schemas.microsoft.com/office/drawing/2014/main" id="{00000000-0008-0000-0700-0000E2010000}"/>
            </a:ext>
          </a:extLst>
        </xdr:cNvPr>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55407</xdr:rowOff>
    </xdr:from>
    <xdr:ext cx="534377"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6705111" y="1668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17935</xdr:rowOff>
    </xdr:from>
    <xdr:to>
      <xdr:col>55</xdr:col>
      <xdr:colOff>50800</xdr:colOff>
      <xdr:row>94</xdr:row>
      <xdr:rowOff>119535</xdr:rowOff>
    </xdr:to>
    <xdr:sp macro="" textlink="">
      <xdr:nvSpPr>
        <xdr:cNvPr id="489" name="楕円 488">
          <a:extLst>
            <a:ext uri="{FF2B5EF4-FFF2-40B4-BE49-F238E27FC236}">
              <a16:creationId xmlns="" xmlns:a16="http://schemas.microsoft.com/office/drawing/2014/main" id="{00000000-0008-0000-0700-0000E9010000}"/>
            </a:ext>
          </a:extLst>
        </xdr:cNvPr>
        <xdr:cNvSpPr/>
      </xdr:nvSpPr>
      <xdr:spPr>
        <a:xfrm>
          <a:off x="10426700" y="1613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40812</xdr:rowOff>
    </xdr:from>
    <xdr:ext cx="534377" cy="259045"/>
    <xdr:sp macro="" textlink="">
      <xdr:nvSpPr>
        <xdr:cNvPr id="490" name="土木費該当値テキスト">
          <a:extLst>
            <a:ext uri="{FF2B5EF4-FFF2-40B4-BE49-F238E27FC236}">
              <a16:creationId xmlns="" xmlns:a16="http://schemas.microsoft.com/office/drawing/2014/main" id="{00000000-0008-0000-0700-0000EA010000}"/>
            </a:ext>
          </a:extLst>
        </xdr:cNvPr>
        <xdr:cNvSpPr txBox="1"/>
      </xdr:nvSpPr>
      <xdr:spPr>
        <a:xfrm>
          <a:off x="10528300" y="1598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162302</xdr:rowOff>
    </xdr:from>
    <xdr:to>
      <xdr:col>50</xdr:col>
      <xdr:colOff>165100</xdr:colOff>
      <xdr:row>95</xdr:row>
      <xdr:rowOff>92452</xdr:rowOff>
    </xdr:to>
    <xdr:sp macro="" textlink="">
      <xdr:nvSpPr>
        <xdr:cNvPr id="491" name="楕円 490">
          <a:extLst>
            <a:ext uri="{FF2B5EF4-FFF2-40B4-BE49-F238E27FC236}">
              <a16:creationId xmlns="" xmlns:a16="http://schemas.microsoft.com/office/drawing/2014/main" id="{00000000-0008-0000-0700-0000EB010000}"/>
            </a:ext>
          </a:extLst>
        </xdr:cNvPr>
        <xdr:cNvSpPr/>
      </xdr:nvSpPr>
      <xdr:spPr>
        <a:xfrm>
          <a:off x="9588500" y="1627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108979</xdr:rowOff>
    </xdr:from>
    <xdr:ext cx="534377" cy="259045"/>
    <xdr:sp macro="" textlink="">
      <xdr:nvSpPr>
        <xdr:cNvPr id="492" name="テキスト ボックス 491">
          <a:extLst>
            <a:ext uri="{FF2B5EF4-FFF2-40B4-BE49-F238E27FC236}">
              <a16:creationId xmlns="" xmlns:a16="http://schemas.microsoft.com/office/drawing/2014/main" id="{00000000-0008-0000-0700-0000EC010000}"/>
            </a:ext>
          </a:extLst>
        </xdr:cNvPr>
        <xdr:cNvSpPr txBox="1"/>
      </xdr:nvSpPr>
      <xdr:spPr>
        <a:xfrm>
          <a:off x="9372111" y="1605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131823</xdr:rowOff>
    </xdr:from>
    <xdr:to>
      <xdr:col>46</xdr:col>
      <xdr:colOff>38100</xdr:colOff>
      <xdr:row>96</xdr:row>
      <xdr:rowOff>61973</xdr:rowOff>
    </xdr:to>
    <xdr:sp macro="" textlink="">
      <xdr:nvSpPr>
        <xdr:cNvPr id="493" name="楕円 492">
          <a:extLst>
            <a:ext uri="{FF2B5EF4-FFF2-40B4-BE49-F238E27FC236}">
              <a16:creationId xmlns="" xmlns:a16="http://schemas.microsoft.com/office/drawing/2014/main" id="{00000000-0008-0000-0700-0000ED010000}"/>
            </a:ext>
          </a:extLst>
        </xdr:cNvPr>
        <xdr:cNvSpPr/>
      </xdr:nvSpPr>
      <xdr:spPr>
        <a:xfrm>
          <a:off x="8699500" y="1641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78500</xdr:rowOff>
    </xdr:from>
    <xdr:ext cx="534377" cy="259045"/>
    <xdr:sp macro="" textlink="">
      <xdr:nvSpPr>
        <xdr:cNvPr id="494" name="テキスト ボックス 493">
          <a:extLst>
            <a:ext uri="{FF2B5EF4-FFF2-40B4-BE49-F238E27FC236}">
              <a16:creationId xmlns="" xmlns:a16="http://schemas.microsoft.com/office/drawing/2014/main" id="{00000000-0008-0000-0700-0000EE010000}"/>
            </a:ext>
          </a:extLst>
        </xdr:cNvPr>
        <xdr:cNvSpPr txBox="1"/>
      </xdr:nvSpPr>
      <xdr:spPr>
        <a:xfrm>
          <a:off x="8483111" y="1619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137320</xdr:rowOff>
    </xdr:from>
    <xdr:to>
      <xdr:col>41</xdr:col>
      <xdr:colOff>101600</xdr:colOff>
      <xdr:row>96</xdr:row>
      <xdr:rowOff>67470</xdr:rowOff>
    </xdr:to>
    <xdr:sp macro="" textlink="">
      <xdr:nvSpPr>
        <xdr:cNvPr id="495" name="楕円 494">
          <a:extLst>
            <a:ext uri="{FF2B5EF4-FFF2-40B4-BE49-F238E27FC236}">
              <a16:creationId xmlns="" xmlns:a16="http://schemas.microsoft.com/office/drawing/2014/main" id="{00000000-0008-0000-0700-0000EF010000}"/>
            </a:ext>
          </a:extLst>
        </xdr:cNvPr>
        <xdr:cNvSpPr/>
      </xdr:nvSpPr>
      <xdr:spPr>
        <a:xfrm>
          <a:off x="7810500" y="1642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83997</xdr:rowOff>
    </xdr:from>
    <xdr:ext cx="534377" cy="259045"/>
    <xdr:sp macro="" textlink="">
      <xdr:nvSpPr>
        <xdr:cNvPr id="496" name="テキスト ボックス 495">
          <a:extLst>
            <a:ext uri="{FF2B5EF4-FFF2-40B4-BE49-F238E27FC236}">
              <a16:creationId xmlns="" xmlns:a16="http://schemas.microsoft.com/office/drawing/2014/main" id="{00000000-0008-0000-0700-0000F0010000}"/>
            </a:ext>
          </a:extLst>
        </xdr:cNvPr>
        <xdr:cNvSpPr txBox="1"/>
      </xdr:nvSpPr>
      <xdr:spPr>
        <a:xfrm>
          <a:off x="7594111" y="1620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98120</xdr:rowOff>
    </xdr:from>
    <xdr:to>
      <xdr:col>36</xdr:col>
      <xdr:colOff>165100</xdr:colOff>
      <xdr:row>96</xdr:row>
      <xdr:rowOff>28270</xdr:rowOff>
    </xdr:to>
    <xdr:sp macro="" textlink="">
      <xdr:nvSpPr>
        <xdr:cNvPr id="497" name="楕円 496">
          <a:extLst>
            <a:ext uri="{FF2B5EF4-FFF2-40B4-BE49-F238E27FC236}">
              <a16:creationId xmlns="" xmlns:a16="http://schemas.microsoft.com/office/drawing/2014/main" id="{00000000-0008-0000-0700-0000F1010000}"/>
            </a:ext>
          </a:extLst>
        </xdr:cNvPr>
        <xdr:cNvSpPr/>
      </xdr:nvSpPr>
      <xdr:spPr>
        <a:xfrm>
          <a:off x="6921500" y="163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44797</xdr:rowOff>
    </xdr:from>
    <xdr:ext cx="534377" cy="259045"/>
    <xdr:sp macro="" textlink="">
      <xdr:nvSpPr>
        <xdr:cNvPr id="498" name="テキスト ボックス 497">
          <a:extLst>
            <a:ext uri="{FF2B5EF4-FFF2-40B4-BE49-F238E27FC236}">
              <a16:creationId xmlns="" xmlns:a16="http://schemas.microsoft.com/office/drawing/2014/main" id="{00000000-0008-0000-0700-0000F2010000}"/>
            </a:ext>
          </a:extLst>
        </xdr:cNvPr>
        <xdr:cNvSpPr txBox="1"/>
      </xdr:nvSpPr>
      <xdr:spPr>
        <a:xfrm>
          <a:off x="6705111" y="1616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 xmlns:a16="http://schemas.microsoft.com/office/drawing/2014/main" id="{00000000-0008-0000-07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 xmlns:a16="http://schemas.microsoft.com/office/drawing/2014/main" id="{00000000-0008-0000-07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 xmlns:a16="http://schemas.microsoft.com/office/drawing/2014/main" id="{00000000-0008-0000-07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a:extLst>
            <a:ext uri="{FF2B5EF4-FFF2-40B4-BE49-F238E27FC236}">
              <a16:creationId xmlns="" xmlns:a16="http://schemas.microsoft.com/office/drawing/2014/main" id="{00000000-0008-0000-0700-000002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a:extLst>
            <a:ext uri="{FF2B5EF4-FFF2-40B4-BE49-F238E27FC236}">
              <a16:creationId xmlns="" xmlns:a16="http://schemas.microsoft.com/office/drawing/2014/main" id="{00000000-0008-0000-0700-000004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a:extLst>
            <a:ext uri="{FF2B5EF4-FFF2-40B4-BE49-F238E27FC236}">
              <a16:creationId xmlns="" xmlns:a16="http://schemas.microsoft.com/office/drawing/2014/main" id="{00000000-0008-0000-0700-000008020000}"/>
            </a:ext>
          </a:extLst>
        </xdr:cNvPr>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a:extLst>
            <a:ext uri="{FF2B5EF4-FFF2-40B4-BE49-F238E27FC236}">
              <a16:creationId xmlns="" xmlns:a16="http://schemas.microsoft.com/office/drawing/2014/main" id="{00000000-0008-0000-0700-000009020000}"/>
            </a:ext>
          </a:extLst>
        </xdr:cNvPr>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a:extLst>
            <a:ext uri="{FF2B5EF4-FFF2-40B4-BE49-F238E27FC236}">
              <a16:creationId xmlns="" xmlns:a16="http://schemas.microsoft.com/office/drawing/2014/main" id="{00000000-0008-0000-0700-00000A020000}"/>
            </a:ext>
          </a:extLst>
        </xdr:cNvPr>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a:extLst>
            <a:ext uri="{FF2B5EF4-FFF2-40B4-BE49-F238E27FC236}">
              <a16:creationId xmlns="" xmlns:a16="http://schemas.microsoft.com/office/drawing/2014/main" id="{00000000-0008-0000-0700-00000B020000}"/>
            </a:ext>
          </a:extLst>
        </xdr:cNvPr>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a:extLst>
            <a:ext uri="{FF2B5EF4-FFF2-40B4-BE49-F238E27FC236}">
              <a16:creationId xmlns="" xmlns:a16="http://schemas.microsoft.com/office/drawing/2014/main" id="{00000000-0008-0000-0700-00000C020000}"/>
            </a:ext>
          </a:extLst>
        </xdr:cNvPr>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43322</xdr:rowOff>
    </xdr:from>
    <xdr:to>
      <xdr:col>85</xdr:col>
      <xdr:colOff>127000</xdr:colOff>
      <xdr:row>34</xdr:row>
      <xdr:rowOff>136751</xdr:rowOff>
    </xdr:to>
    <xdr:cxnSp macro="">
      <xdr:nvCxnSpPr>
        <xdr:cNvPr id="525" name="直線コネクタ 524">
          <a:extLst>
            <a:ext uri="{FF2B5EF4-FFF2-40B4-BE49-F238E27FC236}">
              <a16:creationId xmlns="" xmlns:a16="http://schemas.microsoft.com/office/drawing/2014/main" id="{00000000-0008-0000-0700-00000D020000}"/>
            </a:ext>
          </a:extLst>
        </xdr:cNvPr>
        <xdr:cNvCxnSpPr/>
      </xdr:nvCxnSpPr>
      <xdr:spPr>
        <a:xfrm>
          <a:off x="15481300" y="5358272"/>
          <a:ext cx="838200" cy="60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26156</xdr:rowOff>
    </xdr:from>
    <xdr:ext cx="534377" cy="259045"/>
    <xdr:sp macro="" textlink="">
      <xdr:nvSpPr>
        <xdr:cNvPr id="526" name="消防費平均値テキスト">
          <a:extLst>
            <a:ext uri="{FF2B5EF4-FFF2-40B4-BE49-F238E27FC236}">
              <a16:creationId xmlns="" xmlns:a16="http://schemas.microsoft.com/office/drawing/2014/main" id="{00000000-0008-0000-0700-00000E020000}"/>
            </a:ext>
          </a:extLst>
        </xdr:cNvPr>
        <xdr:cNvSpPr txBox="1"/>
      </xdr:nvSpPr>
      <xdr:spPr>
        <a:xfrm>
          <a:off x="16370300" y="619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a:extLst>
            <a:ext uri="{FF2B5EF4-FFF2-40B4-BE49-F238E27FC236}">
              <a16:creationId xmlns="" xmlns:a16="http://schemas.microsoft.com/office/drawing/2014/main" id="{00000000-0008-0000-0700-00000F020000}"/>
            </a:ext>
          </a:extLst>
        </xdr:cNvPr>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43322</xdr:rowOff>
    </xdr:from>
    <xdr:to>
      <xdr:col>81</xdr:col>
      <xdr:colOff>50800</xdr:colOff>
      <xdr:row>34</xdr:row>
      <xdr:rowOff>149278</xdr:rowOff>
    </xdr:to>
    <xdr:cxnSp macro="">
      <xdr:nvCxnSpPr>
        <xdr:cNvPr id="528" name="直線コネクタ 527">
          <a:extLst>
            <a:ext uri="{FF2B5EF4-FFF2-40B4-BE49-F238E27FC236}">
              <a16:creationId xmlns="" xmlns:a16="http://schemas.microsoft.com/office/drawing/2014/main" id="{00000000-0008-0000-0700-000010020000}"/>
            </a:ext>
          </a:extLst>
        </xdr:cNvPr>
        <xdr:cNvCxnSpPr/>
      </xdr:nvCxnSpPr>
      <xdr:spPr>
        <a:xfrm flipV="1">
          <a:off x="14592300" y="5358272"/>
          <a:ext cx="889000" cy="62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a:extLst>
            <a:ext uri="{FF2B5EF4-FFF2-40B4-BE49-F238E27FC236}">
              <a16:creationId xmlns="" xmlns:a16="http://schemas.microsoft.com/office/drawing/2014/main" id="{00000000-0008-0000-0700-000011020000}"/>
            </a:ext>
          </a:extLst>
        </xdr:cNvPr>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158859</xdr:rowOff>
    </xdr:from>
    <xdr:ext cx="534377"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5214111" y="633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149278</xdr:rowOff>
    </xdr:from>
    <xdr:to>
      <xdr:col>76</xdr:col>
      <xdr:colOff>114300</xdr:colOff>
      <xdr:row>35</xdr:row>
      <xdr:rowOff>110691</xdr:rowOff>
    </xdr:to>
    <xdr:cxnSp macro="">
      <xdr:nvCxnSpPr>
        <xdr:cNvPr id="531" name="直線コネクタ 530">
          <a:extLst>
            <a:ext uri="{FF2B5EF4-FFF2-40B4-BE49-F238E27FC236}">
              <a16:creationId xmlns="" xmlns:a16="http://schemas.microsoft.com/office/drawing/2014/main" id="{00000000-0008-0000-0700-000013020000}"/>
            </a:ext>
          </a:extLst>
        </xdr:cNvPr>
        <xdr:cNvCxnSpPr/>
      </xdr:nvCxnSpPr>
      <xdr:spPr>
        <a:xfrm flipV="1">
          <a:off x="13703300" y="5978578"/>
          <a:ext cx="889000" cy="13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a:extLst>
            <a:ext uri="{FF2B5EF4-FFF2-40B4-BE49-F238E27FC236}">
              <a16:creationId xmlns="" xmlns:a16="http://schemas.microsoft.com/office/drawing/2014/main" id="{00000000-0008-0000-0700-000014020000}"/>
            </a:ext>
          </a:extLst>
        </xdr:cNvPr>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147131</xdr:rowOff>
    </xdr:from>
    <xdr:ext cx="534377"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4325111" y="631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110691</xdr:rowOff>
    </xdr:from>
    <xdr:to>
      <xdr:col>71</xdr:col>
      <xdr:colOff>177800</xdr:colOff>
      <xdr:row>35</xdr:row>
      <xdr:rowOff>116040</xdr:rowOff>
    </xdr:to>
    <xdr:cxnSp macro="">
      <xdr:nvCxnSpPr>
        <xdr:cNvPr id="534" name="直線コネクタ 533">
          <a:extLst>
            <a:ext uri="{FF2B5EF4-FFF2-40B4-BE49-F238E27FC236}">
              <a16:creationId xmlns="" xmlns:a16="http://schemas.microsoft.com/office/drawing/2014/main" id="{00000000-0008-0000-0700-000016020000}"/>
            </a:ext>
          </a:extLst>
        </xdr:cNvPr>
        <xdr:cNvCxnSpPr/>
      </xdr:nvCxnSpPr>
      <xdr:spPr>
        <a:xfrm flipV="1">
          <a:off x="12814300" y="6111441"/>
          <a:ext cx="8890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a:extLst>
            <a:ext uri="{FF2B5EF4-FFF2-40B4-BE49-F238E27FC236}">
              <a16:creationId xmlns="" xmlns:a16="http://schemas.microsoft.com/office/drawing/2014/main" id="{00000000-0008-0000-0700-000017020000}"/>
            </a:ext>
          </a:extLst>
        </xdr:cNvPr>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156870</xdr:rowOff>
    </xdr:from>
    <xdr:ext cx="534377"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3436111" y="63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a:extLst>
            <a:ext uri="{FF2B5EF4-FFF2-40B4-BE49-F238E27FC236}">
              <a16:creationId xmlns="" xmlns:a16="http://schemas.microsoft.com/office/drawing/2014/main" id="{00000000-0008-0000-0700-000019020000}"/>
            </a:ext>
          </a:extLst>
        </xdr:cNvPr>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124294</xdr:rowOff>
    </xdr:from>
    <xdr:ext cx="534377"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2547111" y="629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85951</xdr:rowOff>
    </xdr:from>
    <xdr:to>
      <xdr:col>85</xdr:col>
      <xdr:colOff>177800</xdr:colOff>
      <xdr:row>35</xdr:row>
      <xdr:rowOff>16101</xdr:rowOff>
    </xdr:to>
    <xdr:sp macro="" textlink="">
      <xdr:nvSpPr>
        <xdr:cNvPr id="544" name="楕円 543">
          <a:extLst>
            <a:ext uri="{FF2B5EF4-FFF2-40B4-BE49-F238E27FC236}">
              <a16:creationId xmlns="" xmlns:a16="http://schemas.microsoft.com/office/drawing/2014/main" id="{00000000-0008-0000-0700-000020020000}"/>
            </a:ext>
          </a:extLst>
        </xdr:cNvPr>
        <xdr:cNvSpPr/>
      </xdr:nvSpPr>
      <xdr:spPr>
        <a:xfrm>
          <a:off x="16268700" y="591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108828</xdr:rowOff>
    </xdr:from>
    <xdr:ext cx="534377" cy="259045"/>
    <xdr:sp macro="" textlink="">
      <xdr:nvSpPr>
        <xdr:cNvPr id="545" name="消防費該当値テキスト">
          <a:extLst>
            <a:ext uri="{FF2B5EF4-FFF2-40B4-BE49-F238E27FC236}">
              <a16:creationId xmlns="" xmlns:a16="http://schemas.microsoft.com/office/drawing/2014/main" id="{00000000-0008-0000-0700-000021020000}"/>
            </a:ext>
          </a:extLst>
        </xdr:cNvPr>
        <xdr:cNvSpPr txBox="1"/>
      </xdr:nvSpPr>
      <xdr:spPr>
        <a:xfrm>
          <a:off x="16370300" y="576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163972</xdr:rowOff>
    </xdr:from>
    <xdr:to>
      <xdr:col>81</xdr:col>
      <xdr:colOff>101600</xdr:colOff>
      <xdr:row>31</xdr:row>
      <xdr:rowOff>94122</xdr:rowOff>
    </xdr:to>
    <xdr:sp macro="" textlink="">
      <xdr:nvSpPr>
        <xdr:cNvPr id="546" name="楕円 545">
          <a:extLst>
            <a:ext uri="{FF2B5EF4-FFF2-40B4-BE49-F238E27FC236}">
              <a16:creationId xmlns="" xmlns:a16="http://schemas.microsoft.com/office/drawing/2014/main" id="{00000000-0008-0000-0700-000022020000}"/>
            </a:ext>
          </a:extLst>
        </xdr:cNvPr>
        <xdr:cNvSpPr/>
      </xdr:nvSpPr>
      <xdr:spPr>
        <a:xfrm>
          <a:off x="15430500" y="530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110649</xdr:rowOff>
    </xdr:from>
    <xdr:ext cx="534377" cy="259045"/>
    <xdr:sp macro="" textlink="">
      <xdr:nvSpPr>
        <xdr:cNvPr id="547" name="テキスト ボックス 546">
          <a:extLst>
            <a:ext uri="{FF2B5EF4-FFF2-40B4-BE49-F238E27FC236}">
              <a16:creationId xmlns="" xmlns:a16="http://schemas.microsoft.com/office/drawing/2014/main" id="{00000000-0008-0000-0700-000023020000}"/>
            </a:ext>
          </a:extLst>
        </xdr:cNvPr>
        <xdr:cNvSpPr txBox="1"/>
      </xdr:nvSpPr>
      <xdr:spPr>
        <a:xfrm>
          <a:off x="15214111" y="508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98478</xdr:rowOff>
    </xdr:from>
    <xdr:to>
      <xdr:col>76</xdr:col>
      <xdr:colOff>165100</xdr:colOff>
      <xdr:row>35</xdr:row>
      <xdr:rowOff>28628</xdr:rowOff>
    </xdr:to>
    <xdr:sp macro="" textlink="">
      <xdr:nvSpPr>
        <xdr:cNvPr id="548" name="楕円 547">
          <a:extLst>
            <a:ext uri="{FF2B5EF4-FFF2-40B4-BE49-F238E27FC236}">
              <a16:creationId xmlns="" xmlns:a16="http://schemas.microsoft.com/office/drawing/2014/main" id="{00000000-0008-0000-0700-000024020000}"/>
            </a:ext>
          </a:extLst>
        </xdr:cNvPr>
        <xdr:cNvSpPr/>
      </xdr:nvSpPr>
      <xdr:spPr>
        <a:xfrm>
          <a:off x="14541500" y="592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45155</xdr:rowOff>
    </xdr:from>
    <xdr:ext cx="534377" cy="259045"/>
    <xdr:sp macro="" textlink="">
      <xdr:nvSpPr>
        <xdr:cNvPr id="549" name="テキスト ボックス 548">
          <a:extLst>
            <a:ext uri="{FF2B5EF4-FFF2-40B4-BE49-F238E27FC236}">
              <a16:creationId xmlns="" xmlns:a16="http://schemas.microsoft.com/office/drawing/2014/main" id="{00000000-0008-0000-0700-000025020000}"/>
            </a:ext>
          </a:extLst>
        </xdr:cNvPr>
        <xdr:cNvSpPr txBox="1"/>
      </xdr:nvSpPr>
      <xdr:spPr>
        <a:xfrm>
          <a:off x="14325111" y="570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59891</xdr:rowOff>
    </xdr:from>
    <xdr:to>
      <xdr:col>72</xdr:col>
      <xdr:colOff>38100</xdr:colOff>
      <xdr:row>35</xdr:row>
      <xdr:rowOff>161491</xdr:rowOff>
    </xdr:to>
    <xdr:sp macro="" textlink="">
      <xdr:nvSpPr>
        <xdr:cNvPr id="550" name="楕円 549">
          <a:extLst>
            <a:ext uri="{FF2B5EF4-FFF2-40B4-BE49-F238E27FC236}">
              <a16:creationId xmlns="" xmlns:a16="http://schemas.microsoft.com/office/drawing/2014/main" id="{00000000-0008-0000-0700-000026020000}"/>
            </a:ext>
          </a:extLst>
        </xdr:cNvPr>
        <xdr:cNvSpPr/>
      </xdr:nvSpPr>
      <xdr:spPr>
        <a:xfrm>
          <a:off x="13652500" y="606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6568</xdr:rowOff>
    </xdr:from>
    <xdr:ext cx="534377" cy="259045"/>
    <xdr:sp macro="" textlink="">
      <xdr:nvSpPr>
        <xdr:cNvPr id="551" name="テキスト ボックス 550">
          <a:extLst>
            <a:ext uri="{FF2B5EF4-FFF2-40B4-BE49-F238E27FC236}">
              <a16:creationId xmlns="" xmlns:a16="http://schemas.microsoft.com/office/drawing/2014/main" id="{00000000-0008-0000-0700-000027020000}"/>
            </a:ext>
          </a:extLst>
        </xdr:cNvPr>
        <xdr:cNvSpPr txBox="1"/>
      </xdr:nvSpPr>
      <xdr:spPr>
        <a:xfrm>
          <a:off x="13436111" y="583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65240</xdr:rowOff>
    </xdr:from>
    <xdr:to>
      <xdr:col>67</xdr:col>
      <xdr:colOff>101600</xdr:colOff>
      <xdr:row>35</xdr:row>
      <xdr:rowOff>166840</xdr:rowOff>
    </xdr:to>
    <xdr:sp macro="" textlink="">
      <xdr:nvSpPr>
        <xdr:cNvPr id="552" name="楕円 551">
          <a:extLst>
            <a:ext uri="{FF2B5EF4-FFF2-40B4-BE49-F238E27FC236}">
              <a16:creationId xmlns="" xmlns:a16="http://schemas.microsoft.com/office/drawing/2014/main" id="{00000000-0008-0000-0700-000028020000}"/>
            </a:ext>
          </a:extLst>
        </xdr:cNvPr>
        <xdr:cNvSpPr/>
      </xdr:nvSpPr>
      <xdr:spPr>
        <a:xfrm>
          <a:off x="12763500" y="606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11917</xdr:rowOff>
    </xdr:from>
    <xdr:ext cx="534377" cy="259045"/>
    <xdr:sp macro="" textlink="">
      <xdr:nvSpPr>
        <xdr:cNvPr id="553" name="テキスト ボックス 552">
          <a:extLst>
            <a:ext uri="{FF2B5EF4-FFF2-40B4-BE49-F238E27FC236}">
              <a16:creationId xmlns="" xmlns:a16="http://schemas.microsoft.com/office/drawing/2014/main" id="{00000000-0008-0000-0700-000029020000}"/>
            </a:ext>
          </a:extLst>
        </xdr:cNvPr>
        <xdr:cNvSpPr txBox="1"/>
      </xdr:nvSpPr>
      <xdr:spPr>
        <a:xfrm>
          <a:off x="12547111" y="584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a:extLst>
            <a:ext uri="{FF2B5EF4-FFF2-40B4-BE49-F238E27FC236}">
              <a16:creationId xmlns="" xmlns:a16="http://schemas.microsoft.com/office/drawing/2014/main" id="{00000000-0008-0000-0700-000043020000}"/>
            </a:ext>
          </a:extLst>
        </xdr:cNvPr>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a:extLst>
            <a:ext uri="{FF2B5EF4-FFF2-40B4-BE49-F238E27FC236}">
              <a16:creationId xmlns="" xmlns:a16="http://schemas.microsoft.com/office/drawing/2014/main" id="{00000000-0008-0000-0700-000044020000}"/>
            </a:ext>
          </a:extLst>
        </xdr:cNvPr>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a:extLst>
            <a:ext uri="{FF2B5EF4-FFF2-40B4-BE49-F238E27FC236}">
              <a16:creationId xmlns="" xmlns:a16="http://schemas.microsoft.com/office/drawing/2014/main" id="{00000000-0008-0000-0700-000045020000}"/>
            </a:ext>
          </a:extLst>
        </xdr:cNvPr>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a:extLst>
            <a:ext uri="{FF2B5EF4-FFF2-40B4-BE49-F238E27FC236}">
              <a16:creationId xmlns="" xmlns:a16="http://schemas.microsoft.com/office/drawing/2014/main" id="{00000000-0008-0000-0700-000046020000}"/>
            </a:ext>
          </a:extLst>
        </xdr:cNvPr>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57582</xdr:rowOff>
    </xdr:from>
    <xdr:to>
      <xdr:col>85</xdr:col>
      <xdr:colOff>127000</xdr:colOff>
      <xdr:row>56</xdr:row>
      <xdr:rowOff>52845</xdr:rowOff>
    </xdr:to>
    <xdr:cxnSp macro="">
      <xdr:nvCxnSpPr>
        <xdr:cNvPr id="583" name="直線コネクタ 582">
          <a:extLst>
            <a:ext uri="{FF2B5EF4-FFF2-40B4-BE49-F238E27FC236}">
              <a16:creationId xmlns="" xmlns:a16="http://schemas.microsoft.com/office/drawing/2014/main" id="{00000000-0008-0000-0700-000047020000}"/>
            </a:ext>
          </a:extLst>
        </xdr:cNvPr>
        <xdr:cNvCxnSpPr/>
      </xdr:nvCxnSpPr>
      <xdr:spPr>
        <a:xfrm>
          <a:off x="15481300" y="9144432"/>
          <a:ext cx="838200" cy="50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112196</xdr:rowOff>
    </xdr:from>
    <xdr:ext cx="534377" cy="259045"/>
    <xdr:sp macro="" textlink="">
      <xdr:nvSpPr>
        <xdr:cNvPr id="584" name="教育費平均値テキスト">
          <a:extLst>
            <a:ext uri="{FF2B5EF4-FFF2-40B4-BE49-F238E27FC236}">
              <a16:creationId xmlns="" xmlns:a16="http://schemas.microsoft.com/office/drawing/2014/main" id="{00000000-0008-0000-0700-000048020000}"/>
            </a:ext>
          </a:extLst>
        </xdr:cNvPr>
        <xdr:cNvSpPr txBox="1"/>
      </xdr:nvSpPr>
      <xdr:spPr>
        <a:xfrm>
          <a:off x="16370300" y="9884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a:extLst>
            <a:ext uri="{FF2B5EF4-FFF2-40B4-BE49-F238E27FC236}">
              <a16:creationId xmlns="" xmlns:a16="http://schemas.microsoft.com/office/drawing/2014/main" id="{00000000-0008-0000-0700-000049020000}"/>
            </a:ext>
          </a:extLst>
        </xdr:cNvPr>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57582</xdr:rowOff>
    </xdr:from>
    <xdr:to>
      <xdr:col>81</xdr:col>
      <xdr:colOff>50800</xdr:colOff>
      <xdr:row>57</xdr:row>
      <xdr:rowOff>87681</xdr:rowOff>
    </xdr:to>
    <xdr:cxnSp macro="">
      <xdr:nvCxnSpPr>
        <xdr:cNvPr id="586" name="直線コネクタ 585">
          <a:extLst>
            <a:ext uri="{FF2B5EF4-FFF2-40B4-BE49-F238E27FC236}">
              <a16:creationId xmlns="" xmlns:a16="http://schemas.microsoft.com/office/drawing/2014/main" id="{00000000-0008-0000-0700-00004A020000}"/>
            </a:ext>
          </a:extLst>
        </xdr:cNvPr>
        <xdr:cNvCxnSpPr/>
      </xdr:nvCxnSpPr>
      <xdr:spPr>
        <a:xfrm flipV="1">
          <a:off x="14592300" y="9144432"/>
          <a:ext cx="889000" cy="71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a:extLst>
            <a:ext uri="{FF2B5EF4-FFF2-40B4-BE49-F238E27FC236}">
              <a16:creationId xmlns="" xmlns:a16="http://schemas.microsoft.com/office/drawing/2014/main" id="{00000000-0008-0000-0700-00004B020000}"/>
            </a:ext>
          </a:extLst>
        </xdr:cNvPr>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28389</xdr:rowOff>
    </xdr:from>
    <xdr:ext cx="534377" cy="259045"/>
    <xdr:sp macro="" textlink="">
      <xdr:nvSpPr>
        <xdr:cNvPr id="588" name="テキスト ボックス 587">
          <a:extLst>
            <a:ext uri="{FF2B5EF4-FFF2-40B4-BE49-F238E27FC236}">
              <a16:creationId xmlns="" xmlns:a16="http://schemas.microsoft.com/office/drawing/2014/main" id="{00000000-0008-0000-0700-00004C020000}"/>
            </a:ext>
          </a:extLst>
        </xdr:cNvPr>
        <xdr:cNvSpPr txBox="1"/>
      </xdr:nvSpPr>
      <xdr:spPr>
        <a:xfrm>
          <a:off x="15214111" y="997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85039</xdr:rowOff>
    </xdr:from>
    <xdr:to>
      <xdr:col>76</xdr:col>
      <xdr:colOff>114300</xdr:colOff>
      <xdr:row>57</xdr:row>
      <xdr:rowOff>87681</xdr:rowOff>
    </xdr:to>
    <xdr:cxnSp macro="">
      <xdr:nvCxnSpPr>
        <xdr:cNvPr id="589" name="直線コネクタ 588">
          <a:extLst>
            <a:ext uri="{FF2B5EF4-FFF2-40B4-BE49-F238E27FC236}">
              <a16:creationId xmlns="" xmlns:a16="http://schemas.microsoft.com/office/drawing/2014/main" id="{00000000-0008-0000-0700-00004D020000}"/>
            </a:ext>
          </a:extLst>
        </xdr:cNvPr>
        <xdr:cNvCxnSpPr/>
      </xdr:nvCxnSpPr>
      <xdr:spPr>
        <a:xfrm>
          <a:off x="13703300" y="9857689"/>
          <a:ext cx="8890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a:extLst>
            <a:ext uri="{FF2B5EF4-FFF2-40B4-BE49-F238E27FC236}">
              <a16:creationId xmlns="" xmlns:a16="http://schemas.microsoft.com/office/drawing/2014/main" id="{00000000-0008-0000-0700-00004E020000}"/>
            </a:ext>
          </a:extLst>
        </xdr:cNvPr>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75913</xdr:rowOff>
    </xdr:from>
    <xdr:ext cx="534377"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4325111" y="100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85039</xdr:rowOff>
    </xdr:from>
    <xdr:to>
      <xdr:col>71</xdr:col>
      <xdr:colOff>177800</xdr:colOff>
      <xdr:row>58</xdr:row>
      <xdr:rowOff>2248</xdr:rowOff>
    </xdr:to>
    <xdr:cxnSp macro="">
      <xdr:nvCxnSpPr>
        <xdr:cNvPr id="592" name="直線コネクタ 591">
          <a:extLst>
            <a:ext uri="{FF2B5EF4-FFF2-40B4-BE49-F238E27FC236}">
              <a16:creationId xmlns="" xmlns:a16="http://schemas.microsoft.com/office/drawing/2014/main" id="{00000000-0008-0000-0700-000050020000}"/>
            </a:ext>
          </a:extLst>
        </xdr:cNvPr>
        <xdr:cNvCxnSpPr/>
      </xdr:nvCxnSpPr>
      <xdr:spPr>
        <a:xfrm flipV="1">
          <a:off x="12814300" y="9857689"/>
          <a:ext cx="889000" cy="8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a:extLst>
            <a:ext uri="{FF2B5EF4-FFF2-40B4-BE49-F238E27FC236}">
              <a16:creationId xmlns="" xmlns:a16="http://schemas.microsoft.com/office/drawing/2014/main" id="{00000000-0008-0000-0700-000051020000}"/>
            </a:ext>
          </a:extLst>
        </xdr:cNvPr>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54297</xdr:rowOff>
    </xdr:from>
    <xdr:ext cx="534377"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3436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a:extLst>
            <a:ext uri="{FF2B5EF4-FFF2-40B4-BE49-F238E27FC236}">
              <a16:creationId xmlns="" xmlns:a16="http://schemas.microsoft.com/office/drawing/2014/main" id="{00000000-0008-0000-0700-000053020000}"/>
            </a:ext>
          </a:extLst>
        </xdr:cNvPr>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46105</xdr:rowOff>
    </xdr:from>
    <xdr:ext cx="534377"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2547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2045</xdr:rowOff>
    </xdr:from>
    <xdr:to>
      <xdr:col>85</xdr:col>
      <xdr:colOff>177800</xdr:colOff>
      <xdr:row>56</xdr:row>
      <xdr:rowOff>103645</xdr:rowOff>
    </xdr:to>
    <xdr:sp macro="" textlink="">
      <xdr:nvSpPr>
        <xdr:cNvPr id="602" name="楕円 601">
          <a:extLst>
            <a:ext uri="{FF2B5EF4-FFF2-40B4-BE49-F238E27FC236}">
              <a16:creationId xmlns="" xmlns:a16="http://schemas.microsoft.com/office/drawing/2014/main" id="{00000000-0008-0000-0700-00005A020000}"/>
            </a:ext>
          </a:extLst>
        </xdr:cNvPr>
        <xdr:cNvSpPr/>
      </xdr:nvSpPr>
      <xdr:spPr>
        <a:xfrm>
          <a:off x="16268700" y="960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24922</xdr:rowOff>
    </xdr:from>
    <xdr:ext cx="534377" cy="259045"/>
    <xdr:sp macro="" textlink="">
      <xdr:nvSpPr>
        <xdr:cNvPr id="603" name="教育費該当値テキスト">
          <a:extLst>
            <a:ext uri="{FF2B5EF4-FFF2-40B4-BE49-F238E27FC236}">
              <a16:creationId xmlns="" xmlns:a16="http://schemas.microsoft.com/office/drawing/2014/main" id="{00000000-0008-0000-0700-00005B020000}"/>
            </a:ext>
          </a:extLst>
        </xdr:cNvPr>
        <xdr:cNvSpPr txBox="1"/>
      </xdr:nvSpPr>
      <xdr:spPr>
        <a:xfrm>
          <a:off x="16370300" y="945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6782</xdr:rowOff>
    </xdr:from>
    <xdr:to>
      <xdr:col>81</xdr:col>
      <xdr:colOff>101600</xdr:colOff>
      <xdr:row>53</xdr:row>
      <xdr:rowOff>108382</xdr:rowOff>
    </xdr:to>
    <xdr:sp macro="" textlink="">
      <xdr:nvSpPr>
        <xdr:cNvPr id="604" name="楕円 603">
          <a:extLst>
            <a:ext uri="{FF2B5EF4-FFF2-40B4-BE49-F238E27FC236}">
              <a16:creationId xmlns="" xmlns:a16="http://schemas.microsoft.com/office/drawing/2014/main" id="{00000000-0008-0000-0700-00005C020000}"/>
            </a:ext>
          </a:extLst>
        </xdr:cNvPr>
        <xdr:cNvSpPr/>
      </xdr:nvSpPr>
      <xdr:spPr>
        <a:xfrm>
          <a:off x="15430500" y="909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124909</xdr:rowOff>
    </xdr:from>
    <xdr:ext cx="599010" cy="259045"/>
    <xdr:sp macro="" textlink="">
      <xdr:nvSpPr>
        <xdr:cNvPr id="605" name="テキスト ボックス 604">
          <a:extLst>
            <a:ext uri="{FF2B5EF4-FFF2-40B4-BE49-F238E27FC236}">
              <a16:creationId xmlns="" xmlns:a16="http://schemas.microsoft.com/office/drawing/2014/main" id="{00000000-0008-0000-0700-00005D020000}"/>
            </a:ext>
          </a:extLst>
        </xdr:cNvPr>
        <xdr:cNvSpPr txBox="1"/>
      </xdr:nvSpPr>
      <xdr:spPr>
        <a:xfrm>
          <a:off x="15181795" y="8868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36881</xdr:rowOff>
    </xdr:from>
    <xdr:to>
      <xdr:col>76</xdr:col>
      <xdr:colOff>165100</xdr:colOff>
      <xdr:row>57</xdr:row>
      <xdr:rowOff>138481</xdr:rowOff>
    </xdr:to>
    <xdr:sp macro="" textlink="">
      <xdr:nvSpPr>
        <xdr:cNvPr id="606" name="楕円 605">
          <a:extLst>
            <a:ext uri="{FF2B5EF4-FFF2-40B4-BE49-F238E27FC236}">
              <a16:creationId xmlns="" xmlns:a16="http://schemas.microsoft.com/office/drawing/2014/main" id="{00000000-0008-0000-0700-00005E020000}"/>
            </a:ext>
          </a:extLst>
        </xdr:cNvPr>
        <xdr:cNvSpPr/>
      </xdr:nvSpPr>
      <xdr:spPr>
        <a:xfrm>
          <a:off x="14541500" y="980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155008</xdr:rowOff>
    </xdr:from>
    <xdr:ext cx="534377" cy="259045"/>
    <xdr:sp macro="" textlink="">
      <xdr:nvSpPr>
        <xdr:cNvPr id="607" name="テキスト ボックス 606">
          <a:extLst>
            <a:ext uri="{FF2B5EF4-FFF2-40B4-BE49-F238E27FC236}">
              <a16:creationId xmlns="" xmlns:a16="http://schemas.microsoft.com/office/drawing/2014/main" id="{00000000-0008-0000-0700-00005F020000}"/>
            </a:ext>
          </a:extLst>
        </xdr:cNvPr>
        <xdr:cNvSpPr txBox="1"/>
      </xdr:nvSpPr>
      <xdr:spPr>
        <a:xfrm>
          <a:off x="14325111" y="958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34239</xdr:rowOff>
    </xdr:from>
    <xdr:to>
      <xdr:col>72</xdr:col>
      <xdr:colOff>38100</xdr:colOff>
      <xdr:row>57</xdr:row>
      <xdr:rowOff>135839</xdr:rowOff>
    </xdr:to>
    <xdr:sp macro="" textlink="">
      <xdr:nvSpPr>
        <xdr:cNvPr id="608" name="楕円 607">
          <a:extLst>
            <a:ext uri="{FF2B5EF4-FFF2-40B4-BE49-F238E27FC236}">
              <a16:creationId xmlns="" xmlns:a16="http://schemas.microsoft.com/office/drawing/2014/main" id="{00000000-0008-0000-0700-000060020000}"/>
            </a:ext>
          </a:extLst>
        </xdr:cNvPr>
        <xdr:cNvSpPr/>
      </xdr:nvSpPr>
      <xdr:spPr>
        <a:xfrm>
          <a:off x="13652500" y="980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152366</xdr:rowOff>
    </xdr:from>
    <xdr:ext cx="534377" cy="259045"/>
    <xdr:sp macro="" textlink="">
      <xdr:nvSpPr>
        <xdr:cNvPr id="609" name="テキスト ボックス 608">
          <a:extLst>
            <a:ext uri="{FF2B5EF4-FFF2-40B4-BE49-F238E27FC236}">
              <a16:creationId xmlns="" xmlns:a16="http://schemas.microsoft.com/office/drawing/2014/main" id="{00000000-0008-0000-0700-000061020000}"/>
            </a:ext>
          </a:extLst>
        </xdr:cNvPr>
        <xdr:cNvSpPr txBox="1"/>
      </xdr:nvSpPr>
      <xdr:spPr>
        <a:xfrm>
          <a:off x="13436111" y="958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122898</xdr:rowOff>
    </xdr:from>
    <xdr:to>
      <xdr:col>67</xdr:col>
      <xdr:colOff>101600</xdr:colOff>
      <xdr:row>58</xdr:row>
      <xdr:rowOff>53048</xdr:rowOff>
    </xdr:to>
    <xdr:sp macro="" textlink="">
      <xdr:nvSpPr>
        <xdr:cNvPr id="610" name="楕円 609">
          <a:extLst>
            <a:ext uri="{FF2B5EF4-FFF2-40B4-BE49-F238E27FC236}">
              <a16:creationId xmlns="" xmlns:a16="http://schemas.microsoft.com/office/drawing/2014/main" id="{00000000-0008-0000-0700-000062020000}"/>
            </a:ext>
          </a:extLst>
        </xdr:cNvPr>
        <xdr:cNvSpPr/>
      </xdr:nvSpPr>
      <xdr:spPr>
        <a:xfrm>
          <a:off x="12763500" y="989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69575</xdr:rowOff>
    </xdr:from>
    <xdr:ext cx="534377" cy="259045"/>
    <xdr:sp macro="" textlink="">
      <xdr:nvSpPr>
        <xdr:cNvPr id="611" name="テキスト ボックス 610">
          <a:extLst>
            <a:ext uri="{FF2B5EF4-FFF2-40B4-BE49-F238E27FC236}">
              <a16:creationId xmlns="" xmlns:a16="http://schemas.microsoft.com/office/drawing/2014/main" id="{00000000-0008-0000-0700-000063020000}"/>
            </a:ext>
          </a:extLst>
        </xdr:cNvPr>
        <xdr:cNvSpPr txBox="1"/>
      </xdr:nvSpPr>
      <xdr:spPr>
        <a:xfrm>
          <a:off x="12547111" y="967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a:extLst>
            <a:ext uri="{FF2B5EF4-FFF2-40B4-BE49-F238E27FC236}">
              <a16:creationId xmlns="" xmlns:a16="http://schemas.microsoft.com/office/drawing/2014/main" id="{00000000-0008-0000-0700-00007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a:extLst>
            <a:ext uri="{FF2B5EF4-FFF2-40B4-BE49-F238E27FC236}">
              <a16:creationId xmlns="" xmlns:a16="http://schemas.microsoft.com/office/drawing/2014/main" id="{00000000-0008-0000-0700-00007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a:extLst>
            <a:ext uri="{FF2B5EF4-FFF2-40B4-BE49-F238E27FC236}">
              <a16:creationId xmlns="" xmlns:a16="http://schemas.microsoft.com/office/drawing/2014/main" id="{00000000-0008-0000-0700-00007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a:extLst>
            <a:ext uri="{FF2B5EF4-FFF2-40B4-BE49-F238E27FC236}">
              <a16:creationId xmlns="" xmlns:a16="http://schemas.microsoft.com/office/drawing/2014/main" id="{00000000-0008-0000-0700-00007C020000}"/>
            </a:ext>
          </a:extLst>
        </xdr:cNvPr>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a:extLst>
            <a:ext uri="{FF2B5EF4-FFF2-40B4-BE49-F238E27FC236}">
              <a16:creationId xmlns="" xmlns:a16="http://schemas.microsoft.com/office/drawing/2014/main" id="{00000000-0008-0000-0700-00007E020000}"/>
            </a:ext>
          </a:extLst>
        </xdr:cNvPr>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a:extLst>
            <a:ext uri="{FF2B5EF4-FFF2-40B4-BE49-F238E27FC236}">
              <a16:creationId xmlns="" xmlns:a16="http://schemas.microsoft.com/office/drawing/2014/main" id="{00000000-0008-0000-0700-00007F020000}"/>
            </a:ext>
          </a:extLst>
        </xdr:cNvPr>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3755</xdr:rowOff>
    </xdr:from>
    <xdr:to>
      <xdr:col>85</xdr:col>
      <xdr:colOff>127000</xdr:colOff>
      <xdr:row>79</xdr:row>
      <xdr:rowOff>24867</xdr:rowOff>
    </xdr:to>
    <xdr:cxnSp macro="">
      <xdr:nvCxnSpPr>
        <xdr:cNvPr id="640" name="直線コネクタ 639">
          <a:extLst>
            <a:ext uri="{FF2B5EF4-FFF2-40B4-BE49-F238E27FC236}">
              <a16:creationId xmlns="" xmlns:a16="http://schemas.microsoft.com/office/drawing/2014/main" id="{00000000-0008-0000-0700-000080020000}"/>
            </a:ext>
          </a:extLst>
        </xdr:cNvPr>
        <xdr:cNvCxnSpPr/>
      </xdr:nvCxnSpPr>
      <xdr:spPr>
        <a:xfrm flipV="1">
          <a:off x="15481300" y="13548305"/>
          <a:ext cx="838200" cy="2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137834</xdr:rowOff>
    </xdr:from>
    <xdr:ext cx="469744" cy="259045"/>
    <xdr:sp macro="" textlink="">
      <xdr:nvSpPr>
        <xdr:cNvPr id="641" name="災害復旧費平均値テキスト">
          <a:extLst>
            <a:ext uri="{FF2B5EF4-FFF2-40B4-BE49-F238E27FC236}">
              <a16:creationId xmlns="" xmlns:a16="http://schemas.microsoft.com/office/drawing/2014/main" id="{00000000-0008-0000-0700-000081020000}"/>
            </a:ext>
          </a:extLst>
        </xdr:cNvPr>
        <xdr:cNvSpPr txBox="1"/>
      </xdr:nvSpPr>
      <xdr:spPr>
        <a:xfrm>
          <a:off x="16370300" y="13510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a:extLst>
            <a:ext uri="{FF2B5EF4-FFF2-40B4-BE49-F238E27FC236}">
              <a16:creationId xmlns="" xmlns:a16="http://schemas.microsoft.com/office/drawing/2014/main" id="{00000000-0008-0000-0700-000082020000}"/>
            </a:ext>
          </a:extLst>
        </xdr:cNvPr>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18107</xdr:rowOff>
    </xdr:from>
    <xdr:to>
      <xdr:col>81</xdr:col>
      <xdr:colOff>50800</xdr:colOff>
      <xdr:row>79</xdr:row>
      <xdr:rowOff>24867</xdr:rowOff>
    </xdr:to>
    <xdr:cxnSp macro="">
      <xdr:nvCxnSpPr>
        <xdr:cNvPr id="643" name="直線コネクタ 642">
          <a:extLst>
            <a:ext uri="{FF2B5EF4-FFF2-40B4-BE49-F238E27FC236}">
              <a16:creationId xmlns="" xmlns:a16="http://schemas.microsoft.com/office/drawing/2014/main" id="{00000000-0008-0000-0700-000083020000}"/>
            </a:ext>
          </a:extLst>
        </xdr:cNvPr>
        <xdr:cNvCxnSpPr/>
      </xdr:nvCxnSpPr>
      <xdr:spPr>
        <a:xfrm>
          <a:off x="14592300" y="13562657"/>
          <a:ext cx="8890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a:extLst>
            <a:ext uri="{FF2B5EF4-FFF2-40B4-BE49-F238E27FC236}">
              <a16:creationId xmlns="" xmlns:a16="http://schemas.microsoft.com/office/drawing/2014/main" id="{00000000-0008-0000-0700-000084020000}"/>
            </a:ext>
          </a:extLst>
        </xdr:cNvPr>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83774</xdr:rowOff>
    </xdr:from>
    <xdr:ext cx="378565"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5292017" y="13628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148075</xdr:rowOff>
    </xdr:from>
    <xdr:to>
      <xdr:col>76</xdr:col>
      <xdr:colOff>114300</xdr:colOff>
      <xdr:row>79</xdr:row>
      <xdr:rowOff>18107</xdr:rowOff>
    </xdr:to>
    <xdr:cxnSp macro="">
      <xdr:nvCxnSpPr>
        <xdr:cNvPr id="646" name="直線コネクタ 645">
          <a:extLst>
            <a:ext uri="{FF2B5EF4-FFF2-40B4-BE49-F238E27FC236}">
              <a16:creationId xmlns="" xmlns:a16="http://schemas.microsoft.com/office/drawing/2014/main" id="{00000000-0008-0000-0700-000086020000}"/>
            </a:ext>
          </a:extLst>
        </xdr:cNvPr>
        <xdr:cNvCxnSpPr/>
      </xdr:nvCxnSpPr>
      <xdr:spPr>
        <a:xfrm>
          <a:off x="13703300" y="13521175"/>
          <a:ext cx="889000" cy="4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a:extLst>
            <a:ext uri="{FF2B5EF4-FFF2-40B4-BE49-F238E27FC236}">
              <a16:creationId xmlns="" xmlns:a16="http://schemas.microsoft.com/office/drawing/2014/main" id="{00000000-0008-0000-0700-000087020000}"/>
            </a:ext>
          </a:extLst>
        </xdr:cNvPr>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79602</xdr:rowOff>
    </xdr:from>
    <xdr:ext cx="469744"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4357428" y="1362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148075</xdr:rowOff>
    </xdr:from>
    <xdr:to>
      <xdr:col>71</xdr:col>
      <xdr:colOff>177800</xdr:colOff>
      <xdr:row>78</xdr:row>
      <xdr:rowOff>164595</xdr:rowOff>
    </xdr:to>
    <xdr:cxnSp macro="">
      <xdr:nvCxnSpPr>
        <xdr:cNvPr id="649" name="直線コネクタ 648">
          <a:extLst>
            <a:ext uri="{FF2B5EF4-FFF2-40B4-BE49-F238E27FC236}">
              <a16:creationId xmlns="" xmlns:a16="http://schemas.microsoft.com/office/drawing/2014/main" id="{00000000-0008-0000-0700-000089020000}"/>
            </a:ext>
          </a:extLst>
        </xdr:cNvPr>
        <xdr:cNvCxnSpPr/>
      </xdr:nvCxnSpPr>
      <xdr:spPr>
        <a:xfrm flipV="1">
          <a:off x="12814300" y="13521175"/>
          <a:ext cx="889000" cy="1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a:extLst>
            <a:ext uri="{FF2B5EF4-FFF2-40B4-BE49-F238E27FC236}">
              <a16:creationId xmlns="" xmlns:a16="http://schemas.microsoft.com/office/drawing/2014/main" id="{00000000-0008-0000-0700-00008A020000}"/>
            </a:ext>
          </a:extLst>
        </xdr:cNvPr>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82738</xdr:rowOff>
    </xdr:from>
    <xdr:ext cx="378565"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3514017" y="13627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a:extLst>
            <a:ext uri="{FF2B5EF4-FFF2-40B4-BE49-F238E27FC236}">
              <a16:creationId xmlns="" xmlns:a16="http://schemas.microsoft.com/office/drawing/2014/main" id="{00000000-0008-0000-0700-00008C020000}"/>
            </a:ext>
          </a:extLst>
        </xdr:cNvPr>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81272</xdr:rowOff>
    </xdr:from>
    <xdr:ext cx="469744"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2579428" y="1362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124405</xdr:rowOff>
    </xdr:from>
    <xdr:to>
      <xdr:col>85</xdr:col>
      <xdr:colOff>177800</xdr:colOff>
      <xdr:row>79</xdr:row>
      <xdr:rowOff>54555</xdr:rowOff>
    </xdr:to>
    <xdr:sp macro="" textlink="">
      <xdr:nvSpPr>
        <xdr:cNvPr id="659" name="楕円 658">
          <a:extLst>
            <a:ext uri="{FF2B5EF4-FFF2-40B4-BE49-F238E27FC236}">
              <a16:creationId xmlns="" xmlns:a16="http://schemas.microsoft.com/office/drawing/2014/main" id="{00000000-0008-0000-0700-000093020000}"/>
            </a:ext>
          </a:extLst>
        </xdr:cNvPr>
        <xdr:cNvSpPr/>
      </xdr:nvSpPr>
      <xdr:spPr>
        <a:xfrm>
          <a:off x="16268700" y="1349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83782</xdr:rowOff>
    </xdr:from>
    <xdr:ext cx="534377" cy="259045"/>
    <xdr:sp macro="" textlink="">
      <xdr:nvSpPr>
        <xdr:cNvPr id="660" name="災害復旧費該当値テキスト">
          <a:extLst>
            <a:ext uri="{FF2B5EF4-FFF2-40B4-BE49-F238E27FC236}">
              <a16:creationId xmlns="" xmlns:a16="http://schemas.microsoft.com/office/drawing/2014/main" id="{00000000-0008-0000-0700-000094020000}"/>
            </a:ext>
          </a:extLst>
        </xdr:cNvPr>
        <xdr:cNvSpPr txBox="1"/>
      </xdr:nvSpPr>
      <xdr:spPr>
        <a:xfrm>
          <a:off x="16370300" y="1328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145517</xdr:rowOff>
    </xdr:from>
    <xdr:to>
      <xdr:col>81</xdr:col>
      <xdr:colOff>101600</xdr:colOff>
      <xdr:row>79</xdr:row>
      <xdr:rowOff>75667</xdr:rowOff>
    </xdr:to>
    <xdr:sp macro="" textlink="">
      <xdr:nvSpPr>
        <xdr:cNvPr id="661" name="楕円 660">
          <a:extLst>
            <a:ext uri="{FF2B5EF4-FFF2-40B4-BE49-F238E27FC236}">
              <a16:creationId xmlns="" xmlns:a16="http://schemas.microsoft.com/office/drawing/2014/main" id="{00000000-0008-0000-0700-000095020000}"/>
            </a:ext>
          </a:extLst>
        </xdr:cNvPr>
        <xdr:cNvSpPr/>
      </xdr:nvSpPr>
      <xdr:spPr>
        <a:xfrm>
          <a:off x="15430500" y="1351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92194</xdr:rowOff>
    </xdr:from>
    <xdr:ext cx="469744" cy="259045"/>
    <xdr:sp macro="" textlink="">
      <xdr:nvSpPr>
        <xdr:cNvPr id="662" name="テキスト ボックス 661">
          <a:extLst>
            <a:ext uri="{FF2B5EF4-FFF2-40B4-BE49-F238E27FC236}">
              <a16:creationId xmlns="" xmlns:a16="http://schemas.microsoft.com/office/drawing/2014/main" id="{00000000-0008-0000-0700-000096020000}"/>
            </a:ext>
          </a:extLst>
        </xdr:cNvPr>
        <xdr:cNvSpPr txBox="1"/>
      </xdr:nvSpPr>
      <xdr:spPr>
        <a:xfrm>
          <a:off x="15246428" y="13293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138757</xdr:rowOff>
    </xdr:from>
    <xdr:to>
      <xdr:col>76</xdr:col>
      <xdr:colOff>165100</xdr:colOff>
      <xdr:row>79</xdr:row>
      <xdr:rowOff>68907</xdr:rowOff>
    </xdr:to>
    <xdr:sp macro="" textlink="">
      <xdr:nvSpPr>
        <xdr:cNvPr id="663" name="楕円 662">
          <a:extLst>
            <a:ext uri="{FF2B5EF4-FFF2-40B4-BE49-F238E27FC236}">
              <a16:creationId xmlns="" xmlns:a16="http://schemas.microsoft.com/office/drawing/2014/main" id="{00000000-0008-0000-0700-000097020000}"/>
            </a:ext>
          </a:extLst>
        </xdr:cNvPr>
        <xdr:cNvSpPr/>
      </xdr:nvSpPr>
      <xdr:spPr>
        <a:xfrm>
          <a:off x="14541500" y="1351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85434</xdr:rowOff>
    </xdr:from>
    <xdr:ext cx="469744" cy="259045"/>
    <xdr:sp macro="" textlink="">
      <xdr:nvSpPr>
        <xdr:cNvPr id="664" name="テキスト ボックス 663">
          <a:extLst>
            <a:ext uri="{FF2B5EF4-FFF2-40B4-BE49-F238E27FC236}">
              <a16:creationId xmlns="" xmlns:a16="http://schemas.microsoft.com/office/drawing/2014/main" id="{00000000-0008-0000-0700-000098020000}"/>
            </a:ext>
          </a:extLst>
        </xdr:cNvPr>
        <xdr:cNvSpPr txBox="1"/>
      </xdr:nvSpPr>
      <xdr:spPr>
        <a:xfrm>
          <a:off x="14357428" y="1328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97275</xdr:rowOff>
    </xdr:from>
    <xdr:to>
      <xdr:col>72</xdr:col>
      <xdr:colOff>38100</xdr:colOff>
      <xdr:row>79</xdr:row>
      <xdr:rowOff>27425</xdr:rowOff>
    </xdr:to>
    <xdr:sp macro="" textlink="">
      <xdr:nvSpPr>
        <xdr:cNvPr id="665" name="楕円 664">
          <a:extLst>
            <a:ext uri="{FF2B5EF4-FFF2-40B4-BE49-F238E27FC236}">
              <a16:creationId xmlns="" xmlns:a16="http://schemas.microsoft.com/office/drawing/2014/main" id="{00000000-0008-0000-0700-000099020000}"/>
            </a:ext>
          </a:extLst>
        </xdr:cNvPr>
        <xdr:cNvSpPr/>
      </xdr:nvSpPr>
      <xdr:spPr>
        <a:xfrm>
          <a:off x="13652500" y="1347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43952</xdr:rowOff>
    </xdr:from>
    <xdr:ext cx="534377" cy="259045"/>
    <xdr:sp macro="" textlink="">
      <xdr:nvSpPr>
        <xdr:cNvPr id="666" name="テキスト ボックス 665">
          <a:extLst>
            <a:ext uri="{FF2B5EF4-FFF2-40B4-BE49-F238E27FC236}">
              <a16:creationId xmlns="" xmlns:a16="http://schemas.microsoft.com/office/drawing/2014/main" id="{00000000-0008-0000-0700-00009A020000}"/>
            </a:ext>
          </a:extLst>
        </xdr:cNvPr>
        <xdr:cNvSpPr txBox="1"/>
      </xdr:nvSpPr>
      <xdr:spPr>
        <a:xfrm>
          <a:off x="13436111" y="1324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113795</xdr:rowOff>
    </xdr:from>
    <xdr:to>
      <xdr:col>67</xdr:col>
      <xdr:colOff>101600</xdr:colOff>
      <xdr:row>79</xdr:row>
      <xdr:rowOff>43945</xdr:rowOff>
    </xdr:to>
    <xdr:sp macro="" textlink="">
      <xdr:nvSpPr>
        <xdr:cNvPr id="667" name="楕円 666">
          <a:extLst>
            <a:ext uri="{FF2B5EF4-FFF2-40B4-BE49-F238E27FC236}">
              <a16:creationId xmlns="" xmlns:a16="http://schemas.microsoft.com/office/drawing/2014/main" id="{00000000-0008-0000-0700-00009B020000}"/>
            </a:ext>
          </a:extLst>
        </xdr:cNvPr>
        <xdr:cNvSpPr/>
      </xdr:nvSpPr>
      <xdr:spPr>
        <a:xfrm>
          <a:off x="12763500" y="1348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60472</xdr:rowOff>
    </xdr:from>
    <xdr:ext cx="534377" cy="259045"/>
    <xdr:sp macro="" textlink="">
      <xdr:nvSpPr>
        <xdr:cNvPr id="668" name="テキスト ボックス 667">
          <a:extLst>
            <a:ext uri="{FF2B5EF4-FFF2-40B4-BE49-F238E27FC236}">
              <a16:creationId xmlns="" xmlns:a16="http://schemas.microsoft.com/office/drawing/2014/main" id="{00000000-0008-0000-0700-00009C020000}"/>
            </a:ext>
          </a:extLst>
        </xdr:cNvPr>
        <xdr:cNvSpPr txBox="1"/>
      </xdr:nvSpPr>
      <xdr:spPr>
        <a:xfrm>
          <a:off x="12547111" y="1326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a:extLst>
            <a:ext uri="{FF2B5EF4-FFF2-40B4-BE49-F238E27FC236}">
              <a16:creationId xmlns="" xmlns:a16="http://schemas.microsoft.com/office/drawing/2014/main" id="{00000000-0008-0000-0700-0000B5020000}"/>
            </a:ext>
          </a:extLst>
        </xdr:cNvPr>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a:extLst>
            <a:ext uri="{FF2B5EF4-FFF2-40B4-BE49-F238E27FC236}">
              <a16:creationId xmlns="" xmlns:a16="http://schemas.microsoft.com/office/drawing/2014/main" id="{00000000-0008-0000-0700-0000B6020000}"/>
            </a:ext>
          </a:extLst>
        </xdr:cNvPr>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a:extLst>
            <a:ext uri="{FF2B5EF4-FFF2-40B4-BE49-F238E27FC236}">
              <a16:creationId xmlns="" xmlns:a16="http://schemas.microsoft.com/office/drawing/2014/main" id="{00000000-0008-0000-0700-0000B7020000}"/>
            </a:ext>
          </a:extLst>
        </xdr:cNvPr>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a:extLst>
            <a:ext uri="{FF2B5EF4-FFF2-40B4-BE49-F238E27FC236}">
              <a16:creationId xmlns="" xmlns:a16="http://schemas.microsoft.com/office/drawing/2014/main" id="{00000000-0008-0000-0700-0000B8020000}"/>
            </a:ext>
          </a:extLst>
        </xdr:cNvPr>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126721</xdr:rowOff>
    </xdr:from>
    <xdr:to>
      <xdr:col>85</xdr:col>
      <xdr:colOff>127000</xdr:colOff>
      <xdr:row>93</xdr:row>
      <xdr:rowOff>153136</xdr:rowOff>
    </xdr:to>
    <xdr:cxnSp macro="">
      <xdr:nvCxnSpPr>
        <xdr:cNvPr id="697" name="直線コネクタ 696">
          <a:extLst>
            <a:ext uri="{FF2B5EF4-FFF2-40B4-BE49-F238E27FC236}">
              <a16:creationId xmlns="" xmlns:a16="http://schemas.microsoft.com/office/drawing/2014/main" id="{00000000-0008-0000-0700-0000B9020000}"/>
            </a:ext>
          </a:extLst>
        </xdr:cNvPr>
        <xdr:cNvCxnSpPr/>
      </xdr:nvCxnSpPr>
      <xdr:spPr>
        <a:xfrm>
          <a:off x="15481300" y="16071571"/>
          <a:ext cx="838200" cy="2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78351</xdr:rowOff>
    </xdr:from>
    <xdr:ext cx="534377" cy="259045"/>
    <xdr:sp macro="" textlink="">
      <xdr:nvSpPr>
        <xdr:cNvPr id="698" name="公債費平均値テキスト">
          <a:extLst>
            <a:ext uri="{FF2B5EF4-FFF2-40B4-BE49-F238E27FC236}">
              <a16:creationId xmlns="" xmlns:a16="http://schemas.microsoft.com/office/drawing/2014/main" id="{00000000-0008-0000-0700-0000BA020000}"/>
            </a:ext>
          </a:extLst>
        </xdr:cNvPr>
        <xdr:cNvSpPr txBox="1"/>
      </xdr:nvSpPr>
      <xdr:spPr>
        <a:xfrm>
          <a:off x="16370300" y="16537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a:extLst>
            <a:ext uri="{FF2B5EF4-FFF2-40B4-BE49-F238E27FC236}">
              <a16:creationId xmlns="" xmlns:a16="http://schemas.microsoft.com/office/drawing/2014/main" id="{00000000-0008-0000-0700-0000BB020000}"/>
            </a:ext>
          </a:extLst>
        </xdr:cNvPr>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110286</xdr:rowOff>
    </xdr:from>
    <xdr:to>
      <xdr:col>81</xdr:col>
      <xdr:colOff>50800</xdr:colOff>
      <xdr:row>93</xdr:row>
      <xdr:rowOff>126721</xdr:rowOff>
    </xdr:to>
    <xdr:cxnSp macro="">
      <xdr:nvCxnSpPr>
        <xdr:cNvPr id="700" name="直線コネクタ 699">
          <a:extLst>
            <a:ext uri="{FF2B5EF4-FFF2-40B4-BE49-F238E27FC236}">
              <a16:creationId xmlns="" xmlns:a16="http://schemas.microsoft.com/office/drawing/2014/main" id="{00000000-0008-0000-0700-0000BC020000}"/>
            </a:ext>
          </a:extLst>
        </xdr:cNvPr>
        <xdr:cNvCxnSpPr/>
      </xdr:nvCxnSpPr>
      <xdr:spPr>
        <a:xfrm>
          <a:off x="14592300" y="16055136"/>
          <a:ext cx="889000" cy="1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a:extLst>
            <a:ext uri="{FF2B5EF4-FFF2-40B4-BE49-F238E27FC236}">
              <a16:creationId xmlns="" xmlns:a16="http://schemas.microsoft.com/office/drawing/2014/main" id="{00000000-0008-0000-0700-0000BD020000}"/>
            </a:ext>
          </a:extLst>
        </xdr:cNvPr>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23944</xdr:rowOff>
    </xdr:from>
    <xdr:ext cx="534377"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5214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110286</xdr:rowOff>
    </xdr:from>
    <xdr:to>
      <xdr:col>76</xdr:col>
      <xdr:colOff>114300</xdr:colOff>
      <xdr:row>94</xdr:row>
      <xdr:rowOff>2057</xdr:rowOff>
    </xdr:to>
    <xdr:cxnSp macro="">
      <xdr:nvCxnSpPr>
        <xdr:cNvPr id="703" name="直線コネクタ 702">
          <a:extLst>
            <a:ext uri="{FF2B5EF4-FFF2-40B4-BE49-F238E27FC236}">
              <a16:creationId xmlns="" xmlns:a16="http://schemas.microsoft.com/office/drawing/2014/main" id="{00000000-0008-0000-0700-0000BF020000}"/>
            </a:ext>
          </a:extLst>
        </xdr:cNvPr>
        <xdr:cNvCxnSpPr/>
      </xdr:nvCxnSpPr>
      <xdr:spPr>
        <a:xfrm flipV="1">
          <a:off x="13703300" y="16055136"/>
          <a:ext cx="889000" cy="6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a:extLst>
            <a:ext uri="{FF2B5EF4-FFF2-40B4-BE49-F238E27FC236}">
              <a16:creationId xmlns="" xmlns:a16="http://schemas.microsoft.com/office/drawing/2014/main" id="{00000000-0008-0000-0700-0000C0020000}"/>
            </a:ext>
          </a:extLst>
        </xdr:cNvPr>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26103</xdr:rowOff>
    </xdr:from>
    <xdr:ext cx="534377"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4325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2057</xdr:rowOff>
    </xdr:from>
    <xdr:to>
      <xdr:col>71</xdr:col>
      <xdr:colOff>177800</xdr:colOff>
      <xdr:row>94</xdr:row>
      <xdr:rowOff>31953</xdr:rowOff>
    </xdr:to>
    <xdr:cxnSp macro="">
      <xdr:nvCxnSpPr>
        <xdr:cNvPr id="706" name="直線コネクタ 705">
          <a:extLst>
            <a:ext uri="{FF2B5EF4-FFF2-40B4-BE49-F238E27FC236}">
              <a16:creationId xmlns="" xmlns:a16="http://schemas.microsoft.com/office/drawing/2014/main" id="{00000000-0008-0000-0700-0000C2020000}"/>
            </a:ext>
          </a:extLst>
        </xdr:cNvPr>
        <xdr:cNvCxnSpPr/>
      </xdr:nvCxnSpPr>
      <xdr:spPr>
        <a:xfrm flipV="1">
          <a:off x="12814300" y="16118357"/>
          <a:ext cx="889000" cy="2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a:extLst>
            <a:ext uri="{FF2B5EF4-FFF2-40B4-BE49-F238E27FC236}">
              <a16:creationId xmlns="" xmlns:a16="http://schemas.microsoft.com/office/drawing/2014/main" id="{00000000-0008-0000-0700-0000C3020000}"/>
            </a:ext>
          </a:extLst>
        </xdr:cNvPr>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51694</xdr:rowOff>
    </xdr:from>
    <xdr:ext cx="534377"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3436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a:extLst>
            <a:ext uri="{FF2B5EF4-FFF2-40B4-BE49-F238E27FC236}">
              <a16:creationId xmlns="" xmlns:a16="http://schemas.microsoft.com/office/drawing/2014/main" id="{00000000-0008-0000-0700-0000C5020000}"/>
            </a:ext>
          </a:extLst>
        </xdr:cNvPr>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165816</xdr:rowOff>
    </xdr:from>
    <xdr:ext cx="534377"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2547111" y="166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102336</xdr:rowOff>
    </xdr:from>
    <xdr:to>
      <xdr:col>85</xdr:col>
      <xdr:colOff>177800</xdr:colOff>
      <xdr:row>94</xdr:row>
      <xdr:rowOff>32486</xdr:rowOff>
    </xdr:to>
    <xdr:sp macro="" textlink="">
      <xdr:nvSpPr>
        <xdr:cNvPr id="716" name="楕円 715">
          <a:extLst>
            <a:ext uri="{FF2B5EF4-FFF2-40B4-BE49-F238E27FC236}">
              <a16:creationId xmlns="" xmlns:a16="http://schemas.microsoft.com/office/drawing/2014/main" id="{00000000-0008-0000-0700-0000CC020000}"/>
            </a:ext>
          </a:extLst>
        </xdr:cNvPr>
        <xdr:cNvSpPr/>
      </xdr:nvSpPr>
      <xdr:spPr>
        <a:xfrm>
          <a:off x="16268700" y="1604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125213</xdr:rowOff>
    </xdr:from>
    <xdr:ext cx="534377" cy="259045"/>
    <xdr:sp macro="" textlink="">
      <xdr:nvSpPr>
        <xdr:cNvPr id="717" name="公債費該当値テキスト">
          <a:extLst>
            <a:ext uri="{FF2B5EF4-FFF2-40B4-BE49-F238E27FC236}">
              <a16:creationId xmlns="" xmlns:a16="http://schemas.microsoft.com/office/drawing/2014/main" id="{00000000-0008-0000-0700-0000CD020000}"/>
            </a:ext>
          </a:extLst>
        </xdr:cNvPr>
        <xdr:cNvSpPr txBox="1"/>
      </xdr:nvSpPr>
      <xdr:spPr>
        <a:xfrm>
          <a:off x="16370300" y="1589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75921</xdr:rowOff>
    </xdr:from>
    <xdr:to>
      <xdr:col>81</xdr:col>
      <xdr:colOff>101600</xdr:colOff>
      <xdr:row>94</xdr:row>
      <xdr:rowOff>6071</xdr:rowOff>
    </xdr:to>
    <xdr:sp macro="" textlink="">
      <xdr:nvSpPr>
        <xdr:cNvPr id="718" name="楕円 717">
          <a:extLst>
            <a:ext uri="{FF2B5EF4-FFF2-40B4-BE49-F238E27FC236}">
              <a16:creationId xmlns="" xmlns:a16="http://schemas.microsoft.com/office/drawing/2014/main" id="{00000000-0008-0000-0700-0000CE020000}"/>
            </a:ext>
          </a:extLst>
        </xdr:cNvPr>
        <xdr:cNvSpPr/>
      </xdr:nvSpPr>
      <xdr:spPr>
        <a:xfrm>
          <a:off x="15430500" y="1602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22598</xdr:rowOff>
    </xdr:from>
    <xdr:ext cx="534377" cy="259045"/>
    <xdr:sp macro="" textlink="">
      <xdr:nvSpPr>
        <xdr:cNvPr id="719" name="テキスト ボックス 718">
          <a:extLst>
            <a:ext uri="{FF2B5EF4-FFF2-40B4-BE49-F238E27FC236}">
              <a16:creationId xmlns="" xmlns:a16="http://schemas.microsoft.com/office/drawing/2014/main" id="{00000000-0008-0000-0700-0000CF020000}"/>
            </a:ext>
          </a:extLst>
        </xdr:cNvPr>
        <xdr:cNvSpPr txBox="1"/>
      </xdr:nvSpPr>
      <xdr:spPr>
        <a:xfrm>
          <a:off x="15214111" y="1579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59486</xdr:rowOff>
    </xdr:from>
    <xdr:to>
      <xdr:col>76</xdr:col>
      <xdr:colOff>165100</xdr:colOff>
      <xdr:row>93</xdr:row>
      <xdr:rowOff>161086</xdr:rowOff>
    </xdr:to>
    <xdr:sp macro="" textlink="">
      <xdr:nvSpPr>
        <xdr:cNvPr id="720" name="楕円 719">
          <a:extLst>
            <a:ext uri="{FF2B5EF4-FFF2-40B4-BE49-F238E27FC236}">
              <a16:creationId xmlns="" xmlns:a16="http://schemas.microsoft.com/office/drawing/2014/main" id="{00000000-0008-0000-0700-0000D0020000}"/>
            </a:ext>
          </a:extLst>
        </xdr:cNvPr>
        <xdr:cNvSpPr/>
      </xdr:nvSpPr>
      <xdr:spPr>
        <a:xfrm>
          <a:off x="14541500" y="1600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6163</xdr:rowOff>
    </xdr:from>
    <xdr:ext cx="534377" cy="259045"/>
    <xdr:sp macro="" textlink="">
      <xdr:nvSpPr>
        <xdr:cNvPr id="721" name="テキスト ボックス 720">
          <a:extLst>
            <a:ext uri="{FF2B5EF4-FFF2-40B4-BE49-F238E27FC236}">
              <a16:creationId xmlns="" xmlns:a16="http://schemas.microsoft.com/office/drawing/2014/main" id="{00000000-0008-0000-0700-0000D1020000}"/>
            </a:ext>
          </a:extLst>
        </xdr:cNvPr>
        <xdr:cNvSpPr txBox="1"/>
      </xdr:nvSpPr>
      <xdr:spPr>
        <a:xfrm>
          <a:off x="14325111" y="1577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122707</xdr:rowOff>
    </xdr:from>
    <xdr:to>
      <xdr:col>72</xdr:col>
      <xdr:colOff>38100</xdr:colOff>
      <xdr:row>94</xdr:row>
      <xdr:rowOff>52857</xdr:rowOff>
    </xdr:to>
    <xdr:sp macro="" textlink="">
      <xdr:nvSpPr>
        <xdr:cNvPr id="722" name="楕円 721">
          <a:extLst>
            <a:ext uri="{FF2B5EF4-FFF2-40B4-BE49-F238E27FC236}">
              <a16:creationId xmlns="" xmlns:a16="http://schemas.microsoft.com/office/drawing/2014/main" id="{00000000-0008-0000-0700-0000D2020000}"/>
            </a:ext>
          </a:extLst>
        </xdr:cNvPr>
        <xdr:cNvSpPr/>
      </xdr:nvSpPr>
      <xdr:spPr>
        <a:xfrm>
          <a:off x="13652500" y="160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69384</xdr:rowOff>
    </xdr:from>
    <xdr:ext cx="534377" cy="259045"/>
    <xdr:sp macro="" textlink="">
      <xdr:nvSpPr>
        <xdr:cNvPr id="723" name="テキスト ボックス 722">
          <a:extLst>
            <a:ext uri="{FF2B5EF4-FFF2-40B4-BE49-F238E27FC236}">
              <a16:creationId xmlns="" xmlns:a16="http://schemas.microsoft.com/office/drawing/2014/main" id="{00000000-0008-0000-0700-0000D3020000}"/>
            </a:ext>
          </a:extLst>
        </xdr:cNvPr>
        <xdr:cNvSpPr txBox="1"/>
      </xdr:nvSpPr>
      <xdr:spPr>
        <a:xfrm>
          <a:off x="13436111" y="1584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152603</xdr:rowOff>
    </xdr:from>
    <xdr:to>
      <xdr:col>67</xdr:col>
      <xdr:colOff>101600</xdr:colOff>
      <xdr:row>94</xdr:row>
      <xdr:rowOff>82753</xdr:rowOff>
    </xdr:to>
    <xdr:sp macro="" textlink="">
      <xdr:nvSpPr>
        <xdr:cNvPr id="724" name="楕円 723">
          <a:extLst>
            <a:ext uri="{FF2B5EF4-FFF2-40B4-BE49-F238E27FC236}">
              <a16:creationId xmlns="" xmlns:a16="http://schemas.microsoft.com/office/drawing/2014/main" id="{00000000-0008-0000-0700-0000D4020000}"/>
            </a:ext>
          </a:extLst>
        </xdr:cNvPr>
        <xdr:cNvSpPr/>
      </xdr:nvSpPr>
      <xdr:spPr>
        <a:xfrm>
          <a:off x="12763500" y="1609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99280</xdr:rowOff>
    </xdr:from>
    <xdr:ext cx="534377" cy="259045"/>
    <xdr:sp macro="" textlink="">
      <xdr:nvSpPr>
        <xdr:cNvPr id="725" name="テキスト ボックス 724">
          <a:extLst>
            <a:ext uri="{FF2B5EF4-FFF2-40B4-BE49-F238E27FC236}">
              <a16:creationId xmlns="" xmlns:a16="http://schemas.microsoft.com/office/drawing/2014/main" id="{00000000-0008-0000-0700-0000D5020000}"/>
            </a:ext>
          </a:extLst>
        </xdr:cNvPr>
        <xdr:cNvSpPr txBox="1"/>
      </xdr:nvSpPr>
      <xdr:spPr>
        <a:xfrm>
          <a:off x="12547111" y="1587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a:extLst>
            <a:ext uri="{FF2B5EF4-FFF2-40B4-BE49-F238E27FC236}">
              <a16:creationId xmlns="" xmlns:a16="http://schemas.microsoft.com/office/drawing/2014/main" id="{00000000-0008-0000-0700-0000E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a:extLst>
            <a:ext uri="{FF2B5EF4-FFF2-40B4-BE49-F238E27FC236}">
              <a16:creationId xmlns="" xmlns:a16="http://schemas.microsoft.com/office/drawing/2014/main" id="{00000000-0008-0000-0700-0000E5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a:extLst>
            <a:ext uri="{FF2B5EF4-FFF2-40B4-BE49-F238E27FC236}">
              <a16:creationId xmlns="" xmlns:a16="http://schemas.microsoft.com/office/drawing/2014/main" id="{00000000-0008-0000-0700-0000EA020000}"/>
            </a:ext>
          </a:extLst>
        </xdr:cNvPr>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a:extLst>
            <a:ext uri="{FF2B5EF4-FFF2-40B4-BE49-F238E27FC236}">
              <a16:creationId xmlns="" xmlns:a16="http://schemas.microsoft.com/office/drawing/2014/main" id="{00000000-0008-0000-0700-0000EC020000}"/>
            </a:ext>
          </a:extLst>
        </xdr:cNvPr>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a:extLst>
            <a:ext uri="{FF2B5EF4-FFF2-40B4-BE49-F238E27FC236}">
              <a16:creationId xmlns="" xmlns:a16="http://schemas.microsoft.com/office/drawing/2014/main" id="{00000000-0008-0000-0700-0000ED020000}"/>
            </a:ext>
          </a:extLst>
        </xdr:cNvPr>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a:extLst>
            <a:ext uri="{FF2B5EF4-FFF2-40B4-BE49-F238E27FC236}">
              <a16:creationId xmlns="" xmlns:a16="http://schemas.microsoft.com/office/drawing/2014/main" id="{00000000-0008-0000-0700-0000EF020000}"/>
            </a:ext>
          </a:extLst>
        </xdr:cNvPr>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a:extLst>
            <a:ext uri="{FF2B5EF4-FFF2-40B4-BE49-F238E27FC236}">
              <a16:creationId xmlns="" xmlns:a16="http://schemas.microsoft.com/office/drawing/2014/main" id="{00000000-0008-0000-0700-0000F0020000}"/>
            </a:ext>
          </a:extLst>
        </xdr:cNvPr>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a:extLst>
            <a:ext uri="{FF2B5EF4-FFF2-40B4-BE49-F238E27FC236}">
              <a16:creationId xmlns="" xmlns:a16="http://schemas.microsoft.com/office/drawing/2014/main" id="{00000000-0008-0000-0700-0000F1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a:extLst>
            <a:ext uri="{FF2B5EF4-FFF2-40B4-BE49-F238E27FC236}">
              <a16:creationId xmlns="" xmlns:a16="http://schemas.microsoft.com/office/drawing/2014/main" id="{00000000-0008-0000-0700-0000F2020000}"/>
            </a:ext>
          </a:extLst>
        </xdr:cNvPr>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a:extLst>
            <a:ext uri="{FF2B5EF4-FFF2-40B4-BE49-F238E27FC236}">
              <a16:creationId xmlns="" xmlns:a16="http://schemas.microsoft.com/office/drawing/2014/main" id="{00000000-0008-0000-0700-0000F4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a:extLst>
            <a:ext uri="{FF2B5EF4-FFF2-40B4-BE49-F238E27FC236}">
              <a16:creationId xmlns="" xmlns:a16="http://schemas.microsoft.com/office/drawing/2014/main" id="{00000000-0008-0000-0700-0000F5020000}"/>
            </a:ext>
          </a:extLst>
        </xdr:cNvPr>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a:extLst>
            <a:ext uri="{FF2B5EF4-FFF2-40B4-BE49-F238E27FC236}">
              <a16:creationId xmlns="" xmlns:a16="http://schemas.microsoft.com/office/drawing/2014/main" id="{00000000-0008-0000-0700-0000F7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a:extLst>
            <a:ext uri="{FF2B5EF4-FFF2-40B4-BE49-F238E27FC236}">
              <a16:creationId xmlns="" xmlns:a16="http://schemas.microsoft.com/office/drawing/2014/main" id="{00000000-0008-0000-0700-0000F8020000}"/>
            </a:ext>
          </a:extLst>
        </xdr:cNvPr>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a:extLst>
            <a:ext uri="{FF2B5EF4-FFF2-40B4-BE49-F238E27FC236}">
              <a16:creationId xmlns="" xmlns:a16="http://schemas.microsoft.com/office/drawing/2014/main" id="{00000000-0008-0000-0700-0000FA020000}"/>
            </a:ext>
          </a:extLst>
        </xdr:cNvPr>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a:extLst>
            <a:ext uri="{FF2B5EF4-FFF2-40B4-BE49-F238E27FC236}">
              <a16:creationId xmlns="" xmlns:a16="http://schemas.microsoft.com/office/drawing/2014/main" id="{00000000-0008-0000-0700-000001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a:extLst>
            <a:ext uri="{FF2B5EF4-FFF2-40B4-BE49-F238E27FC236}">
              <a16:creationId xmlns="" xmlns:a16="http://schemas.microsoft.com/office/drawing/2014/main" id="{00000000-0008-0000-0700-000002030000}"/>
            </a:ext>
          </a:extLst>
        </xdr:cNvPr>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a:extLst>
            <a:ext uri="{FF2B5EF4-FFF2-40B4-BE49-F238E27FC236}">
              <a16:creationId xmlns="" xmlns:a16="http://schemas.microsoft.com/office/drawing/2014/main" id="{00000000-0008-0000-0700-000003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a:extLst>
            <a:ext uri="{FF2B5EF4-FFF2-40B4-BE49-F238E27FC236}">
              <a16:creationId xmlns="" xmlns:a16="http://schemas.microsoft.com/office/drawing/2014/main" id="{00000000-0008-0000-0700-000005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a:extLst>
            <a:ext uri="{FF2B5EF4-FFF2-40B4-BE49-F238E27FC236}">
              <a16:creationId xmlns="" xmlns:a16="http://schemas.microsoft.com/office/drawing/2014/main" id="{00000000-0008-0000-0700-000007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a:extLst>
            <a:ext uri="{FF2B5EF4-FFF2-40B4-BE49-F238E27FC236}">
              <a16:creationId xmlns="" xmlns:a16="http://schemas.microsoft.com/office/drawing/2014/main" id="{00000000-0008-0000-0700-000008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a:extLst>
            <a:ext uri="{FF2B5EF4-FFF2-40B4-BE49-F238E27FC236}">
              <a16:creationId xmlns="" xmlns:a16="http://schemas.microsoft.com/office/drawing/2014/main" id="{00000000-0008-0000-0700-000009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a:extLst>
            <a:ext uri="{FF2B5EF4-FFF2-40B4-BE49-F238E27FC236}">
              <a16:creationId xmlns="" xmlns:a16="http://schemas.microsoft.com/office/drawing/2014/main" id="{00000000-0008-0000-0700-00000A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latin typeface="ＭＳ Ｐゴシック" panose="020B0600070205080204" pitchFamily="50" charset="-128"/>
              <a:ea typeface="ＭＳ Ｐゴシック" panose="020B0600070205080204" pitchFamily="50" charset="-128"/>
            </a:rPr>
            <a:t>・民生費に係る住民一人当たりのコストは、臨時福祉給付金や神谷保育園耐震補強改修工事の皆減により前年度から</a:t>
          </a:r>
          <a:r>
            <a:rPr kumimoji="1" lang="en-US" altLang="ja-JP" sz="1300" b="0">
              <a:latin typeface="ＭＳ Ｐゴシック" panose="020B0600070205080204" pitchFamily="50" charset="-128"/>
              <a:ea typeface="ＭＳ Ｐゴシック" panose="020B0600070205080204" pitchFamily="50" charset="-128"/>
            </a:rPr>
            <a:t>2,788</a:t>
          </a:r>
          <a:r>
            <a:rPr kumimoji="1" lang="ja-JP" altLang="en-US" sz="1300" b="0">
              <a:latin typeface="ＭＳ Ｐゴシック" panose="020B0600070205080204" pitchFamily="50" charset="-128"/>
              <a:ea typeface="ＭＳ Ｐゴシック" panose="020B0600070205080204" pitchFamily="50" charset="-128"/>
            </a:rPr>
            <a:t>円の減少はあったものの、依然として類似団体平均を上回っている。</a:t>
          </a:r>
        </a:p>
        <a:p>
          <a:r>
            <a:rPr kumimoji="1" lang="ja-JP" altLang="en-US" sz="1300" b="0">
              <a:latin typeface="ＭＳ Ｐゴシック" panose="020B0600070205080204" pitchFamily="50" charset="-128"/>
              <a:ea typeface="ＭＳ Ｐゴシック" panose="020B0600070205080204" pitchFamily="50" charset="-128"/>
            </a:rPr>
            <a:t>・衛生費に係る住民一人当たりのコストは、仁淀病院負担金による減少はあったものの、水道会計出資金、企業債一般会計負担金の増加により、前年度から</a:t>
          </a:r>
          <a:r>
            <a:rPr kumimoji="1" lang="en-US" altLang="ja-JP" sz="1300" b="0">
              <a:latin typeface="ＭＳ Ｐゴシック" panose="020B0600070205080204" pitchFamily="50" charset="-128"/>
              <a:ea typeface="ＭＳ Ｐゴシック" panose="020B0600070205080204" pitchFamily="50" charset="-128"/>
            </a:rPr>
            <a:t>2,198</a:t>
          </a:r>
          <a:r>
            <a:rPr kumimoji="1" lang="ja-JP" altLang="en-US" sz="1300" b="0">
              <a:latin typeface="ＭＳ Ｐゴシック" panose="020B0600070205080204" pitchFamily="50" charset="-128"/>
              <a:ea typeface="ＭＳ Ｐゴシック" panose="020B0600070205080204" pitchFamily="50" charset="-128"/>
            </a:rPr>
            <a:t>円増加して</a:t>
          </a:r>
          <a:r>
            <a:rPr kumimoji="1" lang="en-US" altLang="ja-JP" sz="1300" b="0">
              <a:latin typeface="ＭＳ Ｐゴシック" panose="020B0600070205080204" pitchFamily="50" charset="-128"/>
              <a:ea typeface="ＭＳ Ｐゴシック" panose="020B0600070205080204" pitchFamily="50" charset="-128"/>
            </a:rPr>
            <a:t>59,412</a:t>
          </a:r>
          <a:r>
            <a:rPr kumimoji="1" lang="ja-JP" altLang="en-US" sz="1300" b="0">
              <a:latin typeface="ＭＳ Ｐゴシック" panose="020B0600070205080204" pitchFamily="50" charset="-128"/>
              <a:ea typeface="ＭＳ Ｐゴシック" panose="020B0600070205080204" pitchFamily="50" charset="-128"/>
            </a:rPr>
            <a:t>円となった。類似団体平均を</a:t>
          </a:r>
          <a:r>
            <a:rPr kumimoji="1" lang="en-US" altLang="ja-JP" sz="1300" b="0">
              <a:latin typeface="ＭＳ Ｐゴシック" panose="020B0600070205080204" pitchFamily="50" charset="-128"/>
              <a:ea typeface="ＭＳ Ｐゴシック" panose="020B0600070205080204" pitchFamily="50" charset="-128"/>
            </a:rPr>
            <a:t>28,193</a:t>
          </a:r>
          <a:r>
            <a:rPr kumimoji="1" lang="ja-JP" altLang="en-US" sz="1300" b="0">
              <a:latin typeface="ＭＳ Ｐゴシック" panose="020B0600070205080204" pitchFamily="50" charset="-128"/>
              <a:ea typeface="ＭＳ Ｐゴシック" panose="020B0600070205080204" pitchFamily="50" charset="-128"/>
            </a:rPr>
            <a:t>円上回っている。</a:t>
          </a:r>
        </a:p>
        <a:p>
          <a:r>
            <a:rPr kumimoji="1" lang="ja-JP" altLang="en-US" sz="1300" b="0">
              <a:latin typeface="ＭＳ Ｐゴシック" panose="020B0600070205080204" pitchFamily="50" charset="-128"/>
              <a:ea typeface="ＭＳ Ｐゴシック" panose="020B0600070205080204" pitchFamily="50" charset="-128"/>
            </a:rPr>
            <a:t>・農林水産業費に係る住民一人当たりのコストは、道整備交付金事業による増加はあったものの、産地パワーアップﾟ事業の皆減、森林環境保全整備の減少により、前年度から</a:t>
          </a:r>
          <a:r>
            <a:rPr kumimoji="1" lang="en-US" altLang="ja-JP" sz="1300" b="0">
              <a:latin typeface="ＭＳ Ｐゴシック" panose="020B0600070205080204" pitchFamily="50" charset="-128"/>
              <a:ea typeface="ＭＳ Ｐゴシック" panose="020B0600070205080204" pitchFamily="50" charset="-128"/>
            </a:rPr>
            <a:t>9,116</a:t>
          </a:r>
          <a:r>
            <a:rPr kumimoji="1" lang="ja-JP" altLang="en-US" sz="1300" b="0">
              <a:latin typeface="ＭＳ Ｐゴシック" panose="020B0600070205080204" pitchFamily="50" charset="-128"/>
              <a:ea typeface="ＭＳ Ｐゴシック" panose="020B0600070205080204" pitchFamily="50" charset="-128"/>
            </a:rPr>
            <a:t>円の減少となったが、類似団体平均を</a:t>
          </a:r>
          <a:r>
            <a:rPr kumimoji="1" lang="en-US" altLang="ja-JP" sz="1300" b="0">
              <a:latin typeface="ＭＳ Ｐゴシック" panose="020B0600070205080204" pitchFamily="50" charset="-128"/>
              <a:ea typeface="ＭＳ Ｐゴシック" panose="020B0600070205080204" pitchFamily="50" charset="-128"/>
            </a:rPr>
            <a:t>20,873</a:t>
          </a:r>
          <a:r>
            <a:rPr kumimoji="1" lang="ja-JP" altLang="en-US" sz="1300" b="0">
              <a:latin typeface="ＭＳ Ｐゴシック" panose="020B0600070205080204" pitchFamily="50" charset="-128"/>
              <a:ea typeface="ＭＳ Ｐゴシック" panose="020B0600070205080204" pitchFamily="50" charset="-128"/>
            </a:rPr>
            <a:t>円上回っている。</a:t>
          </a:r>
        </a:p>
        <a:p>
          <a:r>
            <a:rPr kumimoji="1" lang="ja-JP" altLang="en-US" sz="1300" b="0">
              <a:latin typeface="ＭＳ Ｐゴシック" panose="020B0600070205080204" pitchFamily="50" charset="-128"/>
              <a:ea typeface="ＭＳ Ｐゴシック" panose="020B0600070205080204" pitchFamily="50" charset="-128"/>
            </a:rPr>
            <a:t>・土木費に係る住民一人当たりのコストは、下水道新設工事、下水道管渠布設工事の増加により、前年度より</a:t>
          </a:r>
          <a:r>
            <a:rPr kumimoji="1" lang="en-US" altLang="ja-JP" sz="1300" b="0">
              <a:latin typeface="ＭＳ Ｐゴシック" panose="020B0600070205080204" pitchFamily="50" charset="-128"/>
              <a:ea typeface="ＭＳ Ｐゴシック" panose="020B0600070205080204" pitchFamily="50" charset="-128"/>
            </a:rPr>
            <a:t>13,262</a:t>
          </a:r>
          <a:r>
            <a:rPr kumimoji="1" lang="ja-JP" altLang="en-US" sz="1300" b="0">
              <a:latin typeface="ＭＳ Ｐゴシック" panose="020B0600070205080204" pitchFamily="50" charset="-128"/>
              <a:ea typeface="ＭＳ Ｐゴシック" panose="020B0600070205080204" pitchFamily="50" charset="-128"/>
            </a:rPr>
            <a:t>円増加して</a:t>
          </a:r>
          <a:r>
            <a:rPr kumimoji="1" lang="en-US" altLang="ja-JP" sz="1300" b="0">
              <a:latin typeface="ＭＳ Ｐゴシック" panose="020B0600070205080204" pitchFamily="50" charset="-128"/>
              <a:ea typeface="ＭＳ Ｐゴシック" panose="020B0600070205080204" pitchFamily="50" charset="-128"/>
            </a:rPr>
            <a:t>81,519</a:t>
          </a:r>
          <a:r>
            <a:rPr kumimoji="1" lang="ja-JP" altLang="en-US" sz="1300" b="0">
              <a:latin typeface="ＭＳ Ｐゴシック" panose="020B0600070205080204" pitchFamily="50" charset="-128"/>
              <a:ea typeface="ＭＳ Ｐゴシック" panose="020B0600070205080204" pitchFamily="50" charset="-128"/>
            </a:rPr>
            <a:t>円となった。類似団体平均を</a:t>
          </a:r>
          <a:r>
            <a:rPr kumimoji="1" lang="en-US" altLang="ja-JP" sz="1300" b="0">
              <a:latin typeface="ＭＳ Ｐゴシック" panose="020B0600070205080204" pitchFamily="50" charset="-128"/>
              <a:ea typeface="ＭＳ Ｐゴシック" panose="020B0600070205080204" pitchFamily="50" charset="-128"/>
            </a:rPr>
            <a:t>41,763</a:t>
          </a:r>
          <a:r>
            <a:rPr kumimoji="1" lang="ja-JP" altLang="en-US" sz="1300" b="0">
              <a:latin typeface="ＭＳ Ｐゴシック" panose="020B0600070205080204" pitchFamily="50" charset="-128"/>
              <a:ea typeface="ＭＳ Ｐゴシック" panose="020B0600070205080204" pitchFamily="50" charset="-128"/>
            </a:rPr>
            <a:t>円上回っている。</a:t>
          </a:r>
        </a:p>
        <a:p>
          <a:r>
            <a:rPr kumimoji="1" lang="ja-JP" altLang="en-US" sz="1300" b="0">
              <a:latin typeface="ＭＳ Ｐゴシック" panose="020B0600070205080204" pitchFamily="50" charset="-128"/>
              <a:ea typeface="ＭＳ Ｐゴシック" panose="020B0600070205080204" pitchFamily="50" charset="-128"/>
            </a:rPr>
            <a:t>・消防費に係る住民一人当たりのコストは、デジタル防災行政無線システム実施設計や老朽化住宅除去補助で増加はあったものの、仁淀消防組合負担金の減により、前年度より</a:t>
          </a:r>
          <a:r>
            <a:rPr kumimoji="1" lang="en-US" altLang="ja-JP" sz="1300" b="0">
              <a:latin typeface="ＭＳ Ｐゴシック" panose="020B0600070205080204" pitchFamily="50" charset="-128"/>
              <a:ea typeface="ＭＳ Ｐゴシック" panose="020B0600070205080204" pitchFamily="50" charset="-128"/>
            </a:rPr>
            <a:t>26,587</a:t>
          </a:r>
          <a:r>
            <a:rPr kumimoji="1" lang="ja-JP" altLang="en-US" sz="1300" b="0">
              <a:latin typeface="ＭＳ Ｐゴシック" panose="020B0600070205080204" pitchFamily="50" charset="-128"/>
              <a:ea typeface="ＭＳ Ｐゴシック" panose="020B0600070205080204" pitchFamily="50" charset="-128"/>
            </a:rPr>
            <a:t>円減少して、</a:t>
          </a:r>
          <a:r>
            <a:rPr kumimoji="1" lang="en-US" altLang="ja-JP" sz="1300" b="0">
              <a:latin typeface="ＭＳ Ｐゴシック" panose="020B0600070205080204" pitchFamily="50" charset="-128"/>
              <a:ea typeface="ＭＳ Ｐゴシック" panose="020B0600070205080204" pitchFamily="50" charset="-128"/>
            </a:rPr>
            <a:t>30,129</a:t>
          </a:r>
          <a:r>
            <a:rPr kumimoji="1" lang="ja-JP" altLang="en-US" sz="1300" b="0">
              <a:latin typeface="ＭＳ Ｐゴシック" panose="020B0600070205080204" pitchFamily="50" charset="-128"/>
              <a:ea typeface="ＭＳ Ｐゴシック" panose="020B0600070205080204" pitchFamily="50" charset="-128"/>
            </a:rPr>
            <a:t>円となった。依然として類似団体平均を上回っている。</a:t>
          </a:r>
        </a:p>
        <a:p>
          <a:r>
            <a:rPr kumimoji="1" lang="ja-JP" altLang="en-US" sz="1300" b="0">
              <a:latin typeface="ＭＳ Ｐゴシック" panose="020B0600070205080204" pitchFamily="50" charset="-128"/>
              <a:ea typeface="ＭＳ Ｐゴシック" panose="020B0600070205080204" pitchFamily="50" charset="-128"/>
            </a:rPr>
            <a:t>・教育費に係る住民一人当たりのコストは、伊野小学校体育館・プール、給食センター改築工事で増加はあったものの、伊野小学校改築工事と伊野公民館耐震補強改修工事の皆減により、前年度から</a:t>
          </a:r>
          <a:r>
            <a:rPr kumimoji="1" lang="en-US" altLang="ja-JP" sz="1300" b="0">
              <a:latin typeface="ＭＳ Ｐゴシック" panose="020B0600070205080204" pitchFamily="50" charset="-128"/>
              <a:ea typeface="ＭＳ Ｐゴシック" panose="020B0600070205080204" pitchFamily="50" charset="-128"/>
            </a:rPr>
            <a:t>40,127</a:t>
          </a:r>
          <a:r>
            <a:rPr kumimoji="1" lang="ja-JP" altLang="en-US" sz="1300" b="0">
              <a:latin typeface="ＭＳ Ｐゴシック" panose="020B0600070205080204" pitchFamily="50" charset="-128"/>
              <a:ea typeface="ＭＳ Ｐゴシック" panose="020B0600070205080204" pitchFamily="50" charset="-128"/>
            </a:rPr>
            <a:t>円減少となった。依然として類似団体平均を上回っている。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高知県いの町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平成３０年度は、浸水対策事業や災害復旧事業等の増により財政調整基金を取り崩した。実質収支額は昨年度より</a:t>
          </a:r>
          <a:r>
            <a:rPr kumimoji="1" lang="en-US" altLang="ja-JP" sz="1400">
              <a:latin typeface="ＭＳ ゴシック" pitchFamily="49" charset="-128"/>
              <a:ea typeface="ＭＳ ゴシック" pitchFamily="49" charset="-128"/>
            </a:rPr>
            <a:t>72,364</a:t>
          </a:r>
          <a:r>
            <a:rPr kumimoji="1" lang="ja-JP" altLang="en-US" sz="1400">
              <a:latin typeface="ＭＳ ゴシック" pitchFamily="49" charset="-128"/>
              <a:ea typeface="ＭＳ ゴシック" pitchFamily="49" charset="-128"/>
            </a:rPr>
            <a:t>千円の増額となり、標準財政規模に占める割合では</a:t>
          </a:r>
          <a:r>
            <a:rPr kumimoji="1" lang="en-US" altLang="ja-JP" sz="1400">
              <a:latin typeface="ＭＳ ゴシック" pitchFamily="49" charset="-128"/>
              <a:ea typeface="ＭＳ ゴシック" pitchFamily="49" charset="-128"/>
            </a:rPr>
            <a:t>0.89</a:t>
          </a:r>
          <a:r>
            <a:rPr kumimoji="1" lang="ja-JP" altLang="en-US" sz="1400">
              <a:latin typeface="ＭＳ ゴシック" pitchFamily="49" charset="-128"/>
              <a:ea typeface="ＭＳ ゴシック" pitchFamily="49" charset="-128"/>
            </a:rPr>
            <a:t>ポイントの増となった。</a:t>
          </a:r>
        </a:p>
        <a:p>
          <a:r>
            <a:rPr kumimoji="1" lang="ja-JP" altLang="en-US" sz="1400">
              <a:latin typeface="ＭＳ ゴシック" pitchFamily="49" charset="-128"/>
              <a:ea typeface="ＭＳ ゴシック" pitchFamily="49" charset="-128"/>
            </a:rPr>
            <a:t>　事務事業の見直し・統廃合など歳出の合理化等、行財政改革を推進し、健全な行財政運営に努めていく。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高知県いの町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現在まで全ての会計において黒字であり赤字比率は無いが、今後も事務事業の見直し・統廃合など歳出の合理化等行財政改革を推進し、公営企業等については、独立採算の原則に立ち使用料の改定や確保を図り、財政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14147746</v>
      </c>
      <c r="BO4" s="461"/>
      <c r="BP4" s="461"/>
      <c r="BQ4" s="461"/>
      <c r="BR4" s="461"/>
      <c r="BS4" s="461"/>
      <c r="BT4" s="461"/>
      <c r="BU4" s="462"/>
      <c r="BV4" s="460">
        <v>15574852</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2.7</v>
      </c>
      <c r="CU4" s="642"/>
      <c r="CV4" s="642"/>
      <c r="CW4" s="642"/>
      <c r="CX4" s="642"/>
      <c r="CY4" s="642"/>
      <c r="CZ4" s="642"/>
      <c r="DA4" s="643"/>
      <c r="DB4" s="641">
        <v>1.8</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13709078</v>
      </c>
      <c r="BO5" s="466"/>
      <c r="BP5" s="466"/>
      <c r="BQ5" s="466"/>
      <c r="BR5" s="466"/>
      <c r="BS5" s="466"/>
      <c r="BT5" s="466"/>
      <c r="BU5" s="467"/>
      <c r="BV5" s="465">
        <v>15346534</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96</v>
      </c>
      <c r="CU5" s="436"/>
      <c r="CV5" s="436"/>
      <c r="CW5" s="436"/>
      <c r="CX5" s="436"/>
      <c r="CY5" s="436"/>
      <c r="CZ5" s="436"/>
      <c r="DA5" s="437"/>
      <c r="DB5" s="435">
        <v>91.8</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438668</v>
      </c>
      <c r="BO6" s="466"/>
      <c r="BP6" s="466"/>
      <c r="BQ6" s="466"/>
      <c r="BR6" s="466"/>
      <c r="BS6" s="466"/>
      <c r="BT6" s="466"/>
      <c r="BU6" s="467"/>
      <c r="BV6" s="465">
        <v>228318</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100.3</v>
      </c>
      <c r="CU6" s="616"/>
      <c r="CV6" s="616"/>
      <c r="CW6" s="616"/>
      <c r="CX6" s="616"/>
      <c r="CY6" s="616"/>
      <c r="CZ6" s="616"/>
      <c r="DA6" s="617"/>
      <c r="DB6" s="615">
        <v>96.1</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228001</v>
      </c>
      <c r="BO7" s="466"/>
      <c r="BP7" s="466"/>
      <c r="BQ7" s="466"/>
      <c r="BR7" s="466"/>
      <c r="BS7" s="466"/>
      <c r="BT7" s="466"/>
      <c r="BU7" s="467"/>
      <c r="BV7" s="465">
        <v>90015</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7936825</v>
      </c>
      <c r="CU7" s="466"/>
      <c r="CV7" s="466"/>
      <c r="CW7" s="466"/>
      <c r="CX7" s="466"/>
      <c r="CY7" s="466"/>
      <c r="CZ7" s="466"/>
      <c r="DA7" s="467"/>
      <c r="DB7" s="465">
        <v>7856002</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210667</v>
      </c>
      <c r="BO8" s="466"/>
      <c r="BP8" s="466"/>
      <c r="BQ8" s="466"/>
      <c r="BR8" s="466"/>
      <c r="BS8" s="466"/>
      <c r="BT8" s="466"/>
      <c r="BU8" s="467"/>
      <c r="BV8" s="465">
        <v>138303</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0.37</v>
      </c>
      <c r="CU8" s="579"/>
      <c r="CV8" s="579"/>
      <c r="CW8" s="579"/>
      <c r="CX8" s="579"/>
      <c r="CY8" s="579"/>
      <c r="CZ8" s="579"/>
      <c r="DA8" s="580"/>
      <c r="DB8" s="578">
        <v>0.35</v>
      </c>
      <c r="DC8" s="579"/>
      <c r="DD8" s="579"/>
      <c r="DE8" s="579"/>
      <c r="DF8" s="579"/>
      <c r="DG8" s="579"/>
      <c r="DH8" s="579"/>
      <c r="DI8" s="580"/>
      <c r="DJ8" s="185"/>
      <c r="DK8" s="185"/>
      <c r="DL8" s="185"/>
      <c r="DM8" s="185"/>
      <c r="DN8" s="185"/>
      <c r="DO8" s="185"/>
    </row>
    <row r="9" spans="1:119" ht="18.75" customHeight="1" thickBot="1">
      <c r="A9" s="186"/>
      <c r="B9" s="604" t="s">
        <v>111</v>
      </c>
      <c r="C9" s="605"/>
      <c r="D9" s="605"/>
      <c r="E9" s="605"/>
      <c r="F9" s="605"/>
      <c r="G9" s="605"/>
      <c r="H9" s="605"/>
      <c r="I9" s="605"/>
      <c r="J9" s="605"/>
      <c r="K9" s="528"/>
      <c r="L9" s="606" t="s">
        <v>112</v>
      </c>
      <c r="M9" s="607"/>
      <c r="N9" s="607"/>
      <c r="O9" s="607"/>
      <c r="P9" s="607"/>
      <c r="Q9" s="608"/>
      <c r="R9" s="609">
        <v>22767</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72364</v>
      </c>
      <c r="BO9" s="466"/>
      <c r="BP9" s="466"/>
      <c r="BQ9" s="466"/>
      <c r="BR9" s="466"/>
      <c r="BS9" s="466"/>
      <c r="BT9" s="466"/>
      <c r="BU9" s="467"/>
      <c r="BV9" s="465">
        <v>-162001</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18.100000000000001</v>
      </c>
      <c r="CU9" s="436"/>
      <c r="CV9" s="436"/>
      <c r="CW9" s="436"/>
      <c r="CX9" s="436"/>
      <c r="CY9" s="436"/>
      <c r="CZ9" s="436"/>
      <c r="DA9" s="437"/>
      <c r="DB9" s="435">
        <v>19</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118</v>
      </c>
      <c r="M10" s="439"/>
      <c r="N10" s="439"/>
      <c r="O10" s="439"/>
      <c r="P10" s="439"/>
      <c r="Q10" s="440"/>
      <c r="R10" s="441">
        <v>25062</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2905</v>
      </c>
      <c r="BO10" s="466"/>
      <c r="BP10" s="466"/>
      <c r="BQ10" s="466"/>
      <c r="BR10" s="466"/>
      <c r="BS10" s="466"/>
      <c r="BT10" s="466"/>
      <c r="BU10" s="467"/>
      <c r="BV10" s="465">
        <v>4497</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c r="A12" s="186"/>
      <c r="B12" s="581" t="s">
        <v>130</v>
      </c>
      <c r="C12" s="582"/>
      <c r="D12" s="582"/>
      <c r="E12" s="582"/>
      <c r="F12" s="582"/>
      <c r="G12" s="582"/>
      <c r="H12" s="582"/>
      <c r="I12" s="582"/>
      <c r="J12" s="582"/>
      <c r="K12" s="583"/>
      <c r="L12" s="590" t="s">
        <v>131</v>
      </c>
      <c r="M12" s="591"/>
      <c r="N12" s="591"/>
      <c r="O12" s="591"/>
      <c r="P12" s="591"/>
      <c r="Q12" s="592"/>
      <c r="R12" s="593">
        <v>23024</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359900</v>
      </c>
      <c r="BO12" s="466"/>
      <c r="BP12" s="466"/>
      <c r="BQ12" s="466"/>
      <c r="BR12" s="466"/>
      <c r="BS12" s="466"/>
      <c r="BT12" s="466"/>
      <c r="BU12" s="467"/>
      <c r="BV12" s="465">
        <v>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140</v>
      </c>
      <c r="N13" s="566"/>
      <c r="O13" s="566"/>
      <c r="P13" s="566"/>
      <c r="Q13" s="567"/>
      <c r="R13" s="568">
        <v>22985</v>
      </c>
      <c r="S13" s="569"/>
      <c r="T13" s="569"/>
      <c r="U13" s="569"/>
      <c r="V13" s="570"/>
      <c r="W13" s="556" t="s">
        <v>141</v>
      </c>
      <c r="X13" s="478"/>
      <c r="Y13" s="478"/>
      <c r="Z13" s="478"/>
      <c r="AA13" s="478"/>
      <c r="AB13" s="479"/>
      <c r="AC13" s="441">
        <v>812</v>
      </c>
      <c r="AD13" s="442"/>
      <c r="AE13" s="442"/>
      <c r="AF13" s="442"/>
      <c r="AG13" s="443"/>
      <c r="AH13" s="441">
        <v>966</v>
      </c>
      <c r="AI13" s="442"/>
      <c r="AJ13" s="442"/>
      <c r="AK13" s="442"/>
      <c r="AL13" s="444"/>
      <c r="AM13" s="534" t="s">
        <v>142</v>
      </c>
      <c r="AN13" s="439"/>
      <c r="AO13" s="439"/>
      <c r="AP13" s="439"/>
      <c r="AQ13" s="439"/>
      <c r="AR13" s="439"/>
      <c r="AS13" s="439"/>
      <c r="AT13" s="440"/>
      <c r="AU13" s="522" t="s">
        <v>143</v>
      </c>
      <c r="AV13" s="523"/>
      <c r="AW13" s="523"/>
      <c r="AX13" s="523"/>
      <c r="AY13" s="445" t="s">
        <v>144</v>
      </c>
      <c r="AZ13" s="446"/>
      <c r="BA13" s="446"/>
      <c r="BB13" s="446"/>
      <c r="BC13" s="446"/>
      <c r="BD13" s="446"/>
      <c r="BE13" s="446"/>
      <c r="BF13" s="446"/>
      <c r="BG13" s="446"/>
      <c r="BH13" s="446"/>
      <c r="BI13" s="446"/>
      <c r="BJ13" s="446"/>
      <c r="BK13" s="446"/>
      <c r="BL13" s="446"/>
      <c r="BM13" s="447"/>
      <c r="BN13" s="465">
        <v>-284631</v>
      </c>
      <c r="BO13" s="466"/>
      <c r="BP13" s="466"/>
      <c r="BQ13" s="466"/>
      <c r="BR13" s="466"/>
      <c r="BS13" s="466"/>
      <c r="BT13" s="466"/>
      <c r="BU13" s="467"/>
      <c r="BV13" s="465">
        <v>-157504</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8.9</v>
      </c>
      <c r="CU13" s="436"/>
      <c r="CV13" s="436"/>
      <c r="CW13" s="436"/>
      <c r="CX13" s="436"/>
      <c r="CY13" s="436"/>
      <c r="CZ13" s="436"/>
      <c r="DA13" s="437"/>
      <c r="DB13" s="435">
        <v>8.6</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146</v>
      </c>
      <c r="M14" s="599"/>
      <c r="N14" s="599"/>
      <c r="O14" s="599"/>
      <c r="P14" s="599"/>
      <c r="Q14" s="600"/>
      <c r="R14" s="568">
        <v>23349</v>
      </c>
      <c r="S14" s="569"/>
      <c r="T14" s="569"/>
      <c r="U14" s="569"/>
      <c r="V14" s="570"/>
      <c r="W14" s="571"/>
      <c r="X14" s="481"/>
      <c r="Y14" s="481"/>
      <c r="Z14" s="481"/>
      <c r="AA14" s="481"/>
      <c r="AB14" s="482"/>
      <c r="AC14" s="561">
        <v>7.9</v>
      </c>
      <c r="AD14" s="562"/>
      <c r="AE14" s="562"/>
      <c r="AF14" s="562"/>
      <c r="AG14" s="563"/>
      <c r="AH14" s="561">
        <v>8.6999999999999993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t="s">
        <v>148</v>
      </c>
      <c r="CU14" s="573"/>
      <c r="CV14" s="573"/>
      <c r="CW14" s="573"/>
      <c r="CX14" s="573"/>
      <c r="CY14" s="573"/>
      <c r="CZ14" s="573"/>
      <c r="DA14" s="574"/>
      <c r="DB14" s="572" t="s">
        <v>129</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149</v>
      </c>
      <c r="N15" s="566"/>
      <c r="O15" s="566"/>
      <c r="P15" s="566"/>
      <c r="Q15" s="567"/>
      <c r="R15" s="568">
        <v>23310</v>
      </c>
      <c r="S15" s="569"/>
      <c r="T15" s="569"/>
      <c r="U15" s="569"/>
      <c r="V15" s="570"/>
      <c r="W15" s="556" t="s">
        <v>150</v>
      </c>
      <c r="X15" s="478"/>
      <c r="Y15" s="478"/>
      <c r="Z15" s="478"/>
      <c r="AA15" s="478"/>
      <c r="AB15" s="479"/>
      <c r="AC15" s="441">
        <v>2171</v>
      </c>
      <c r="AD15" s="442"/>
      <c r="AE15" s="442"/>
      <c r="AF15" s="442"/>
      <c r="AG15" s="443"/>
      <c r="AH15" s="441">
        <v>2358</v>
      </c>
      <c r="AI15" s="442"/>
      <c r="AJ15" s="442"/>
      <c r="AK15" s="442"/>
      <c r="AL15" s="444"/>
      <c r="AM15" s="534"/>
      <c r="AN15" s="439"/>
      <c r="AO15" s="439"/>
      <c r="AP15" s="439"/>
      <c r="AQ15" s="439"/>
      <c r="AR15" s="439"/>
      <c r="AS15" s="439"/>
      <c r="AT15" s="440"/>
      <c r="AU15" s="522"/>
      <c r="AV15" s="523"/>
      <c r="AW15" s="523"/>
      <c r="AX15" s="523"/>
      <c r="AY15" s="457" t="s">
        <v>151</v>
      </c>
      <c r="AZ15" s="458"/>
      <c r="BA15" s="458"/>
      <c r="BB15" s="458"/>
      <c r="BC15" s="458"/>
      <c r="BD15" s="458"/>
      <c r="BE15" s="458"/>
      <c r="BF15" s="458"/>
      <c r="BG15" s="458"/>
      <c r="BH15" s="458"/>
      <c r="BI15" s="458"/>
      <c r="BJ15" s="458"/>
      <c r="BK15" s="458"/>
      <c r="BL15" s="458"/>
      <c r="BM15" s="459"/>
      <c r="BN15" s="460">
        <v>2818666</v>
      </c>
      <c r="BO15" s="461"/>
      <c r="BP15" s="461"/>
      <c r="BQ15" s="461"/>
      <c r="BR15" s="461"/>
      <c r="BS15" s="461"/>
      <c r="BT15" s="461"/>
      <c r="BU15" s="462"/>
      <c r="BV15" s="460">
        <v>2416111</v>
      </c>
      <c r="BW15" s="461"/>
      <c r="BX15" s="461"/>
      <c r="BY15" s="461"/>
      <c r="BZ15" s="461"/>
      <c r="CA15" s="461"/>
      <c r="CB15" s="461"/>
      <c r="CC15" s="462"/>
      <c r="CD15" s="575" t="s">
        <v>152</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153</v>
      </c>
      <c r="M16" s="559"/>
      <c r="N16" s="559"/>
      <c r="O16" s="559"/>
      <c r="P16" s="559"/>
      <c r="Q16" s="560"/>
      <c r="R16" s="553" t="s">
        <v>154</v>
      </c>
      <c r="S16" s="554"/>
      <c r="T16" s="554"/>
      <c r="U16" s="554"/>
      <c r="V16" s="555"/>
      <c r="W16" s="571"/>
      <c r="X16" s="481"/>
      <c r="Y16" s="481"/>
      <c r="Z16" s="481"/>
      <c r="AA16" s="481"/>
      <c r="AB16" s="482"/>
      <c r="AC16" s="561">
        <v>21.1</v>
      </c>
      <c r="AD16" s="562"/>
      <c r="AE16" s="562"/>
      <c r="AF16" s="562"/>
      <c r="AG16" s="563"/>
      <c r="AH16" s="561">
        <v>21.1</v>
      </c>
      <c r="AI16" s="562"/>
      <c r="AJ16" s="562"/>
      <c r="AK16" s="562"/>
      <c r="AL16" s="564"/>
      <c r="AM16" s="534"/>
      <c r="AN16" s="439"/>
      <c r="AO16" s="439"/>
      <c r="AP16" s="439"/>
      <c r="AQ16" s="439"/>
      <c r="AR16" s="439"/>
      <c r="AS16" s="439"/>
      <c r="AT16" s="440"/>
      <c r="AU16" s="522"/>
      <c r="AV16" s="523"/>
      <c r="AW16" s="523"/>
      <c r="AX16" s="523"/>
      <c r="AY16" s="445" t="s">
        <v>155</v>
      </c>
      <c r="AZ16" s="446"/>
      <c r="BA16" s="446"/>
      <c r="BB16" s="446"/>
      <c r="BC16" s="446"/>
      <c r="BD16" s="446"/>
      <c r="BE16" s="446"/>
      <c r="BF16" s="446"/>
      <c r="BG16" s="446"/>
      <c r="BH16" s="446"/>
      <c r="BI16" s="446"/>
      <c r="BJ16" s="446"/>
      <c r="BK16" s="446"/>
      <c r="BL16" s="446"/>
      <c r="BM16" s="447"/>
      <c r="BN16" s="465">
        <v>6800727</v>
      </c>
      <c r="BO16" s="466"/>
      <c r="BP16" s="466"/>
      <c r="BQ16" s="466"/>
      <c r="BR16" s="466"/>
      <c r="BS16" s="466"/>
      <c r="BT16" s="466"/>
      <c r="BU16" s="467"/>
      <c r="BV16" s="465">
        <v>6758606</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156</v>
      </c>
      <c r="N17" s="551"/>
      <c r="O17" s="551"/>
      <c r="P17" s="551"/>
      <c r="Q17" s="552"/>
      <c r="R17" s="553" t="s">
        <v>157</v>
      </c>
      <c r="S17" s="554"/>
      <c r="T17" s="554"/>
      <c r="U17" s="554"/>
      <c r="V17" s="555"/>
      <c r="W17" s="556" t="s">
        <v>158</v>
      </c>
      <c r="X17" s="478"/>
      <c r="Y17" s="478"/>
      <c r="Z17" s="478"/>
      <c r="AA17" s="478"/>
      <c r="AB17" s="479"/>
      <c r="AC17" s="441">
        <v>7320</v>
      </c>
      <c r="AD17" s="442"/>
      <c r="AE17" s="442"/>
      <c r="AF17" s="442"/>
      <c r="AG17" s="443"/>
      <c r="AH17" s="441">
        <v>7830</v>
      </c>
      <c r="AI17" s="442"/>
      <c r="AJ17" s="442"/>
      <c r="AK17" s="442"/>
      <c r="AL17" s="444"/>
      <c r="AM17" s="534"/>
      <c r="AN17" s="439"/>
      <c r="AO17" s="439"/>
      <c r="AP17" s="439"/>
      <c r="AQ17" s="439"/>
      <c r="AR17" s="439"/>
      <c r="AS17" s="439"/>
      <c r="AT17" s="440"/>
      <c r="AU17" s="522"/>
      <c r="AV17" s="523"/>
      <c r="AW17" s="523"/>
      <c r="AX17" s="523"/>
      <c r="AY17" s="445" t="s">
        <v>159</v>
      </c>
      <c r="AZ17" s="446"/>
      <c r="BA17" s="446"/>
      <c r="BB17" s="446"/>
      <c r="BC17" s="446"/>
      <c r="BD17" s="446"/>
      <c r="BE17" s="446"/>
      <c r="BF17" s="446"/>
      <c r="BG17" s="446"/>
      <c r="BH17" s="446"/>
      <c r="BI17" s="446"/>
      <c r="BJ17" s="446"/>
      <c r="BK17" s="446"/>
      <c r="BL17" s="446"/>
      <c r="BM17" s="447"/>
      <c r="BN17" s="465">
        <v>3592601</v>
      </c>
      <c r="BO17" s="466"/>
      <c r="BP17" s="466"/>
      <c r="BQ17" s="466"/>
      <c r="BR17" s="466"/>
      <c r="BS17" s="466"/>
      <c r="BT17" s="466"/>
      <c r="BU17" s="467"/>
      <c r="BV17" s="465">
        <v>3049642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160</v>
      </c>
      <c r="C18" s="528"/>
      <c r="D18" s="528"/>
      <c r="E18" s="529"/>
      <c r="F18" s="529"/>
      <c r="G18" s="529"/>
      <c r="H18" s="529"/>
      <c r="I18" s="529"/>
      <c r="J18" s="529"/>
      <c r="K18" s="529"/>
      <c r="L18" s="530">
        <v>470.97</v>
      </c>
      <c r="M18" s="530"/>
      <c r="N18" s="530"/>
      <c r="O18" s="530"/>
      <c r="P18" s="530"/>
      <c r="Q18" s="530"/>
      <c r="R18" s="531"/>
      <c r="S18" s="531"/>
      <c r="T18" s="531"/>
      <c r="U18" s="531"/>
      <c r="V18" s="532"/>
      <c r="W18" s="546"/>
      <c r="X18" s="547"/>
      <c r="Y18" s="547"/>
      <c r="Z18" s="547"/>
      <c r="AA18" s="547"/>
      <c r="AB18" s="557"/>
      <c r="AC18" s="429">
        <v>71</v>
      </c>
      <c r="AD18" s="430"/>
      <c r="AE18" s="430"/>
      <c r="AF18" s="430"/>
      <c r="AG18" s="533"/>
      <c r="AH18" s="429">
        <v>70.2</v>
      </c>
      <c r="AI18" s="430"/>
      <c r="AJ18" s="430"/>
      <c r="AK18" s="430"/>
      <c r="AL18" s="431"/>
      <c r="AM18" s="534"/>
      <c r="AN18" s="439"/>
      <c r="AO18" s="439"/>
      <c r="AP18" s="439"/>
      <c r="AQ18" s="439"/>
      <c r="AR18" s="439"/>
      <c r="AS18" s="439"/>
      <c r="AT18" s="440"/>
      <c r="AU18" s="522"/>
      <c r="AV18" s="523"/>
      <c r="AW18" s="523"/>
      <c r="AX18" s="523"/>
      <c r="AY18" s="445" t="s">
        <v>161</v>
      </c>
      <c r="AZ18" s="446"/>
      <c r="BA18" s="446"/>
      <c r="BB18" s="446"/>
      <c r="BC18" s="446"/>
      <c r="BD18" s="446"/>
      <c r="BE18" s="446"/>
      <c r="BF18" s="446"/>
      <c r="BG18" s="446"/>
      <c r="BH18" s="446"/>
      <c r="BI18" s="446"/>
      <c r="BJ18" s="446"/>
      <c r="BK18" s="446"/>
      <c r="BL18" s="446"/>
      <c r="BM18" s="447"/>
      <c r="BN18" s="465">
        <v>7234391</v>
      </c>
      <c r="BO18" s="466"/>
      <c r="BP18" s="466"/>
      <c r="BQ18" s="466"/>
      <c r="BR18" s="466"/>
      <c r="BS18" s="466"/>
      <c r="BT18" s="466"/>
      <c r="BU18" s="467"/>
      <c r="BV18" s="465">
        <v>7276581</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162</v>
      </c>
      <c r="C19" s="528"/>
      <c r="D19" s="528"/>
      <c r="E19" s="529"/>
      <c r="F19" s="529"/>
      <c r="G19" s="529"/>
      <c r="H19" s="529"/>
      <c r="I19" s="529"/>
      <c r="J19" s="529"/>
      <c r="K19" s="529"/>
      <c r="L19" s="535">
        <v>48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163</v>
      </c>
      <c r="AZ19" s="446"/>
      <c r="BA19" s="446"/>
      <c r="BB19" s="446"/>
      <c r="BC19" s="446"/>
      <c r="BD19" s="446"/>
      <c r="BE19" s="446"/>
      <c r="BF19" s="446"/>
      <c r="BG19" s="446"/>
      <c r="BH19" s="446"/>
      <c r="BI19" s="446"/>
      <c r="BJ19" s="446"/>
      <c r="BK19" s="446"/>
      <c r="BL19" s="446"/>
      <c r="BM19" s="447"/>
      <c r="BN19" s="465">
        <v>9174173</v>
      </c>
      <c r="BO19" s="466"/>
      <c r="BP19" s="466"/>
      <c r="BQ19" s="466"/>
      <c r="BR19" s="466"/>
      <c r="BS19" s="466"/>
      <c r="BT19" s="466"/>
      <c r="BU19" s="467"/>
      <c r="BV19" s="465">
        <v>9122840</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164</v>
      </c>
      <c r="C20" s="528"/>
      <c r="D20" s="528"/>
      <c r="E20" s="529"/>
      <c r="F20" s="529"/>
      <c r="G20" s="529"/>
      <c r="H20" s="529"/>
      <c r="I20" s="529"/>
      <c r="J20" s="529"/>
      <c r="K20" s="529"/>
      <c r="L20" s="535">
        <v>9198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165</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166</v>
      </c>
      <c r="C22" s="495"/>
      <c r="D22" s="496"/>
      <c r="E22" s="503" t="s">
        <v>1</v>
      </c>
      <c r="F22" s="478"/>
      <c r="G22" s="478"/>
      <c r="H22" s="478"/>
      <c r="I22" s="478"/>
      <c r="J22" s="478"/>
      <c r="K22" s="479"/>
      <c r="L22" s="503" t="s">
        <v>167</v>
      </c>
      <c r="M22" s="478"/>
      <c r="N22" s="478"/>
      <c r="O22" s="478"/>
      <c r="P22" s="479"/>
      <c r="Q22" s="488" t="s">
        <v>168</v>
      </c>
      <c r="R22" s="489"/>
      <c r="S22" s="489"/>
      <c r="T22" s="489"/>
      <c r="U22" s="489"/>
      <c r="V22" s="504"/>
      <c r="W22" s="506" t="s">
        <v>169</v>
      </c>
      <c r="X22" s="495"/>
      <c r="Y22" s="496"/>
      <c r="Z22" s="503" t="s">
        <v>1</v>
      </c>
      <c r="AA22" s="478"/>
      <c r="AB22" s="478"/>
      <c r="AC22" s="478"/>
      <c r="AD22" s="478"/>
      <c r="AE22" s="478"/>
      <c r="AF22" s="478"/>
      <c r="AG22" s="479"/>
      <c r="AH22" s="477" t="s">
        <v>170</v>
      </c>
      <c r="AI22" s="478"/>
      <c r="AJ22" s="478"/>
      <c r="AK22" s="478"/>
      <c r="AL22" s="479"/>
      <c r="AM22" s="477" t="s">
        <v>171</v>
      </c>
      <c r="AN22" s="483"/>
      <c r="AO22" s="483"/>
      <c r="AP22" s="483"/>
      <c r="AQ22" s="483"/>
      <c r="AR22" s="484"/>
      <c r="AS22" s="488" t="s">
        <v>168</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172</v>
      </c>
      <c r="AZ23" s="458"/>
      <c r="BA23" s="458"/>
      <c r="BB23" s="458"/>
      <c r="BC23" s="458"/>
      <c r="BD23" s="458"/>
      <c r="BE23" s="458"/>
      <c r="BF23" s="458"/>
      <c r="BG23" s="458"/>
      <c r="BH23" s="458"/>
      <c r="BI23" s="458"/>
      <c r="BJ23" s="458"/>
      <c r="BK23" s="458"/>
      <c r="BL23" s="458"/>
      <c r="BM23" s="459"/>
      <c r="BN23" s="465">
        <v>15560466</v>
      </c>
      <c r="BO23" s="466"/>
      <c r="BP23" s="466"/>
      <c r="BQ23" s="466"/>
      <c r="BR23" s="466"/>
      <c r="BS23" s="466"/>
      <c r="BT23" s="466"/>
      <c r="BU23" s="467"/>
      <c r="BV23" s="465">
        <v>15201083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173</v>
      </c>
      <c r="F24" s="439"/>
      <c r="G24" s="439"/>
      <c r="H24" s="439"/>
      <c r="I24" s="439"/>
      <c r="J24" s="439"/>
      <c r="K24" s="440"/>
      <c r="L24" s="441">
        <v>1</v>
      </c>
      <c r="M24" s="442"/>
      <c r="N24" s="442"/>
      <c r="O24" s="442"/>
      <c r="P24" s="443"/>
      <c r="Q24" s="441">
        <v>7800</v>
      </c>
      <c r="R24" s="442"/>
      <c r="S24" s="442"/>
      <c r="T24" s="442"/>
      <c r="U24" s="442"/>
      <c r="V24" s="443"/>
      <c r="W24" s="507"/>
      <c r="X24" s="498"/>
      <c r="Y24" s="499"/>
      <c r="Z24" s="438" t="s">
        <v>174</v>
      </c>
      <c r="AA24" s="439"/>
      <c r="AB24" s="439"/>
      <c r="AC24" s="439"/>
      <c r="AD24" s="439"/>
      <c r="AE24" s="439"/>
      <c r="AF24" s="439"/>
      <c r="AG24" s="440"/>
      <c r="AH24" s="441">
        <v>258</v>
      </c>
      <c r="AI24" s="442"/>
      <c r="AJ24" s="442"/>
      <c r="AK24" s="442"/>
      <c r="AL24" s="443"/>
      <c r="AM24" s="441">
        <v>733236</v>
      </c>
      <c r="AN24" s="442"/>
      <c r="AO24" s="442"/>
      <c r="AP24" s="442"/>
      <c r="AQ24" s="442"/>
      <c r="AR24" s="443"/>
      <c r="AS24" s="441">
        <v>2842</v>
      </c>
      <c r="AT24" s="442"/>
      <c r="AU24" s="442"/>
      <c r="AV24" s="442"/>
      <c r="AW24" s="442"/>
      <c r="AX24" s="444"/>
      <c r="AY24" s="432" t="s">
        <v>175</v>
      </c>
      <c r="AZ24" s="433"/>
      <c r="BA24" s="433"/>
      <c r="BB24" s="433"/>
      <c r="BC24" s="433"/>
      <c r="BD24" s="433"/>
      <c r="BE24" s="433"/>
      <c r="BF24" s="433"/>
      <c r="BG24" s="433"/>
      <c r="BH24" s="433"/>
      <c r="BI24" s="433"/>
      <c r="BJ24" s="433"/>
      <c r="BK24" s="433"/>
      <c r="BL24" s="433"/>
      <c r="BM24" s="434"/>
      <c r="BN24" s="465">
        <v>9131519</v>
      </c>
      <c r="BO24" s="466"/>
      <c r="BP24" s="466"/>
      <c r="BQ24" s="466"/>
      <c r="BR24" s="466"/>
      <c r="BS24" s="466"/>
      <c r="BT24" s="466"/>
      <c r="BU24" s="467"/>
      <c r="BV24" s="465">
        <v>8758571</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176</v>
      </c>
      <c r="F25" s="439"/>
      <c r="G25" s="439"/>
      <c r="H25" s="439"/>
      <c r="I25" s="439"/>
      <c r="J25" s="439"/>
      <c r="K25" s="440"/>
      <c r="L25" s="441">
        <v>1</v>
      </c>
      <c r="M25" s="442"/>
      <c r="N25" s="442"/>
      <c r="O25" s="442"/>
      <c r="P25" s="443"/>
      <c r="Q25" s="441">
        <v>6500</v>
      </c>
      <c r="R25" s="442"/>
      <c r="S25" s="442"/>
      <c r="T25" s="442"/>
      <c r="U25" s="442"/>
      <c r="V25" s="443"/>
      <c r="W25" s="507"/>
      <c r="X25" s="498"/>
      <c r="Y25" s="499"/>
      <c r="Z25" s="438" t="s">
        <v>177</v>
      </c>
      <c r="AA25" s="439"/>
      <c r="AB25" s="439"/>
      <c r="AC25" s="439"/>
      <c r="AD25" s="439"/>
      <c r="AE25" s="439"/>
      <c r="AF25" s="439"/>
      <c r="AG25" s="440"/>
      <c r="AH25" s="441" t="s">
        <v>178</v>
      </c>
      <c r="AI25" s="442"/>
      <c r="AJ25" s="442"/>
      <c r="AK25" s="442"/>
      <c r="AL25" s="443"/>
      <c r="AM25" s="441" t="s">
        <v>138</v>
      </c>
      <c r="AN25" s="442"/>
      <c r="AO25" s="442"/>
      <c r="AP25" s="442"/>
      <c r="AQ25" s="442"/>
      <c r="AR25" s="443"/>
      <c r="AS25" s="441" t="s">
        <v>138</v>
      </c>
      <c r="AT25" s="442"/>
      <c r="AU25" s="442"/>
      <c r="AV25" s="442"/>
      <c r="AW25" s="442"/>
      <c r="AX25" s="444"/>
      <c r="AY25" s="457" t="s">
        <v>179</v>
      </c>
      <c r="AZ25" s="458"/>
      <c r="BA25" s="458"/>
      <c r="BB25" s="458"/>
      <c r="BC25" s="458"/>
      <c r="BD25" s="458"/>
      <c r="BE25" s="458"/>
      <c r="BF25" s="458"/>
      <c r="BG25" s="458"/>
      <c r="BH25" s="458"/>
      <c r="BI25" s="458"/>
      <c r="BJ25" s="458"/>
      <c r="BK25" s="458"/>
      <c r="BL25" s="458"/>
      <c r="BM25" s="459"/>
      <c r="BN25" s="460">
        <v>1631151</v>
      </c>
      <c r="BO25" s="461"/>
      <c r="BP25" s="461"/>
      <c r="BQ25" s="461"/>
      <c r="BR25" s="461"/>
      <c r="BS25" s="461"/>
      <c r="BT25" s="461"/>
      <c r="BU25" s="462"/>
      <c r="BV25" s="460">
        <v>2579798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180</v>
      </c>
      <c r="F26" s="439"/>
      <c r="G26" s="439"/>
      <c r="H26" s="439"/>
      <c r="I26" s="439"/>
      <c r="J26" s="439"/>
      <c r="K26" s="440"/>
      <c r="L26" s="441">
        <v>1</v>
      </c>
      <c r="M26" s="442"/>
      <c r="N26" s="442"/>
      <c r="O26" s="442"/>
      <c r="P26" s="443"/>
      <c r="Q26" s="441">
        <v>6100</v>
      </c>
      <c r="R26" s="442"/>
      <c r="S26" s="442"/>
      <c r="T26" s="442"/>
      <c r="U26" s="442"/>
      <c r="V26" s="443"/>
      <c r="W26" s="507"/>
      <c r="X26" s="498"/>
      <c r="Y26" s="499"/>
      <c r="Z26" s="438" t="s">
        <v>181</v>
      </c>
      <c r="AA26" s="520"/>
      <c r="AB26" s="520"/>
      <c r="AC26" s="520"/>
      <c r="AD26" s="520"/>
      <c r="AE26" s="520"/>
      <c r="AF26" s="520"/>
      <c r="AG26" s="521"/>
      <c r="AH26" s="441">
        <v>24</v>
      </c>
      <c r="AI26" s="442"/>
      <c r="AJ26" s="442"/>
      <c r="AK26" s="442"/>
      <c r="AL26" s="443"/>
      <c r="AM26" s="441">
        <v>73056</v>
      </c>
      <c r="AN26" s="442"/>
      <c r="AO26" s="442"/>
      <c r="AP26" s="442"/>
      <c r="AQ26" s="442"/>
      <c r="AR26" s="443"/>
      <c r="AS26" s="441">
        <v>3044</v>
      </c>
      <c r="AT26" s="442"/>
      <c r="AU26" s="442"/>
      <c r="AV26" s="442"/>
      <c r="AW26" s="442"/>
      <c r="AX26" s="444"/>
      <c r="AY26" s="474" t="s">
        <v>182</v>
      </c>
      <c r="AZ26" s="475"/>
      <c r="BA26" s="475"/>
      <c r="BB26" s="475"/>
      <c r="BC26" s="475"/>
      <c r="BD26" s="475"/>
      <c r="BE26" s="475"/>
      <c r="BF26" s="475"/>
      <c r="BG26" s="475"/>
      <c r="BH26" s="475"/>
      <c r="BI26" s="475"/>
      <c r="BJ26" s="475"/>
      <c r="BK26" s="475"/>
      <c r="BL26" s="475"/>
      <c r="BM26" s="476"/>
      <c r="BN26" s="465" t="s">
        <v>138</v>
      </c>
      <c r="BO26" s="466"/>
      <c r="BP26" s="466"/>
      <c r="BQ26" s="466"/>
      <c r="BR26" s="466"/>
      <c r="BS26" s="466"/>
      <c r="BT26" s="466"/>
      <c r="BU26" s="467"/>
      <c r="BV26" s="465" t="s">
        <v>183</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184</v>
      </c>
      <c r="F27" s="439"/>
      <c r="G27" s="439"/>
      <c r="H27" s="439"/>
      <c r="I27" s="439"/>
      <c r="J27" s="439"/>
      <c r="K27" s="440"/>
      <c r="L27" s="441">
        <v>1</v>
      </c>
      <c r="M27" s="442"/>
      <c r="N27" s="442"/>
      <c r="O27" s="442"/>
      <c r="P27" s="443"/>
      <c r="Q27" s="441">
        <v>3050</v>
      </c>
      <c r="R27" s="442"/>
      <c r="S27" s="442"/>
      <c r="T27" s="442"/>
      <c r="U27" s="442"/>
      <c r="V27" s="443"/>
      <c r="W27" s="507"/>
      <c r="X27" s="498"/>
      <c r="Y27" s="499"/>
      <c r="Z27" s="438" t="s">
        <v>185</v>
      </c>
      <c r="AA27" s="439"/>
      <c r="AB27" s="439"/>
      <c r="AC27" s="439"/>
      <c r="AD27" s="439"/>
      <c r="AE27" s="439"/>
      <c r="AF27" s="439"/>
      <c r="AG27" s="440"/>
      <c r="AH27" s="441">
        <v>12</v>
      </c>
      <c r="AI27" s="442"/>
      <c r="AJ27" s="442"/>
      <c r="AK27" s="442"/>
      <c r="AL27" s="443"/>
      <c r="AM27" s="441">
        <v>32532</v>
      </c>
      <c r="AN27" s="442"/>
      <c r="AO27" s="442"/>
      <c r="AP27" s="442"/>
      <c r="AQ27" s="442"/>
      <c r="AR27" s="443"/>
      <c r="AS27" s="441">
        <v>2711</v>
      </c>
      <c r="AT27" s="442"/>
      <c r="AU27" s="442"/>
      <c r="AV27" s="442"/>
      <c r="AW27" s="442"/>
      <c r="AX27" s="444"/>
      <c r="AY27" s="471" t="s">
        <v>186</v>
      </c>
      <c r="AZ27" s="472"/>
      <c r="BA27" s="472"/>
      <c r="BB27" s="472"/>
      <c r="BC27" s="472"/>
      <c r="BD27" s="472"/>
      <c r="BE27" s="472"/>
      <c r="BF27" s="472"/>
      <c r="BG27" s="472"/>
      <c r="BH27" s="472"/>
      <c r="BI27" s="472"/>
      <c r="BJ27" s="472"/>
      <c r="BK27" s="472"/>
      <c r="BL27" s="472"/>
      <c r="BM27" s="473"/>
      <c r="BN27" s="468" t="s">
        <v>138</v>
      </c>
      <c r="BO27" s="469"/>
      <c r="BP27" s="469"/>
      <c r="BQ27" s="469"/>
      <c r="BR27" s="469"/>
      <c r="BS27" s="469"/>
      <c r="BT27" s="469"/>
      <c r="BU27" s="470"/>
      <c r="BV27" s="468" t="s">
        <v>183</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187</v>
      </c>
      <c r="F28" s="439"/>
      <c r="G28" s="439"/>
      <c r="H28" s="439"/>
      <c r="I28" s="439"/>
      <c r="J28" s="439"/>
      <c r="K28" s="440"/>
      <c r="L28" s="441">
        <v>1</v>
      </c>
      <c r="M28" s="442"/>
      <c r="N28" s="442"/>
      <c r="O28" s="442"/>
      <c r="P28" s="443"/>
      <c r="Q28" s="441">
        <v>2370</v>
      </c>
      <c r="R28" s="442"/>
      <c r="S28" s="442"/>
      <c r="T28" s="442"/>
      <c r="U28" s="442"/>
      <c r="V28" s="443"/>
      <c r="W28" s="507"/>
      <c r="X28" s="498"/>
      <c r="Y28" s="499"/>
      <c r="Z28" s="438" t="s">
        <v>188</v>
      </c>
      <c r="AA28" s="439"/>
      <c r="AB28" s="439"/>
      <c r="AC28" s="439"/>
      <c r="AD28" s="439"/>
      <c r="AE28" s="439"/>
      <c r="AF28" s="439"/>
      <c r="AG28" s="440"/>
      <c r="AH28" s="441" t="s">
        <v>138</v>
      </c>
      <c r="AI28" s="442"/>
      <c r="AJ28" s="442"/>
      <c r="AK28" s="442"/>
      <c r="AL28" s="443"/>
      <c r="AM28" s="441" t="s">
        <v>138</v>
      </c>
      <c r="AN28" s="442"/>
      <c r="AO28" s="442"/>
      <c r="AP28" s="442"/>
      <c r="AQ28" s="442"/>
      <c r="AR28" s="443"/>
      <c r="AS28" s="441" t="s">
        <v>138</v>
      </c>
      <c r="AT28" s="442"/>
      <c r="AU28" s="442"/>
      <c r="AV28" s="442"/>
      <c r="AW28" s="442"/>
      <c r="AX28" s="444"/>
      <c r="AY28" s="448" t="s">
        <v>189</v>
      </c>
      <c r="AZ28" s="449"/>
      <c r="BA28" s="449"/>
      <c r="BB28" s="450"/>
      <c r="BC28" s="457" t="s">
        <v>48</v>
      </c>
      <c r="BD28" s="458"/>
      <c r="BE28" s="458"/>
      <c r="BF28" s="458"/>
      <c r="BG28" s="458"/>
      <c r="BH28" s="458"/>
      <c r="BI28" s="458"/>
      <c r="BJ28" s="458"/>
      <c r="BK28" s="458"/>
      <c r="BL28" s="458"/>
      <c r="BM28" s="459"/>
      <c r="BN28" s="460">
        <v>1739885</v>
      </c>
      <c r="BO28" s="461"/>
      <c r="BP28" s="461"/>
      <c r="BQ28" s="461"/>
      <c r="BR28" s="461"/>
      <c r="BS28" s="461"/>
      <c r="BT28" s="461"/>
      <c r="BU28" s="462"/>
      <c r="BV28" s="460">
        <v>2028880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190</v>
      </c>
      <c r="F29" s="439"/>
      <c r="G29" s="439"/>
      <c r="H29" s="439"/>
      <c r="I29" s="439"/>
      <c r="J29" s="439"/>
      <c r="K29" s="440"/>
      <c r="L29" s="441">
        <v>17</v>
      </c>
      <c r="M29" s="442"/>
      <c r="N29" s="442"/>
      <c r="O29" s="442"/>
      <c r="P29" s="443"/>
      <c r="Q29" s="441">
        <v>2140</v>
      </c>
      <c r="R29" s="442"/>
      <c r="S29" s="442"/>
      <c r="T29" s="442"/>
      <c r="U29" s="442"/>
      <c r="V29" s="443"/>
      <c r="W29" s="508"/>
      <c r="X29" s="509"/>
      <c r="Y29" s="510"/>
      <c r="Z29" s="438" t="s">
        <v>191</v>
      </c>
      <c r="AA29" s="439"/>
      <c r="AB29" s="439"/>
      <c r="AC29" s="439"/>
      <c r="AD29" s="439"/>
      <c r="AE29" s="439"/>
      <c r="AF29" s="439"/>
      <c r="AG29" s="440"/>
      <c r="AH29" s="441">
        <v>270</v>
      </c>
      <c r="AI29" s="442"/>
      <c r="AJ29" s="442"/>
      <c r="AK29" s="442"/>
      <c r="AL29" s="443"/>
      <c r="AM29" s="441">
        <v>765768</v>
      </c>
      <c r="AN29" s="442"/>
      <c r="AO29" s="442"/>
      <c r="AP29" s="442"/>
      <c r="AQ29" s="442"/>
      <c r="AR29" s="443"/>
      <c r="AS29" s="441">
        <v>2836</v>
      </c>
      <c r="AT29" s="442"/>
      <c r="AU29" s="442"/>
      <c r="AV29" s="442"/>
      <c r="AW29" s="442"/>
      <c r="AX29" s="444"/>
      <c r="AY29" s="451"/>
      <c r="AZ29" s="452"/>
      <c r="BA29" s="452"/>
      <c r="BB29" s="453"/>
      <c r="BC29" s="445" t="s">
        <v>192</v>
      </c>
      <c r="BD29" s="446"/>
      <c r="BE29" s="446"/>
      <c r="BF29" s="446"/>
      <c r="BG29" s="446"/>
      <c r="BH29" s="446"/>
      <c r="BI29" s="446"/>
      <c r="BJ29" s="446"/>
      <c r="BK29" s="446"/>
      <c r="BL29" s="446"/>
      <c r="BM29" s="447"/>
      <c r="BN29" s="465">
        <v>2837854</v>
      </c>
      <c r="BO29" s="466"/>
      <c r="BP29" s="466"/>
      <c r="BQ29" s="466"/>
      <c r="BR29" s="466"/>
      <c r="BS29" s="466"/>
      <c r="BT29" s="466"/>
      <c r="BU29" s="467"/>
      <c r="BV29" s="465">
        <v>3352767</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193</v>
      </c>
      <c r="X30" s="518"/>
      <c r="Y30" s="518"/>
      <c r="Z30" s="518"/>
      <c r="AA30" s="518"/>
      <c r="AB30" s="518"/>
      <c r="AC30" s="518"/>
      <c r="AD30" s="518"/>
      <c r="AE30" s="518"/>
      <c r="AF30" s="518"/>
      <c r="AG30" s="519"/>
      <c r="AH30" s="429">
        <v>96.4</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5611697</v>
      </c>
      <c r="BO30" s="469"/>
      <c r="BP30" s="469"/>
      <c r="BQ30" s="469"/>
      <c r="BR30" s="469"/>
      <c r="BS30" s="469"/>
      <c r="BT30" s="469"/>
      <c r="BU30" s="470"/>
      <c r="BV30" s="468">
        <v>5766663</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194</v>
      </c>
      <c r="D32" s="213"/>
      <c r="E32" s="213"/>
      <c r="F32" s="210"/>
      <c r="G32" s="210"/>
      <c r="H32" s="210"/>
      <c r="I32" s="210"/>
      <c r="J32" s="210"/>
      <c r="K32" s="210"/>
      <c r="L32" s="210"/>
      <c r="M32" s="210"/>
      <c r="N32" s="210"/>
      <c r="O32" s="210"/>
      <c r="P32" s="210"/>
      <c r="Q32" s="210"/>
      <c r="R32" s="210"/>
      <c r="S32" s="210"/>
      <c r="T32" s="210"/>
      <c r="U32" s="210" t="s">
        <v>195</v>
      </c>
      <c r="V32" s="210"/>
      <c r="W32" s="210"/>
      <c r="X32" s="210"/>
      <c r="Y32" s="210"/>
      <c r="Z32" s="210"/>
      <c r="AA32" s="210"/>
      <c r="AB32" s="210"/>
      <c r="AC32" s="210"/>
      <c r="AD32" s="210"/>
      <c r="AE32" s="210"/>
      <c r="AF32" s="210"/>
      <c r="AG32" s="210"/>
      <c r="AH32" s="210"/>
      <c r="AI32" s="210"/>
      <c r="AJ32" s="210"/>
      <c r="AK32" s="210"/>
      <c r="AL32" s="210"/>
      <c r="AM32" s="214" t="s">
        <v>196</v>
      </c>
      <c r="AN32" s="210"/>
      <c r="AO32" s="210"/>
      <c r="AP32" s="210"/>
      <c r="AQ32" s="210"/>
      <c r="AR32" s="210"/>
      <c r="AS32" s="214"/>
      <c r="AT32" s="214"/>
      <c r="AU32" s="214"/>
      <c r="AV32" s="214"/>
      <c r="AW32" s="214"/>
      <c r="AX32" s="214"/>
      <c r="AY32" s="214"/>
      <c r="AZ32" s="214"/>
      <c r="BA32" s="214"/>
      <c r="BB32" s="210"/>
      <c r="BC32" s="214"/>
      <c r="BD32" s="210"/>
      <c r="BE32" s="214" t="s">
        <v>197</v>
      </c>
      <c r="BF32" s="210"/>
      <c r="BG32" s="210"/>
      <c r="BH32" s="210"/>
      <c r="BI32" s="210"/>
      <c r="BJ32" s="214"/>
      <c r="BK32" s="214"/>
      <c r="BL32" s="214"/>
      <c r="BM32" s="214"/>
      <c r="BN32" s="214"/>
      <c r="BO32" s="214"/>
      <c r="BP32" s="214"/>
      <c r="BQ32" s="214"/>
      <c r="BR32" s="210"/>
      <c r="BS32" s="210"/>
      <c r="BT32" s="210"/>
      <c r="BU32" s="210"/>
      <c r="BV32" s="210"/>
      <c r="BW32" s="210" t="s">
        <v>198</v>
      </c>
      <c r="BX32" s="210"/>
      <c r="BY32" s="210"/>
      <c r="BZ32" s="210"/>
      <c r="CA32" s="210"/>
      <c r="CB32" s="214"/>
      <c r="CC32" s="214"/>
      <c r="CD32" s="214"/>
      <c r="CE32" s="214"/>
      <c r="CF32" s="214"/>
      <c r="CG32" s="214"/>
      <c r="CH32" s="214"/>
      <c r="CI32" s="214"/>
      <c r="CJ32" s="214"/>
      <c r="CK32" s="214"/>
      <c r="CL32" s="214"/>
      <c r="CM32" s="214"/>
      <c r="CN32" s="214"/>
      <c r="CO32" s="214" t="s">
        <v>199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200</v>
      </c>
      <c r="D33" s="428"/>
      <c r="E33" s="427" t="s">
        <v>201</v>
      </c>
      <c r="F33" s="427"/>
      <c r="G33" s="427"/>
      <c r="H33" s="427"/>
      <c r="I33" s="427"/>
      <c r="J33" s="427"/>
      <c r="K33" s="427"/>
      <c r="L33" s="427"/>
      <c r="M33" s="427"/>
      <c r="N33" s="427"/>
      <c r="O33" s="427"/>
      <c r="P33" s="427"/>
      <c r="Q33" s="427"/>
      <c r="R33" s="427"/>
      <c r="S33" s="427"/>
      <c r="T33" s="215"/>
      <c r="U33" s="428" t="s">
        <v>202</v>
      </c>
      <c r="V33" s="428"/>
      <c r="W33" s="427" t="s">
        <v>201</v>
      </c>
      <c r="X33" s="427"/>
      <c r="Y33" s="427"/>
      <c r="Z33" s="427"/>
      <c r="AA33" s="427"/>
      <c r="AB33" s="427"/>
      <c r="AC33" s="427"/>
      <c r="AD33" s="427"/>
      <c r="AE33" s="427"/>
      <c r="AF33" s="427"/>
      <c r="AG33" s="427"/>
      <c r="AH33" s="427"/>
      <c r="AI33" s="427"/>
      <c r="AJ33" s="427"/>
      <c r="AK33" s="427"/>
      <c r="AL33" s="215"/>
      <c r="AM33" s="428" t="s">
        <v>200</v>
      </c>
      <c r="AN33" s="428"/>
      <c r="AO33" s="427" t="s">
        <v>201</v>
      </c>
      <c r="AP33" s="427"/>
      <c r="AQ33" s="427"/>
      <c r="AR33" s="427"/>
      <c r="AS33" s="427"/>
      <c r="AT33" s="427"/>
      <c r="AU33" s="427"/>
      <c r="AV33" s="427"/>
      <c r="AW33" s="427"/>
      <c r="AX33" s="427"/>
      <c r="AY33" s="427"/>
      <c r="AZ33" s="427"/>
      <c r="BA33" s="427"/>
      <c r="BB33" s="427"/>
      <c r="BC33" s="427"/>
      <c r="BD33" s="216"/>
      <c r="BE33" s="427" t="s">
        <v>203</v>
      </c>
      <c r="BF33" s="427"/>
      <c r="BG33" s="427" t="s">
        <v>204</v>
      </c>
      <c r="BH33" s="427"/>
      <c r="BI33" s="427"/>
      <c r="BJ33" s="427"/>
      <c r="BK33" s="427"/>
      <c r="BL33" s="427"/>
      <c r="BM33" s="427"/>
      <c r="BN33" s="427"/>
      <c r="BO33" s="427"/>
      <c r="BP33" s="427"/>
      <c r="BQ33" s="427"/>
      <c r="BR33" s="427"/>
      <c r="BS33" s="427"/>
      <c r="BT33" s="427"/>
      <c r="BU33" s="427"/>
      <c r="BV33" s="216"/>
      <c r="BW33" s="428" t="s">
        <v>203</v>
      </c>
      <c r="BX33" s="428"/>
      <c r="BY33" s="427" t="s">
        <v>205</v>
      </c>
      <c r="BZ33" s="427"/>
      <c r="CA33" s="427"/>
      <c r="CB33" s="427"/>
      <c r="CC33" s="427"/>
      <c r="CD33" s="427"/>
      <c r="CE33" s="427"/>
      <c r="CF33" s="427"/>
      <c r="CG33" s="427"/>
      <c r="CH33" s="427"/>
      <c r="CI33" s="427"/>
      <c r="CJ33" s="427"/>
      <c r="CK33" s="427"/>
      <c r="CL33" s="427"/>
      <c r="CM33" s="427"/>
      <c r="CN33" s="215"/>
      <c r="CO33" s="428" t="s">
        <v>206</v>
      </c>
      <c r="CP33" s="428"/>
      <c r="CQ33" s="427" t="s">
        <v>207</v>
      </c>
      <c r="CR33" s="427"/>
      <c r="CS33" s="427"/>
      <c r="CT33" s="427"/>
      <c r="CU33" s="427"/>
      <c r="CV33" s="427"/>
      <c r="CW33" s="427"/>
      <c r="CX33" s="427"/>
      <c r="CY33" s="427"/>
      <c r="CZ33" s="427"/>
      <c r="DA33" s="427"/>
      <c r="DB33" s="427"/>
      <c r="DC33" s="427"/>
      <c r="DD33" s="427"/>
      <c r="DE33" s="427"/>
      <c r="DF33" s="215"/>
      <c r="DG33" s="426" t="s">
        <v>208</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5</v>
      </c>
      <c r="V34" s="424"/>
      <c r="W34" s="423" t="str">
        <f>IF('各会計、関係団体の財政状況及び健全化判断比率'!B28="","",'各会計、関係団体の財政状況及び健全化判断比率'!B28)</f>
        <v>国民健康保険特別会計（事業勘定）</v>
      </c>
      <c r="X34" s="423"/>
      <c r="Y34" s="423"/>
      <c r="Z34" s="423"/>
      <c r="AA34" s="423"/>
      <c r="AB34" s="423"/>
      <c r="AC34" s="423"/>
      <c r="AD34" s="423"/>
      <c r="AE34" s="423"/>
      <c r="AF34" s="423"/>
      <c r="AG34" s="423"/>
      <c r="AH34" s="423"/>
      <c r="AI34" s="423"/>
      <c r="AJ34" s="423"/>
      <c r="AK34" s="423"/>
      <c r="AL34" s="213"/>
      <c r="AM34" s="424">
        <f>IF(AO34="","",MAX(C34:D43,U34:V43)+1)</f>
        <v>10</v>
      </c>
      <c r="AN34" s="424"/>
      <c r="AO34" s="423" t="str">
        <f>IF('各会計、関係団体の財政状況及び健全化判断比率'!B33="","",'各会計、関係団体の財政状況及び健全化判断比率'!B33)</f>
        <v>水道事業会計</v>
      </c>
      <c r="AP34" s="423"/>
      <c r="AQ34" s="423"/>
      <c r="AR34" s="423"/>
      <c r="AS34" s="423"/>
      <c r="AT34" s="423"/>
      <c r="AU34" s="423"/>
      <c r="AV34" s="423"/>
      <c r="AW34" s="423"/>
      <c r="AX34" s="423"/>
      <c r="AY34" s="423"/>
      <c r="AZ34" s="423"/>
      <c r="BA34" s="423"/>
      <c r="BB34" s="423"/>
      <c r="BC34" s="423"/>
      <c r="BD34" s="213"/>
      <c r="BE34" s="424">
        <f>IF(BG34="","",MAX(C34:D43,U34:V43,AM34:AN43)+1)</f>
        <v>12</v>
      </c>
      <c r="BF34" s="424"/>
      <c r="BG34" s="423" t="str">
        <f>IF('各会計、関係団体の財政状況及び健全化判断比率'!B35="","",'各会計、関係団体の財政状況及び健全化判断比率'!B35)</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14</v>
      </c>
      <c r="BX34" s="424"/>
      <c r="BY34" s="423" t="str">
        <f>IF('各会計、関係団体の財政状況及び健全化判断比率'!B68="","",'各会計、関係団体の財政状況及び健全化判断比率'!B68)</f>
        <v>仁淀川下流衛生事務組合　一般会計</v>
      </c>
      <c r="BZ34" s="423"/>
      <c r="CA34" s="423"/>
      <c r="CB34" s="423"/>
      <c r="CC34" s="423"/>
      <c r="CD34" s="423"/>
      <c r="CE34" s="423"/>
      <c r="CF34" s="423"/>
      <c r="CG34" s="423"/>
      <c r="CH34" s="423"/>
      <c r="CI34" s="423"/>
      <c r="CJ34" s="423"/>
      <c r="CK34" s="423"/>
      <c r="CL34" s="423"/>
      <c r="CM34" s="423"/>
      <c r="CN34" s="213"/>
      <c r="CO34" s="424">
        <f>IF(CQ34="","",MAX(C34:D43,U34:V43,AM34:AN43,BE34:BF43,BW34:BX43)+1)</f>
        <v>24</v>
      </c>
      <c r="CP34" s="424"/>
      <c r="CQ34" s="423" t="str">
        <f>IF('各会計、関係団体の財政状況及び健全化判断比率'!BS7="","",'各会計、関係団体の財政状況及び健全化判断比率'!BS7)</f>
        <v>公益財団法人いの町農業公社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水資源対策特別会計</v>
      </c>
      <c r="F35" s="423"/>
      <c r="G35" s="423"/>
      <c r="H35" s="423"/>
      <c r="I35" s="423"/>
      <c r="J35" s="423"/>
      <c r="K35" s="423"/>
      <c r="L35" s="423"/>
      <c r="M35" s="423"/>
      <c r="N35" s="423"/>
      <c r="O35" s="423"/>
      <c r="P35" s="423"/>
      <c r="Q35" s="423"/>
      <c r="R35" s="423"/>
      <c r="S35" s="423"/>
      <c r="T35" s="213"/>
      <c r="U35" s="424">
        <f>IF(W35="","",U34+1)</f>
        <v>6</v>
      </c>
      <c r="V35" s="424"/>
      <c r="W35" s="423" t="str">
        <f>IF('各会計、関係団体の財政状況及び健全化判断比率'!B29="","",'各会計、関係団体の財政状況及び健全化判断比率'!B29)</f>
        <v>国民健康保険特別会計（直診勘定）</v>
      </c>
      <c r="X35" s="423"/>
      <c r="Y35" s="423"/>
      <c r="Z35" s="423"/>
      <c r="AA35" s="423"/>
      <c r="AB35" s="423"/>
      <c r="AC35" s="423"/>
      <c r="AD35" s="423"/>
      <c r="AE35" s="423"/>
      <c r="AF35" s="423"/>
      <c r="AG35" s="423"/>
      <c r="AH35" s="423"/>
      <c r="AI35" s="423"/>
      <c r="AJ35" s="423"/>
      <c r="AK35" s="423"/>
      <c r="AL35" s="213"/>
      <c r="AM35" s="424">
        <f t="shared" ref="AM35:AM43" si="0">IF(AO35="","",AM34+1)</f>
        <v>11</v>
      </c>
      <c r="AN35" s="424"/>
      <c r="AO35" s="423" t="str">
        <f>IF('各会計、関係団体の財政状況及び健全化判断比率'!B34="","",'各会計、関係団体の財政状況及び健全化判断比率'!B34)</f>
        <v>病院事業会計</v>
      </c>
      <c r="AP35" s="423"/>
      <c r="AQ35" s="423"/>
      <c r="AR35" s="423"/>
      <c r="AS35" s="423"/>
      <c r="AT35" s="423"/>
      <c r="AU35" s="423"/>
      <c r="AV35" s="423"/>
      <c r="AW35" s="423"/>
      <c r="AX35" s="423"/>
      <c r="AY35" s="423"/>
      <c r="AZ35" s="423"/>
      <c r="BA35" s="423"/>
      <c r="BB35" s="423"/>
      <c r="BC35" s="423"/>
      <c r="BD35" s="213"/>
      <c r="BE35" s="424">
        <f t="shared" ref="BE35:BE43" si="1">IF(BG35="","",BE34+1)</f>
        <v>13</v>
      </c>
      <c r="BF35" s="424"/>
      <c r="BG35" s="423" t="str">
        <f>IF('各会計、関係団体の財政状況及び健全化判断比率'!B36="","",'各会計、関係団体の財政状況及び健全化判断比率'!B36)</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15</v>
      </c>
      <c r="BX35" s="424"/>
      <c r="BY35" s="423" t="str">
        <f>IF('各会計、関係団体の財政状況及び健全化判断比率'!B69="","",'各会計、関係団体の財政状況及び健全化判断比率'!B69)</f>
        <v>高知中央西部焼却処理事務組合　一般会計　</v>
      </c>
      <c r="BZ35" s="423"/>
      <c r="CA35" s="423"/>
      <c r="CB35" s="423"/>
      <c r="CC35" s="423"/>
      <c r="CD35" s="423"/>
      <c r="CE35" s="423"/>
      <c r="CF35" s="423"/>
      <c r="CG35" s="423"/>
      <c r="CH35" s="423"/>
      <c r="CI35" s="423"/>
      <c r="CJ35" s="423"/>
      <c r="CK35" s="423"/>
      <c r="CL35" s="423"/>
      <c r="CM35" s="423"/>
      <c r="CN35" s="213"/>
      <c r="CO35" s="424">
        <f t="shared" ref="CO35:CO43" si="3">IF(CQ35="","",CO34+1)</f>
        <v>25</v>
      </c>
      <c r="CP35" s="424"/>
      <c r="CQ35" s="423" t="str">
        <f>IF('各会計、関係団体の財政状況及び健全化判断比率'!BS8="","",'各会計、関係団体の財政状況及び健全化判断比率'!BS8)</f>
        <v>有限会社むささびの里</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f>IF(E36="","",C35+1)</f>
        <v>3</v>
      </c>
      <c r="D36" s="424"/>
      <c r="E36" s="423" t="str">
        <f>IF('各会計、関係団体の財政状況及び健全化判断比率'!B9="","",'各会計、関係団体の財政状況及び健全化判断比率'!B9)</f>
        <v>墓地公園事業特別会計</v>
      </c>
      <c r="F36" s="423"/>
      <c r="G36" s="423"/>
      <c r="H36" s="423"/>
      <c r="I36" s="423"/>
      <c r="J36" s="423"/>
      <c r="K36" s="423"/>
      <c r="L36" s="423"/>
      <c r="M36" s="423"/>
      <c r="N36" s="423"/>
      <c r="O36" s="423"/>
      <c r="P36" s="423"/>
      <c r="Q36" s="423"/>
      <c r="R36" s="423"/>
      <c r="S36" s="423"/>
      <c r="T36" s="213"/>
      <c r="U36" s="424">
        <f t="shared" ref="U36:U43" si="4">IF(W36="","",U35+1)</f>
        <v>7</v>
      </c>
      <c r="V36" s="424"/>
      <c r="W36" s="423" t="str">
        <f>IF('各会計、関係団体の財政状況及び健全化判断比率'!B30="","",'各会計、関係団体の財政状況及び健全化判断比率'!B30)</f>
        <v>介護保険特別会計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16</v>
      </c>
      <c r="BX36" s="424"/>
      <c r="BY36" s="423" t="str">
        <f>IF('各会計、関係団体の財政状況及び健全化判断比率'!B70="","",'各会計、関係団体の財政状況及び健全化判断比率'!B70)</f>
        <v>仁淀消防組合　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f>IF(E37="","",C36+1)</f>
        <v>4</v>
      </c>
      <c r="D37" s="424"/>
      <c r="E37" s="423" t="str">
        <f>IF('各会計、関係団体の財政状況及び健全化判断比率'!B10="","",'各会計、関係団体の財政状況及び健全化判断比率'!B10)</f>
        <v>天王地区汚水処理施設事業特別会計</v>
      </c>
      <c r="F37" s="423"/>
      <c r="G37" s="423"/>
      <c r="H37" s="423"/>
      <c r="I37" s="423"/>
      <c r="J37" s="423"/>
      <c r="K37" s="423"/>
      <c r="L37" s="423"/>
      <c r="M37" s="423"/>
      <c r="N37" s="423"/>
      <c r="O37" s="423"/>
      <c r="P37" s="423"/>
      <c r="Q37" s="423"/>
      <c r="R37" s="423"/>
      <c r="S37" s="423"/>
      <c r="T37" s="213"/>
      <c r="U37" s="424">
        <f t="shared" si="4"/>
        <v>8</v>
      </c>
      <c r="V37" s="424"/>
      <c r="W37" s="423" t="str">
        <f>IF('各会計、関係団体の財政状況及び健全化判断比率'!B31="","",'各会計、関係団体の財政状況及び健全化判断比率'!B31)</f>
        <v>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17</v>
      </c>
      <c r="BX37" s="424"/>
      <c r="BY37" s="423" t="str">
        <f>IF('各会計、関係団体の財政状況及び健全化判断比率'!B71="","",'各会計、関係団体の財政状況及び健全化判断比率'!B71)</f>
        <v>こうち人づくり広域連合　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9</v>
      </c>
      <c r="V38" s="424"/>
      <c r="W38" s="423" t="str">
        <f>IF('各会計、関係団体の財政状況及び健全化判断比率'!B32="","",'各会計、関係団体の財政状況及び健全化判断比率'!B32)</f>
        <v>特別養護老人ホーム特別会計</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18</v>
      </c>
      <c r="BX38" s="424"/>
      <c r="BY38" s="423" t="str">
        <f>IF('各会計、関係団体の財政状況及び健全化判断比率'!B72="","",'各会計、関係団体の財政状況及び健全化判断比率'!B72)</f>
        <v>高知県広域食肉センター事務組合　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19</v>
      </c>
      <c r="BX39" s="424"/>
      <c r="BY39" s="423" t="str">
        <f>IF('各会計、関係団体の財政状況及び健全化判断比率'!B73="","",'各会計、関係団体の財政状況及び健全化判断比率'!B73)</f>
        <v>仁淀川市町村圏事務組合　仁淀川広域市町村圏事務組合会計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20</v>
      </c>
      <c r="BX40" s="424"/>
      <c r="BY40" s="423" t="str">
        <f>IF('各会計、関係団体の財政状況及び健全化判断比率'!B74="","",'各会計、関係団体の財政状況及び健全化判断比率'!B74)</f>
        <v>高知県市町村総合事務組合　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21</v>
      </c>
      <c r="BX41" s="424"/>
      <c r="BY41" s="423" t="str">
        <f>IF('各会計、関係団体の財政状況及び健全化判断比率'!B75="","",'各会計、関係団体の財政状況及び健全化判断比率'!B75)</f>
        <v>高知県市町村総合事務組合　交通災害共済事業特別会計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22</v>
      </c>
      <c r="BX42" s="424"/>
      <c r="BY42" s="423" t="str">
        <f>IF('各会計、関係団体の財政状況及び健全化判断比率'!B76="","",'各会計、関係団体の財政状況及び健全化判断比率'!B76)</f>
        <v>高知県後期高齢者医療広域連合　一般会計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23</v>
      </c>
      <c r="BX43" s="424"/>
      <c r="BY43" s="423" t="str">
        <f>IF('各会計、関係団体の財政状況及び健全化判断比率'!B77="","",'各会計、関係団体の財政状況及び健全化判断比率'!B77)</f>
        <v>高知県後期高齢者医療広域連合　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209</v>
      </c>
      <c r="C46" s="185"/>
      <c r="D46" s="185"/>
      <c r="E46" s="185" t="s">
        <v>210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213</v>
      </c>
    </row>
    <row r="50" spans="5:5">
      <c r="E50" s="187" t="s">
        <v>214</v>
      </c>
    </row>
    <row r="51" spans="5:5">
      <c r="E51" s="187" t="s">
        <v>215</v>
      </c>
    </row>
    <row r="52" spans="5:5">
      <c r="E52" s="187" t="s">
        <v>216</v>
      </c>
    </row>
    <row r="53" spans="5:5"/>
    <row r="54" spans="5:5"/>
    <row r="55" spans="5:5"/>
    <row r="56" spans="5:5"/>
    <row r="57" spans="5:5" hidden="1"/>
    <row r="58" spans="5:5" hidden="1"/>
    <row r="59" spans="5:5" hidden="1"/>
  </sheetData>
  <sheetProtection algorithmName="SHA-512" hashValue="xkG8Dfg0/2KBN4fMFzqIxYVv0Fp9/ZUlZU7F/9j3mfivyK2aQiI1LgPFZHGaIf4UFh0u6X9XENyYCV8vkbOelQ==" saltValue="at1EIcmyjv4QDSAO0zcWD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c r="A34" s="22"/>
      <c r="B34" s="31"/>
      <c r="C34" s="1244" t="s">
        <v>574</v>
      </c>
      <c r="D34" s="1244"/>
      <c r="E34" s="1245"/>
      <c r="F34" s="32">
        <v>10</v>
      </c>
      <c r="G34" s="33">
        <v>9.42</v>
      </c>
      <c r="H34" s="33">
        <v>9.4499999999999993</v>
      </c>
      <c r="I34" s="33">
        <v>8.36</v>
      </c>
      <c r="J34" s="34">
        <v>7.46</v>
      </c>
      <c r="K34" s="22"/>
      <c r="L34" s="22"/>
      <c r="M34" s="22"/>
      <c r="N34" s="22"/>
      <c r="O34" s="22"/>
      <c r="P34" s="22"/>
    </row>
    <row r="35" spans="1:16" ht="39" customHeight="1">
      <c r="A35" s="22"/>
      <c r="B35" s="35"/>
      <c r="C35" s="1238" t="s">
        <v>575</v>
      </c>
      <c r="D35" s="1239"/>
      <c r="E35" s="1240"/>
      <c r="F35" s="36">
        <v>5.32</v>
      </c>
      <c r="G35" s="37">
        <v>4.96</v>
      </c>
      <c r="H35" s="37">
        <v>5.24</v>
      </c>
      <c r="I35" s="37">
        <v>5.25</v>
      </c>
      <c r="J35" s="38">
        <v>4.87</v>
      </c>
      <c r="K35" s="22"/>
      <c r="L35" s="22"/>
      <c r="M35" s="22"/>
      <c r="N35" s="22"/>
      <c r="O35" s="22"/>
      <c r="P35" s="22"/>
    </row>
    <row r="36" spans="1:16" ht="39" customHeight="1">
      <c r="A36" s="22"/>
      <c r="B36" s="35"/>
      <c r="C36" s="1238" t="s">
        <v>576</v>
      </c>
      <c r="D36" s="1239"/>
      <c r="E36" s="1240"/>
      <c r="F36" s="36">
        <v>3.58</v>
      </c>
      <c r="G36" s="37">
        <v>3.49</v>
      </c>
      <c r="H36" s="37">
        <v>3.66</v>
      </c>
      <c r="I36" s="37">
        <v>1.73</v>
      </c>
      <c r="J36" s="38">
        <v>2.62</v>
      </c>
      <c r="K36" s="22"/>
      <c r="L36" s="22"/>
      <c r="M36" s="22"/>
      <c r="N36" s="22"/>
      <c r="O36" s="22"/>
      <c r="P36" s="22"/>
    </row>
    <row r="37" spans="1:16" ht="39" customHeight="1">
      <c r="A37" s="22"/>
      <c r="B37" s="35"/>
      <c r="C37" s="1238" t="s">
        <v>577</v>
      </c>
      <c r="D37" s="1239"/>
      <c r="E37" s="1240"/>
      <c r="F37" s="36">
        <v>0.49</v>
      </c>
      <c r="G37" s="37">
        <v>0.93</v>
      </c>
      <c r="H37" s="37">
        <v>0.69</v>
      </c>
      <c r="I37" s="37">
        <v>0.71</v>
      </c>
      <c r="J37" s="38">
        <v>1</v>
      </c>
      <c r="K37" s="22"/>
      <c r="L37" s="22"/>
      <c r="M37" s="22"/>
      <c r="N37" s="22"/>
      <c r="O37" s="22"/>
      <c r="P37" s="22"/>
    </row>
    <row r="38" spans="1:16" ht="39" customHeight="1">
      <c r="A38" s="22"/>
      <c r="B38" s="35"/>
      <c r="C38" s="1238" t="s">
        <v>578</v>
      </c>
      <c r="D38" s="1239"/>
      <c r="E38" s="1240"/>
      <c r="F38" s="36">
        <v>0</v>
      </c>
      <c r="G38" s="37">
        <v>0</v>
      </c>
      <c r="H38" s="37">
        <v>0.49</v>
      </c>
      <c r="I38" s="37">
        <v>0.95</v>
      </c>
      <c r="J38" s="38">
        <v>0.32</v>
      </c>
      <c r="K38" s="22"/>
      <c r="L38" s="22"/>
      <c r="M38" s="22"/>
      <c r="N38" s="22"/>
      <c r="O38" s="22"/>
      <c r="P38" s="22"/>
    </row>
    <row r="39" spans="1:16" ht="39" customHeight="1">
      <c r="A39" s="22"/>
      <c r="B39" s="35"/>
      <c r="C39" s="1238" t="s">
        <v>579</v>
      </c>
      <c r="D39" s="1239"/>
      <c r="E39" s="1240"/>
      <c r="F39" s="36">
        <v>0.08</v>
      </c>
      <c r="G39" s="37">
        <v>0.06</v>
      </c>
      <c r="H39" s="37">
        <v>0.1</v>
      </c>
      <c r="I39" s="37">
        <v>7.0000000000000007E-2</v>
      </c>
      <c r="J39" s="38">
        <v>0.08</v>
      </c>
      <c r="K39" s="22"/>
      <c r="L39" s="22"/>
      <c r="M39" s="22"/>
      <c r="N39" s="22"/>
      <c r="O39" s="22"/>
      <c r="P39" s="22"/>
    </row>
    <row r="40" spans="1:16" ht="39" customHeight="1">
      <c r="A40" s="22"/>
      <c r="B40" s="35"/>
      <c r="C40" s="1238" t="s">
        <v>580</v>
      </c>
      <c r="D40" s="1239"/>
      <c r="E40" s="1240"/>
      <c r="F40" s="36">
        <v>0.02</v>
      </c>
      <c r="G40" s="37">
        <v>0.01</v>
      </c>
      <c r="H40" s="37">
        <v>0.01</v>
      </c>
      <c r="I40" s="37">
        <v>0.02</v>
      </c>
      <c r="J40" s="38">
        <v>0.01</v>
      </c>
      <c r="K40" s="22"/>
      <c r="L40" s="22"/>
      <c r="M40" s="22"/>
      <c r="N40" s="22"/>
      <c r="O40" s="22"/>
      <c r="P40" s="22"/>
    </row>
    <row r="41" spans="1:16" ht="39" customHeight="1">
      <c r="A41" s="22"/>
      <c r="B41" s="35"/>
      <c r="C41" s="1238" t="s">
        <v>581</v>
      </c>
      <c r="D41" s="1239"/>
      <c r="E41" s="1240"/>
      <c r="F41" s="36">
        <v>0</v>
      </c>
      <c r="G41" s="37">
        <v>0</v>
      </c>
      <c r="H41" s="37">
        <v>0</v>
      </c>
      <c r="I41" s="37">
        <v>0</v>
      </c>
      <c r="J41" s="38">
        <v>0</v>
      </c>
      <c r="K41" s="22"/>
      <c r="L41" s="22"/>
      <c r="M41" s="22"/>
      <c r="N41" s="22"/>
      <c r="O41" s="22"/>
      <c r="P41" s="22"/>
    </row>
    <row r="42" spans="1:16" ht="39" customHeight="1">
      <c r="A42" s="22"/>
      <c r="B42" s="39"/>
      <c r="C42" s="1238" t="s">
        <v>582</v>
      </c>
      <c r="D42" s="1239"/>
      <c r="E42" s="1240"/>
      <c r="F42" s="36" t="s">
        <v>525</v>
      </c>
      <c r="G42" s="37" t="s">
        <v>525</v>
      </c>
      <c r="H42" s="37" t="s">
        <v>525</v>
      </c>
      <c r="I42" s="37" t="s">
        <v>525</v>
      </c>
      <c r="J42" s="38" t="s">
        <v>525</v>
      </c>
      <c r="K42" s="22"/>
      <c r="L42" s="22"/>
      <c r="M42" s="22"/>
      <c r="N42" s="22"/>
      <c r="O42" s="22"/>
      <c r="P42" s="22"/>
    </row>
    <row r="43" spans="1:16" ht="39" customHeight="1" thickBot="1">
      <c r="A43" s="22"/>
      <c r="B43" s="40"/>
      <c r="C43" s="1241" t="s">
        <v>583</v>
      </c>
      <c r="D43" s="1242"/>
      <c r="E43" s="1243"/>
      <c r="F43" s="41">
        <v>0.02</v>
      </c>
      <c r="G43" s="42">
        <v>0.01</v>
      </c>
      <c r="H43" s="42">
        <v>0.04</v>
      </c>
      <c r="I43" s="42">
        <v>0.23</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PexrxyH3ZAPZIXIjEMb3ICWfuv8i0jWJKYpTzNeqNYxCt43doK1NNs6ULIkH7qcbb4+LC6CkQRwRWKC2kiY9pg==" saltValue="bdVMrAgqvR1kBSXj4A6D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c r="A45" s="48"/>
      <c r="B45" s="1264" t="s">
        <v>11</v>
      </c>
      <c r="C45" s="1265"/>
      <c r="D45" s="58"/>
      <c r="E45" s="1270" t="s">
        <v>12</v>
      </c>
      <c r="F45" s="1270"/>
      <c r="G45" s="1270"/>
      <c r="H45" s="1270"/>
      <c r="I45" s="1270"/>
      <c r="J45" s="1271"/>
      <c r="K45" s="59">
        <v>1687</v>
      </c>
      <c r="L45" s="60">
        <v>1705</v>
      </c>
      <c r="M45" s="60">
        <v>1798</v>
      </c>
      <c r="N45" s="60">
        <v>1740</v>
      </c>
      <c r="O45" s="61">
        <v>1668</v>
      </c>
      <c r="P45" s="48"/>
      <c r="Q45" s="48"/>
      <c r="R45" s="48"/>
      <c r="S45" s="48"/>
      <c r="T45" s="48"/>
      <c r="U45" s="48"/>
    </row>
    <row r="46" spans="1:21" ht="30.75" customHeight="1">
      <c r="A46" s="48"/>
      <c r="B46" s="1266"/>
      <c r="C46" s="1267"/>
      <c r="D46" s="62"/>
      <c r="E46" s="1248" t="s">
        <v>13</v>
      </c>
      <c r="F46" s="1248"/>
      <c r="G46" s="1248"/>
      <c r="H46" s="1248"/>
      <c r="I46" s="1248"/>
      <c r="J46" s="1249"/>
      <c r="K46" s="63" t="s">
        <v>525</v>
      </c>
      <c r="L46" s="64" t="s">
        <v>525</v>
      </c>
      <c r="M46" s="64" t="s">
        <v>525</v>
      </c>
      <c r="N46" s="64" t="s">
        <v>525</v>
      </c>
      <c r="O46" s="65" t="s">
        <v>525</v>
      </c>
      <c r="P46" s="48"/>
      <c r="Q46" s="48"/>
      <c r="R46" s="48"/>
      <c r="S46" s="48"/>
      <c r="T46" s="48"/>
      <c r="U46" s="48"/>
    </row>
    <row r="47" spans="1:21" ht="30.75" customHeight="1">
      <c r="A47" s="48"/>
      <c r="B47" s="1266"/>
      <c r="C47" s="1267"/>
      <c r="D47" s="62"/>
      <c r="E47" s="1248" t="s">
        <v>14</v>
      </c>
      <c r="F47" s="1248"/>
      <c r="G47" s="1248"/>
      <c r="H47" s="1248"/>
      <c r="I47" s="1248"/>
      <c r="J47" s="1249"/>
      <c r="K47" s="63" t="s">
        <v>525</v>
      </c>
      <c r="L47" s="64" t="s">
        <v>525</v>
      </c>
      <c r="M47" s="64" t="s">
        <v>525</v>
      </c>
      <c r="N47" s="64" t="s">
        <v>525</v>
      </c>
      <c r="O47" s="65" t="s">
        <v>525</v>
      </c>
      <c r="P47" s="48"/>
      <c r="Q47" s="48"/>
      <c r="R47" s="48"/>
      <c r="S47" s="48"/>
      <c r="T47" s="48"/>
      <c r="U47" s="48"/>
    </row>
    <row r="48" spans="1:21" ht="30.75" customHeight="1">
      <c r="A48" s="48"/>
      <c r="B48" s="1266"/>
      <c r="C48" s="1267"/>
      <c r="D48" s="62"/>
      <c r="E48" s="1248" t="s">
        <v>15</v>
      </c>
      <c r="F48" s="1248"/>
      <c r="G48" s="1248"/>
      <c r="H48" s="1248"/>
      <c r="I48" s="1248"/>
      <c r="J48" s="1249"/>
      <c r="K48" s="63">
        <v>486</v>
      </c>
      <c r="L48" s="64">
        <v>442</v>
      </c>
      <c r="M48" s="64">
        <v>416</v>
      </c>
      <c r="N48" s="64">
        <v>368</v>
      </c>
      <c r="O48" s="65">
        <v>354</v>
      </c>
      <c r="P48" s="48"/>
      <c r="Q48" s="48"/>
      <c r="R48" s="48"/>
      <c r="S48" s="48"/>
      <c r="T48" s="48"/>
      <c r="U48" s="48"/>
    </row>
    <row r="49" spans="1:21" ht="30.75" customHeight="1">
      <c r="A49" s="48"/>
      <c r="B49" s="1266"/>
      <c r="C49" s="1267"/>
      <c r="D49" s="62"/>
      <c r="E49" s="1248" t="s">
        <v>16</v>
      </c>
      <c r="F49" s="1248"/>
      <c r="G49" s="1248"/>
      <c r="H49" s="1248"/>
      <c r="I49" s="1248"/>
      <c r="J49" s="1249"/>
      <c r="K49" s="63">
        <v>42</v>
      </c>
      <c r="L49" s="64">
        <v>7</v>
      </c>
      <c r="M49" s="64">
        <v>40</v>
      </c>
      <c r="N49" s="64">
        <v>41</v>
      </c>
      <c r="O49" s="65">
        <v>1</v>
      </c>
      <c r="P49" s="48"/>
      <c r="Q49" s="48"/>
      <c r="R49" s="48"/>
      <c r="S49" s="48"/>
      <c r="T49" s="48"/>
      <c r="U49" s="48"/>
    </row>
    <row r="50" spans="1:21" ht="30.75" customHeight="1">
      <c r="A50" s="48"/>
      <c r="B50" s="1266"/>
      <c r="C50" s="1267"/>
      <c r="D50" s="62"/>
      <c r="E50" s="1248" t="s">
        <v>17</v>
      </c>
      <c r="F50" s="1248"/>
      <c r="G50" s="1248"/>
      <c r="H50" s="1248"/>
      <c r="I50" s="1248"/>
      <c r="J50" s="1249"/>
      <c r="K50" s="63" t="s">
        <v>525</v>
      </c>
      <c r="L50" s="64" t="s">
        <v>525</v>
      </c>
      <c r="M50" s="64" t="s">
        <v>525</v>
      </c>
      <c r="N50" s="64" t="s">
        <v>525</v>
      </c>
      <c r="O50" s="65" t="s">
        <v>525</v>
      </c>
      <c r="P50" s="48"/>
      <c r="Q50" s="48"/>
      <c r="R50" s="48"/>
      <c r="S50" s="48"/>
      <c r="T50" s="48"/>
      <c r="U50" s="48"/>
    </row>
    <row r="51" spans="1:21" ht="30.75" customHeight="1">
      <c r="A51" s="48"/>
      <c r="B51" s="1268"/>
      <c r="C51" s="1269"/>
      <c r="D51" s="66"/>
      <c r="E51" s="1248" t="s">
        <v>18</v>
      </c>
      <c r="F51" s="1248"/>
      <c r="G51" s="1248"/>
      <c r="H51" s="1248"/>
      <c r="I51" s="1248"/>
      <c r="J51" s="1249"/>
      <c r="K51" s="63" t="s">
        <v>525</v>
      </c>
      <c r="L51" s="64" t="s">
        <v>525</v>
      </c>
      <c r="M51" s="64" t="s">
        <v>525</v>
      </c>
      <c r="N51" s="64" t="s">
        <v>525</v>
      </c>
      <c r="O51" s="65" t="s">
        <v>525</v>
      </c>
      <c r="P51" s="48"/>
      <c r="Q51" s="48"/>
      <c r="R51" s="48"/>
      <c r="S51" s="48"/>
      <c r="T51" s="48"/>
      <c r="U51" s="48"/>
    </row>
    <row r="52" spans="1:21" ht="30.75" customHeight="1">
      <c r="A52" s="48"/>
      <c r="B52" s="1246" t="s">
        <v>19</v>
      </c>
      <c r="C52" s="1247"/>
      <c r="D52" s="66"/>
      <c r="E52" s="1248" t="s">
        <v>20</v>
      </c>
      <c r="F52" s="1248"/>
      <c r="G52" s="1248"/>
      <c r="H52" s="1248"/>
      <c r="I52" s="1248"/>
      <c r="J52" s="1249"/>
      <c r="K52" s="63">
        <v>1621</v>
      </c>
      <c r="L52" s="64">
        <v>1636</v>
      </c>
      <c r="M52" s="64">
        <v>1641</v>
      </c>
      <c r="N52" s="64">
        <v>1561</v>
      </c>
      <c r="O52" s="65">
        <v>1497</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594</v>
      </c>
      <c r="L53" s="69">
        <v>518</v>
      </c>
      <c r="M53" s="69">
        <v>613</v>
      </c>
      <c r="N53" s="69">
        <v>588</v>
      </c>
      <c r="O53" s="70">
        <v>526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584</v>
      </c>
      <c r="L56" s="80" t="s">
        <v>585</v>
      </c>
      <c r="M56" s="80" t="s">
        <v>586</v>
      </c>
      <c r="N56" s="80" t="s">
        <v>587</v>
      </c>
      <c r="O56" s="81" t="s">
        <v>588</v>
      </c>
      <c r="P56" s="48"/>
      <c r="Q56" s="48"/>
      <c r="R56" s="48"/>
      <c r="S56" s="48"/>
      <c r="T56" s="48"/>
      <c r="U56" s="48"/>
    </row>
    <row r="57" spans="1:21" ht="31.5" customHeight="1">
      <c r="B57" s="1254" t="s">
        <v>25</v>
      </c>
      <c r="C57" s="1255"/>
      <c r="D57" s="1258" t="s">
        <v>26</v>
      </c>
      <c r="E57" s="1259"/>
      <c r="F57" s="1259"/>
      <c r="G57" s="1259"/>
      <c r="H57" s="1259"/>
      <c r="I57" s="1259"/>
      <c r="J57" s="1260"/>
      <c r="K57" s="82" t="s">
        <v>606</v>
      </c>
      <c r="L57" s="83" t="s">
        <v>606</v>
      </c>
      <c r="M57" s="83" t="s">
        <v>606</v>
      </c>
      <c r="N57" s="83" t="s">
        <v>606</v>
      </c>
      <c r="O57" s="84" t="s">
        <v>606</v>
      </c>
    </row>
    <row r="58" spans="1:21" ht="31.5" customHeight="1" thickBot="1">
      <c r="B58" s="1256"/>
      <c r="C58" s="1257"/>
      <c r="D58" s="1261" t="s">
        <v>27</v>
      </c>
      <c r="E58" s="1262"/>
      <c r="F58" s="1262"/>
      <c r="G58" s="1262"/>
      <c r="H58" s="1262"/>
      <c r="I58" s="1262"/>
      <c r="J58" s="1263"/>
      <c r="K58" s="85" t="s">
        <v>606</v>
      </c>
      <c r="L58" s="86" t="s">
        <v>606</v>
      </c>
      <c r="M58" s="86" t="s">
        <v>606</v>
      </c>
      <c r="N58" s="86" t="s">
        <v>606</v>
      </c>
      <c r="O58" s="87" t="s">
        <v>606</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ZSJoVIytX33YxY5UXE6i1leQscLkPrAVsXXO9InMQp6llYSVG3MqpynwZZjGjOQk6QocGmB7GJJwH5vjh+3Sw==" saltValue="irVWOOjpdbiSvxhnTV6h4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566</v>
      </c>
      <c r="J40" s="99" t="s">
        <v>567</v>
      </c>
      <c r="K40" s="99" t="s">
        <v>568</v>
      </c>
      <c r="L40" s="99" t="s">
        <v>569</v>
      </c>
      <c r="M40" s="100" t="s">
        <v>570</v>
      </c>
    </row>
    <row r="41" spans="2:13" ht="27.75" customHeight="1">
      <c r="B41" s="1284" t="s">
        <v>30</v>
      </c>
      <c r="C41" s="1285"/>
      <c r="D41" s="101"/>
      <c r="E41" s="1286" t="s">
        <v>31</v>
      </c>
      <c r="F41" s="1286"/>
      <c r="G41" s="1286"/>
      <c r="H41" s="1287"/>
      <c r="I41" s="102">
        <v>14202</v>
      </c>
      <c r="J41" s="103">
        <v>13974</v>
      </c>
      <c r="K41" s="103">
        <v>13691</v>
      </c>
      <c r="L41" s="103">
        <v>15201</v>
      </c>
      <c r="M41" s="104">
        <v>15560</v>
      </c>
    </row>
    <row r="42" spans="2:13" ht="27.75" customHeight="1">
      <c r="B42" s="1274"/>
      <c r="C42" s="1275"/>
      <c r="D42" s="105"/>
      <c r="E42" s="1278" t="s">
        <v>32</v>
      </c>
      <c r="F42" s="1278"/>
      <c r="G42" s="1278"/>
      <c r="H42" s="1279"/>
      <c r="I42" s="106" t="s">
        <v>525</v>
      </c>
      <c r="J42" s="107" t="s">
        <v>525</v>
      </c>
      <c r="K42" s="107" t="s">
        <v>525</v>
      </c>
      <c r="L42" s="107" t="s">
        <v>525</v>
      </c>
      <c r="M42" s="108" t="s">
        <v>525</v>
      </c>
    </row>
    <row r="43" spans="2:13" ht="27.75" customHeight="1">
      <c r="B43" s="1274"/>
      <c r="C43" s="1275"/>
      <c r="D43" s="105"/>
      <c r="E43" s="1278" t="s">
        <v>33</v>
      </c>
      <c r="F43" s="1278"/>
      <c r="G43" s="1278"/>
      <c r="H43" s="1279"/>
      <c r="I43" s="106">
        <v>4565</v>
      </c>
      <c r="J43" s="107">
        <v>4346</v>
      </c>
      <c r="K43" s="107">
        <v>4226</v>
      </c>
      <c r="L43" s="107">
        <v>3207</v>
      </c>
      <c r="M43" s="108">
        <v>3634</v>
      </c>
    </row>
    <row r="44" spans="2:13" ht="27.75" customHeight="1">
      <c r="B44" s="1274"/>
      <c r="C44" s="1275"/>
      <c r="D44" s="105"/>
      <c r="E44" s="1278" t="s">
        <v>34</v>
      </c>
      <c r="F44" s="1278"/>
      <c r="G44" s="1278"/>
      <c r="H44" s="1279"/>
      <c r="I44" s="106">
        <v>87</v>
      </c>
      <c r="J44" s="107">
        <v>52</v>
      </c>
      <c r="K44" s="107">
        <v>25</v>
      </c>
      <c r="L44" s="107">
        <v>8</v>
      </c>
      <c r="M44" s="108">
        <v>6</v>
      </c>
    </row>
    <row r="45" spans="2:13" ht="27.75" customHeight="1">
      <c r="B45" s="1274"/>
      <c r="C45" s="1275"/>
      <c r="D45" s="105"/>
      <c r="E45" s="1278" t="s">
        <v>35</v>
      </c>
      <c r="F45" s="1278"/>
      <c r="G45" s="1278"/>
      <c r="H45" s="1279"/>
      <c r="I45" s="106">
        <v>1606</v>
      </c>
      <c r="J45" s="107">
        <v>1462</v>
      </c>
      <c r="K45" s="107">
        <v>1300</v>
      </c>
      <c r="L45" s="107">
        <v>1364</v>
      </c>
      <c r="M45" s="108">
        <v>1118</v>
      </c>
    </row>
    <row r="46" spans="2:13" ht="27.75" customHeight="1">
      <c r="B46" s="1274"/>
      <c r="C46" s="1275"/>
      <c r="D46" s="109"/>
      <c r="E46" s="1278" t="s">
        <v>36</v>
      </c>
      <c r="F46" s="1278"/>
      <c r="G46" s="1278"/>
      <c r="H46" s="1279"/>
      <c r="I46" s="106" t="s">
        <v>525</v>
      </c>
      <c r="J46" s="107" t="s">
        <v>525</v>
      </c>
      <c r="K46" s="107" t="s">
        <v>525</v>
      </c>
      <c r="L46" s="107" t="s">
        <v>525</v>
      </c>
      <c r="M46" s="108" t="s">
        <v>525</v>
      </c>
    </row>
    <row r="47" spans="2:13" ht="27.75" customHeight="1">
      <c r="B47" s="1274"/>
      <c r="C47" s="1275"/>
      <c r="D47" s="110"/>
      <c r="E47" s="1288" t="s">
        <v>37</v>
      </c>
      <c r="F47" s="1289"/>
      <c r="G47" s="1289"/>
      <c r="H47" s="1290"/>
      <c r="I47" s="106" t="s">
        <v>525</v>
      </c>
      <c r="J47" s="107" t="s">
        <v>525</v>
      </c>
      <c r="K47" s="107" t="s">
        <v>525</v>
      </c>
      <c r="L47" s="107" t="s">
        <v>525</v>
      </c>
      <c r="M47" s="108" t="s">
        <v>525</v>
      </c>
    </row>
    <row r="48" spans="2:13" ht="27.75" customHeight="1">
      <c r="B48" s="1274"/>
      <c r="C48" s="1275"/>
      <c r="D48" s="105"/>
      <c r="E48" s="1278" t="s">
        <v>38</v>
      </c>
      <c r="F48" s="1278"/>
      <c r="G48" s="1278"/>
      <c r="H48" s="1279"/>
      <c r="I48" s="106" t="s">
        <v>525</v>
      </c>
      <c r="J48" s="107" t="s">
        <v>525</v>
      </c>
      <c r="K48" s="107" t="s">
        <v>525</v>
      </c>
      <c r="L48" s="107" t="s">
        <v>525</v>
      </c>
      <c r="M48" s="108" t="s">
        <v>525</v>
      </c>
    </row>
    <row r="49" spans="2:13" ht="27.75" customHeight="1">
      <c r="B49" s="1276"/>
      <c r="C49" s="1277"/>
      <c r="D49" s="105"/>
      <c r="E49" s="1278" t="s">
        <v>39</v>
      </c>
      <c r="F49" s="1278"/>
      <c r="G49" s="1278"/>
      <c r="H49" s="1279"/>
      <c r="I49" s="106" t="s">
        <v>525</v>
      </c>
      <c r="J49" s="107" t="s">
        <v>525</v>
      </c>
      <c r="K49" s="107" t="s">
        <v>525</v>
      </c>
      <c r="L49" s="107" t="s">
        <v>525</v>
      </c>
      <c r="M49" s="108" t="s">
        <v>525</v>
      </c>
    </row>
    <row r="50" spans="2:13" ht="27.75" customHeight="1">
      <c r="B50" s="1272" t="s">
        <v>40</v>
      </c>
      <c r="C50" s="1273"/>
      <c r="D50" s="111"/>
      <c r="E50" s="1278" t="s">
        <v>41</v>
      </c>
      <c r="F50" s="1278"/>
      <c r="G50" s="1278"/>
      <c r="H50" s="1279"/>
      <c r="I50" s="106">
        <v>8646</v>
      </c>
      <c r="J50" s="107">
        <v>9691</v>
      </c>
      <c r="K50" s="107">
        <v>9900</v>
      </c>
      <c r="L50" s="107">
        <v>9741</v>
      </c>
      <c r="M50" s="108">
        <v>8777</v>
      </c>
    </row>
    <row r="51" spans="2:13" ht="27.75" customHeight="1">
      <c r="B51" s="1274"/>
      <c r="C51" s="1275"/>
      <c r="D51" s="105"/>
      <c r="E51" s="1278" t="s">
        <v>42</v>
      </c>
      <c r="F51" s="1278"/>
      <c r="G51" s="1278"/>
      <c r="H51" s="1279"/>
      <c r="I51" s="106">
        <v>57</v>
      </c>
      <c r="J51" s="107">
        <v>50</v>
      </c>
      <c r="K51" s="107">
        <v>44</v>
      </c>
      <c r="L51" s="107">
        <v>37</v>
      </c>
      <c r="M51" s="108">
        <v>30</v>
      </c>
    </row>
    <row r="52" spans="2:13" ht="27.75" customHeight="1">
      <c r="B52" s="1276"/>
      <c r="C52" s="1277"/>
      <c r="D52" s="105"/>
      <c r="E52" s="1278" t="s">
        <v>43</v>
      </c>
      <c r="F52" s="1278"/>
      <c r="G52" s="1278"/>
      <c r="H52" s="1279"/>
      <c r="I52" s="106">
        <v>14775</v>
      </c>
      <c r="J52" s="107">
        <v>14459</v>
      </c>
      <c r="K52" s="107">
        <v>14683</v>
      </c>
      <c r="L52" s="107">
        <v>15364</v>
      </c>
      <c r="M52" s="108">
        <v>15020</v>
      </c>
    </row>
    <row r="53" spans="2:13" ht="27.75" customHeight="1" thickBot="1">
      <c r="B53" s="1280" t="s">
        <v>44</v>
      </c>
      <c r="C53" s="1281"/>
      <c r="D53" s="112"/>
      <c r="E53" s="1282" t="s">
        <v>45</v>
      </c>
      <c r="F53" s="1282"/>
      <c r="G53" s="1282"/>
      <c r="H53" s="1283"/>
      <c r="I53" s="113">
        <v>-3017</v>
      </c>
      <c r="J53" s="114">
        <v>-4365</v>
      </c>
      <c r="K53" s="114">
        <v>-5386</v>
      </c>
      <c r="L53" s="114">
        <v>-5362</v>
      </c>
      <c r="M53" s="115">
        <v>-3508</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17ZlcpgvgzbMgJr9KGmBmSdogUdmbR4YluL87mmKnYjcJn+I1LvltMG76UnWD7kMd4S694DPnmQbHZiDsNb9TQ==" saltValue="9oMVoovMAPWnrdWtndNOR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568</v>
      </c>
      <c r="G54" s="124" t="s">
        <v>569</v>
      </c>
      <c r="H54" s="125" t="s">
        <v>570</v>
      </c>
    </row>
    <row r="55" spans="2:8" ht="52.5" customHeight="1">
      <c r="B55" s="126"/>
      <c r="C55" s="1299" t="s">
        <v>48</v>
      </c>
      <c r="D55" s="1299"/>
      <c r="E55" s="1300"/>
      <c r="F55" s="127">
        <v>1874</v>
      </c>
      <c r="G55" s="127">
        <v>2029</v>
      </c>
      <c r="H55" s="128">
        <v>1740</v>
      </c>
    </row>
    <row r="56" spans="2:8" ht="52.5" customHeight="1">
      <c r="B56" s="129"/>
      <c r="C56" s="1301" t="s">
        <v>49</v>
      </c>
      <c r="D56" s="1301"/>
      <c r="E56" s="1302"/>
      <c r="F56" s="130">
        <v>3756</v>
      </c>
      <c r="G56" s="130">
        <v>3353</v>
      </c>
      <c r="H56" s="131">
        <v>2838</v>
      </c>
    </row>
    <row r="57" spans="2:8" ht="53.25" customHeight="1">
      <c r="B57" s="129"/>
      <c r="C57" s="1303" t="s">
        <v>50</v>
      </c>
      <c r="D57" s="1303"/>
      <c r="E57" s="1304"/>
      <c r="F57" s="132">
        <v>5729</v>
      </c>
      <c r="G57" s="132">
        <v>5767</v>
      </c>
      <c r="H57" s="133">
        <v>5612</v>
      </c>
    </row>
    <row r="58" spans="2:8" ht="45.75" customHeight="1">
      <c r="B58" s="134"/>
      <c r="C58" s="1291" t="s">
        <v>607</v>
      </c>
      <c r="D58" s="1292"/>
      <c r="E58" s="1293"/>
      <c r="F58" s="135">
        <v>1627</v>
      </c>
      <c r="G58" s="135">
        <v>1627</v>
      </c>
      <c r="H58" s="136">
        <v>1627</v>
      </c>
    </row>
    <row r="59" spans="2:8" ht="45.75" customHeight="1">
      <c r="B59" s="134"/>
      <c r="C59" s="1291" t="s">
        <v>608</v>
      </c>
      <c r="D59" s="1292"/>
      <c r="E59" s="1293"/>
      <c r="F59" s="135">
        <v>1444</v>
      </c>
      <c r="G59" s="135">
        <v>1479</v>
      </c>
      <c r="H59" s="136">
        <v>1356</v>
      </c>
    </row>
    <row r="60" spans="2:8" ht="45.75" customHeight="1">
      <c r="B60" s="134"/>
      <c r="C60" s="1291" t="s">
        <v>609</v>
      </c>
      <c r="D60" s="1292"/>
      <c r="E60" s="1293"/>
      <c r="F60" s="135">
        <v>660</v>
      </c>
      <c r="G60" s="135">
        <v>665</v>
      </c>
      <c r="H60" s="136">
        <v>671</v>
      </c>
    </row>
    <row r="61" spans="2:8" ht="45.75" customHeight="1">
      <c r="B61" s="134"/>
      <c r="C61" s="1291" t="s">
        <v>610</v>
      </c>
      <c r="D61" s="1292"/>
      <c r="E61" s="1293"/>
      <c r="F61" s="135">
        <v>529</v>
      </c>
      <c r="G61" s="135">
        <v>529</v>
      </c>
      <c r="H61" s="136">
        <v>529</v>
      </c>
    </row>
    <row r="62" spans="2:8" ht="45.75" customHeight="1" thickBot="1">
      <c r="B62" s="137"/>
      <c r="C62" s="1294" t="s">
        <v>611</v>
      </c>
      <c r="D62" s="1295"/>
      <c r="E62" s="1296"/>
      <c r="F62" s="138">
        <v>477</v>
      </c>
      <c r="G62" s="138">
        <v>487</v>
      </c>
      <c r="H62" s="139">
        <v>443</v>
      </c>
    </row>
    <row r="63" spans="2:8" ht="52.5" customHeight="1" thickBot="1">
      <c r="B63" s="140"/>
      <c r="C63" s="1297" t="s">
        <v>51</v>
      </c>
      <c r="D63" s="1297"/>
      <c r="E63" s="1298"/>
      <c r="F63" s="141">
        <v>11360</v>
      </c>
      <c r="G63" s="141">
        <v>11148</v>
      </c>
      <c r="H63" s="142">
        <v>10189</v>
      </c>
    </row>
    <row r="64" spans="2:8" ht="15" customHeight="1"/>
    <row r="65" ht="0" hidden="1" customHeight="1"/>
    <row r="66" ht="0" hidden="1" customHeight="1"/>
  </sheetData>
  <sheetProtection algorithmName="SHA-512" hashValue="O/fqpkN7oxVnJ9veoYB+Wp0M9SEatnoKL7vkwXYcKE1sGIb2aDAqasHD77EWQCmNeYfHGjuSfAHTD8y4dJh2xQ==" saltValue="GNhvrE+4zqamc8N70rb01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203"/>
  <sheetViews>
    <sheetView showGridLines="0" zoomScale="85" zoomScaleNormal="85"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612</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612</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613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614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615</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616</v>
      </c>
    </row>
    <row r="50" spans="1:109">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566</v>
      </c>
      <c r="BQ50" s="1311"/>
      <c r="BR50" s="1311"/>
      <c r="BS50" s="1311"/>
      <c r="BT50" s="1311"/>
      <c r="BU50" s="1311"/>
      <c r="BV50" s="1311"/>
      <c r="BW50" s="1311"/>
      <c r="BX50" s="1311" t="s">
        <v>567</v>
      </c>
      <c r="BY50" s="1311"/>
      <c r="BZ50" s="1311"/>
      <c r="CA50" s="1311"/>
      <c r="CB50" s="1311"/>
      <c r="CC50" s="1311"/>
      <c r="CD50" s="1311"/>
      <c r="CE50" s="1311"/>
      <c r="CF50" s="1311" t="s">
        <v>568</v>
      </c>
      <c r="CG50" s="1311"/>
      <c r="CH50" s="1311"/>
      <c r="CI50" s="1311"/>
      <c r="CJ50" s="1311"/>
      <c r="CK50" s="1311"/>
      <c r="CL50" s="1311"/>
      <c r="CM50" s="1311"/>
      <c r="CN50" s="1311" t="s">
        <v>569</v>
      </c>
      <c r="CO50" s="1311"/>
      <c r="CP50" s="1311"/>
      <c r="CQ50" s="1311"/>
      <c r="CR50" s="1311"/>
      <c r="CS50" s="1311"/>
      <c r="CT50" s="1311"/>
      <c r="CU50" s="1311"/>
      <c r="CV50" s="1311" t="s">
        <v>570</v>
      </c>
      <c r="CW50" s="1311"/>
      <c r="CX50" s="1311"/>
      <c r="CY50" s="1311"/>
      <c r="CZ50" s="1311"/>
      <c r="DA50" s="1311"/>
      <c r="DB50" s="1311"/>
      <c r="DC50" s="1311"/>
    </row>
    <row r="51" spans="1:109" ht="13.5" customHeight="1">
      <c r="B51" s="394"/>
      <c r="G51" s="1322"/>
      <c r="H51" s="1322"/>
      <c r="I51" s="1326"/>
      <c r="J51" s="1326"/>
      <c r="K51" s="1312"/>
      <c r="L51" s="1312"/>
      <c r="M51" s="1312"/>
      <c r="N51" s="1312"/>
      <c r="AM51" s="403"/>
      <c r="AN51" s="1310" t="s">
        <v>617</v>
      </c>
      <c r="AO51" s="1310"/>
      <c r="AP51" s="1310"/>
      <c r="AQ51" s="1310"/>
      <c r="AR51" s="1310"/>
      <c r="AS51" s="1310"/>
      <c r="AT51" s="1310"/>
      <c r="AU51" s="1310"/>
      <c r="AV51" s="1310"/>
      <c r="AW51" s="1310"/>
      <c r="AX51" s="1310"/>
      <c r="AY51" s="1310"/>
      <c r="AZ51" s="1310"/>
      <c r="BA51" s="1310"/>
      <c r="BB51" s="1310" t="s">
        <v>618</v>
      </c>
      <c r="BC51" s="1310"/>
      <c r="BD51" s="1310"/>
      <c r="BE51" s="1310"/>
      <c r="BF51" s="1310"/>
      <c r="BG51" s="1310"/>
      <c r="BH51" s="1310"/>
      <c r="BI51" s="1310"/>
      <c r="BJ51" s="1310"/>
      <c r="BK51" s="1310"/>
      <c r="BL51" s="1310"/>
      <c r="BM51" s="1310"/>
      <c r="BN51" s="1310"/>
      <c r="BO51" s="1310"/>
      <c r="BP51" s="1327"/>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c r="B52" s="394"/>
      <c r="G52" s="1322"/>
      <c r="H52" s="1322"/>
      <c r="I52" s="1326"/>
      <c r="J52" s="1326"/>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619</v>
      </c>
      <c r="BC53" s="1310"/>
      <c r="BD53" s="1310"/>
      <c r="BE53" s="1310"/>
      <c r="BF53" s="1310"/>
      <c r="BG53" s="1310"/>
      <c r="BH53" s="1310"/>
      <c r="BI53" s="1310"/>
      <c r="BJ53" s="1310"/>
      <c r="BK53" s="1310"/>
      <c r="BL53" s="1310"/>
      <c r="BM53" s="1310"/>
      <c r="BN53" s="1310"/>
      <c r="BO53" s="1310"/>
      <c r="BP53" s="1327"/>
      <c r="BQ53" s="1307"/>
      <c r="BR53" s="1307"/>
      <c r="BS53" s="1307"/>
      <c r="BT53" s="1307"/>
      <c r="BU53" s="1307"/>
      <c r="BV53" s="1307"/>
      <c r="BW53" s="1307"/>
      <c r="BX53" s="1307">
        <v>64</v>
      </c>
      <c r="BY53" s="1307"/>
      <c r="BZ53" s="1307"/>
      <c r="CA53" s="1307"/>
      <c r="CB53" s="1307"/>
      <c r="CC53" s="1307"/>
      <c r="CD53" s="1307"/>
      <c r="CE53" s="1307"/>
      <c r="CF53" s="1307">
        <v>64.8</v>
      </c>
      <c r="CG53" s="1307"/>
      <c r="CH53" s="1307"/>
      <c r="CI53" s="1307"/>
      <c r="CJ53" s="1307"/>
      <c r="CK53" s="1307"/>
      <c r="CL53" s="1307"/>
      <c r="CM53" s="1307"/>
      <c r="CN53" s="1307">
        <v>63.1</v>
      </c>
      <c r="CO53" s="1307"/>
      <c r="CP53" s="1307"/>
      <c r="CQ53" s="1307"/>
      <c r="CR53" s="1307"/>
      <c r="CS53" s="1307"/>
      <c r="CT53" s="1307"/>
      <c r="CU53" s="1307"/>
      <c r="CV53" s="1307">
        <v>63.3</v>
      </c>
      <c r="CW53" s="1307"/>
      <c r="CX53" s="1307"/>
      <c r="CY53" s="1307"/>
      <c r="CZ53" s="1307"/>
      <c r="DA53" s="1307"/>
      <c r="DB53" s="1307"/>
      <c r="DC53" s="1307"/>
    </row>
    <row r="54" spans="1:109">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402"/>
      <c r="B55" s="394"/>
      <c r="G55" s="1305"/>
      <c r="H55" s="1305"/>
      <c r="I55" s="1305"/>
      <c r="J55" s="1305"/>
      <c r="K55" s="1312"/>
      <c r="L55" s="1312"/>
      <c r="M55" s="1312"/>
      <c r="N55" s="1312"/>
      <c r="AN55" s="1311" t="s">
        <v>620</v>
      </c>
      <c r="AO55" s="1311"/>
      <c r="AP55" s="1311"/>
      <c r="AQ55" s="1311"/>
      <c r="AR55" s="1311"/>
      <c r="AS55" s="1311"/>
      <c r="AT55" s="1311"/>
      <c r="AU55" s="1311"/>
      <c r="AV55" s="1311"/>
      <c r="AW55" s="1311"/>
      <c r="AX55" s="1311"/>
      <c r="AY55" s="1311"/>
      <c r="AZ55" s="1311"/>
      <c r="BA55" s="1311"/>
      <c r="BB55" s="1310" t="s">
        <v>618</v>
      </c>
      <c r="BC55" s="1310"/>
      <c r="BD55" s="1310"/>
      <c r="BE55" s="1310"/>
      <c r="BF55" s="1310"/>
      <c r="BG55" s="1310"/>
      <c r="BH55" s="1310"/>
      <c r="BI55" s="1310"/>
      <c r="BJ55" s="1310"/>
      <c r="BK55" s="1310"/>
      <c r="BL55" s="1310"/>
      <c r="BM55" s="1310"/>
      <c r="BN55" s="1310"/>
      <c r="BO55" s="1310"/>
      <c r="BP55" s="1327"/>
      <c r="BQ55" s="1307"/>
      <c r="BR55" s="1307"/>
      <c r="BS55" s="1307"/>
      <c r="BT55" s="1307"/>
      <c r="BU55" s="1307"/>
      <c r="BV55" s="1307"/>
      <c r="BW55" s="1307"/>
      <c r="BX55" s="1307">
        <v>13</v>
      </c>
      <c r="BY55" s="1307"/>
      <c r="BZ55" s="1307"/>
      <c r="CA55" s="1307"/>
      <c r="CB55" s="1307"/>
      <c r="CC55" s="1307"/>
      <c r="CD55" s="1307"/>
      <c r="CE55" s="1307"/>
      <c r="CF55" s="1307">
        <v>21</v>
      </c>
      <c r="CG55" s="1307"/>
      <c r="CH55" s="1307"/>
      <c r="CI55" s="1307"/>
      <c r="CJ55" s="1307"/>
      <c r="CK55" s="1307"/>
      <c r="CL55" s="1307"/>
      <c r="CM55" s="1307"/>
      <c r="CN55" s="1307">
        <v>20.2</v>
      </c>
      <c r="CO55" s="1307"/>
      <c r="CP55" s="1307"/>
      <c r="CQ55" s="1307"/>
      <c r="CR55" s="1307"/>
      <c r="CS55" s="1307"/>
      <c r="CT55" s="1307"/>
      <c r="CU55" s="1307"/>
      <c r="CV55" s="1307">
        <v>18.3</v>
      </c>
      <c r="CW55" s="1307"/>
      <c r="CX55" s="1307"/>
      <c r="CY55" s="1307"/>
      <c r="CZ55" s="1307"/>
      <c r="DA55" s="1307"/>
      <c r="DB55" s="1307"/>
      <c r="DC55" s="1307"/>
    </row>
    <row r="56" spans="1:109">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619</v>
      </c>
      <c r="BC57" s="1310"/>
      <c r="BD57" s="1310"/>
      <c r="BE57" s="1310"/>
      <c r="BF57" s="1310"/>
      <c r="BG57" s="1310"/>
      <c r="BH57" s="1310"/>
      <c r="BI57" s="1310"/>
      <c r="BJ57" s="1310"/>
      <c r="BK57" s="1310"/>
      <c r="BL57" s="1310"/>
      <c r="BM57" s="1310"/>
      <c r="BN57" s="1310"/>
      <c r="BO57" s="1310"/>
      <c r="BP57" s="1327"/>
      <c r="BQ57" s="1307"/>
      <c r="BR57" s="1307"/>
      <c r="BS57" s="1307"/>
      <c r="BT57" s="1307"/>
      <c r="BU57" s="1307"/>
      <c r="BV57" s="1307"/>
      <c r="BW57" s="1307"/>
      <c r="BX57" s="1307">
        <v>53.4</v>
      </c>
      <c r="BY57" s="1307"/>
      <c r="BZ57" s="1307"/>
      <c r="CA57" s="1307"/>
      <c r="CB57" s="1307"/>
      <c r="CC57" s="1307"/>
      <c r="CD57" s="1307"/>
      <c r="CE57" s="1307"/>
      <c r="CF57" s="1307">
        <v>56.1</v>
      </c>
      <c r="CG57" s="1307"/>
      <c r="CH57" s="1307"/>
      <c r="CI57" s="1307"/>
      <c r="CJ57" s="1307"/>
      <c r="CK57" s="1307"/>
      <c r="CL57" s="1307"/>
      <c r="CM57" s="1307"/>
      <c r="CN57" s="1307">
        <v>58.1</v>
      </c>
      <c r="CO57" s="1307"/>
      <c r="CP57" s="1307"/>
      <c r="CQ57" s="1307"/>
      <c r="CR57" s="1307"/>
      <c r="CS57" s="1307"/>
      <c r="CT57" s="1307"/>
      <c r="CU57" s="1307"/>
      <c r="CV57" s="1307">
        <v>59.1</v>
      </c>
      <c r="CW57" s="1307"/>
      <c r="CX57" s="1307"/>
      <c r="CY57" s="1307"/>
      <c r="CZ57" s="1307"/>
      <c r="DA57" s="1307"/>
      <c r="DB57" s="1307"/>
      <c r="DC57" s="1307"/>
      <c r="DD57" s="407"/>
      <c r="DE57" s="406"/>
    </row>
    <row r="58" spans="1:109" s="402" customFormat="1">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621</v>
      </c>
    </row>
    <row r="64" spans="1:109">
      <c r="B64" s="394"/>
      <c r="G64" s="401"/>
      <c r="I64" s="414"/>
      <c r="J64" s="414"/>
      <c r="K64" s="414"/>
      <c r="L64" s="414"/>
      <c r="M64" s="414"/>
      <c r="N64" s="415"/>
      <c r="AM64" s="401"/>
      <c r="AN64" s="401" t="s">
        <v>614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625</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616</v>
      </c>
    </row>
    <row r="72" spans="2:107">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566</v>
      </c>
      <c r="BQ72" s="1311"/>
      <c r="BR72" s="1311"/>
      <c r="BS72" s="1311"/>
      <c r="BT72" s="1311"/>
      <c r="BU72" s="1311"/>
      <c r="BV72" s="1311"/>
      <c r="BW72" s="1311"/>
      <c r="BX72" s="1311" t="s">
        <v>567</v>
      </c>
      <c r="BY72" s="1311"/>
      <c r="BZ72" s="1311"/>
      <c r="CA72" s="1311"/>
      <c r="CB72" s="1311"/>
      <c r="CC72" s="1311"/>
      <c r="CD72" s="1311"/>
      <c r="CE72" s="1311"/>
      <c r="CF72" s="1311" t="s">
        <v>568</v>
      </c>
      <c r="CG72" s="1311"/>
      <c r="CH72" s="1311"/>
      <c r="CI72" s="1311"/>
      <c r="CJ72" s="1311"/>
      <c r="CK72" s="1311"/>
      <c r="CL72" s="1311"/>
      <c r="CM72" s="1311"/>
      <c r="CN72" s="1311" t="s">
        <v>569</v>
      </c>
      <c r="CO72" s="1311"/>
      <c r="CP72" s="1311"/>
      <c r="CQ72" s="1311"/>
      <c r="CR72" s="1311"/>
      <c r="CS72" s="1311"/>
      <c r="CT72" s="1311"/>
      <c r="CU72" s="1311"/>
      <c r="CV72" s="1311" t="s">
        <v>570</v>
      </c>
      <c r="CW72" s="1311"/>
      <c r="CX72" s="1311"/>
      <c r="CY72" s="1311"/>
      <c r="CZ72" s="1311"/>
      <c r="DA72" s="1311"/>
      <c r="DB72" s="1311"/>
      <c r="DC72" s="1311"/>
    </row>
    <row r="73" spans="2:107">
      <c r="B73" s="394"/>
      <c r="G73" s="1322"/>
      <c r="H73" s="1322"/>
      <c r="I73" s="1322"/>
      <c r="J73" s="1322"/>
      <c r="K73" s="1306"/>
      <c r="L73" s="1306"/>
      <c r="M73" s="1306"/>
      <c r="N73" s="1306"/>
      <c r="AM73" s="403"/>
      <c r="AN73" s="1310" t="s">
        <v>617</v>
      </c>
      <c r="AO73" s="1310"/>
      <c r="AP73" s="1310"/>
      <c r="AQ73" s="1310"/>
      <c r="AR73" s="1310"/>
      <c r="AS73" s="1310"/>
      <c r="AT73" s="1310"/>
      <c r="AU73" s="1310"/>
      <c r="AV73" s="1310"/>
      <c r="AW73" s="1310"/>
      <c r="AX73" s="1310"/>
      <c r="AY73" s="1310"/>
      <c r="AZ73" s="1310"/>
      <c r="BA73" s="1310"/>
      <c r="BB73" s="1310" t="s">
        <v>618</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622</v>
      </c>
      <c r="BC75" s="1310"/>
      <c r="BD75" s="1310"/>
      <c r="BE75" s="1310"/>
      <c r="BF75" s="1310"/>
      <c r="BG75" s="1310"/>
      <c r="BH75" s="1310"/>
      <c r="BI75" s="1310"/>
      <c r="BJ75" s="1310"/>
      <c r="BK75" s="1310"/>
      <c r="BL75" s="1310"/>
      <c r="BM75" s="1310"/>
      <c r="BN75" s="1310"/>
      <c r="BO75" s="1310"/>
      <c r="BP75" s="1307">
        <v>10.5</v>
      </c>
      <c r="BQ75" s="1307"/>
      <c r="BR75" s="1307"/>
      <c r="BS75" s="1307"/>
      <c r="BT75" s="1307"/>
      <c r="BU75" s="1307"/>
      <c r="BV75" s="1307"/>
      <c r="BW75" s="1307"/>
      <c r="BX75" s="1307">
        <v>8.6999999999999993</v>
      </c>
      <c r="BY75" s="1307"/>
      <c r="BZ75" s="1307"/>
      <c r="CA75" s="1307"/>
      <c r="CB75" s="1307"/>
      <c r="CC75" s="1307"/>
      <c r="CD75" s="1307"/>
      <c r="CE75" s="1307"/>
      <c r="CF75" s="1307">
        <v>8.4</v>
      </c>
      <c r="CG75" s="1307"/>
      <c r="CH75" s="1307"/>
      <c r="CI75" s="1307"/>
      <c r="CJ75" s="1307"/>
      <c r="CK75" s="1307"/>
      <c r="CL75" s="1307"/>
      <c r="CM75" s="1307"/>
      <c r="CN75" s="1307">
        <v>8.6</v>
      </c>
      <c r="CO75" s="1307"/>
      <c r="CP75" s="1307"/>
      <c r="CQ75" s="1307"/>
      <c r="CR75" s="1307"/>
      <c r="CS75" s="1307"/>
      <c r="CT75" s="1307"/>
      <c r="CU75" s="1307"/>
      <c r="CV75" s="1307">
        <v>8.9</v>
      </c>
      <c r="CW75" s="1307"/>
      <c r="CX75" s="1307"/>
      <c r="CY75" s="1307"/>
      <c r="CZ75" s="1307"/>
      <c r="DA75" s="1307"/>
      <c r="DB75" s="1307"/>
      <c r="DC75" s="1307"/>
    </row>
    <row r="76" spans="2:107">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394"/>
      <c r="G77" s="1305"/>
      <c r="H77" s="1305"/>
      <c r="I77" s="1305"/>
      <c r="J77" s="1305"/>
      <c r="K77" s="1306"/>
      <c r="L77" s="1306"/>
      <c r="M77" s="1306"/>
      <c r="N77" s="1306"/>
      <c r="AN77" s="1311" t="s">
        <v>620</v>
      </c>
      <c r="AO77" s="1311"/>
      <c r="AP77" s="1311"/>
      <c r="AQ77" s="1311"/>
      <c r="AR77" s="1311"/>
      <c r="AS77" s="1311"/>
      <c r="AT77" s="1311"/>
      <c r="AU77" s="1311"/>
      <c r="AV77" s="1311"/>
      <c r="AW77" s="1311"/>
      <c r="AX77" s="1311"/>
      <c r="AY77" s="1311"/>
      <c r="AZ77" s="1311"/>
      <c r="BA77" s="1311"/>
      <c r="BB77" s="1310" t="s">
        <v>618</v>
      </c>
      <c r="BC77" s="1310"/>
      <c r="BD77" s="1310"/>
      <c r="BE77" s="1310"/>
      <c r="BF77" s="1310"/>
      <c r="BG77" s="1310"/>
      <c r="BH77" s="1310"/>
      <c r="BI77" s="1310"/>
      <c r="BJ77" s="1310"/>
      <c r="BK77" s="1310"/>
      <c r="BL77" s="1310"/>
      <c r="BM77" s="1310"/>
      <c r="BN77" s="1310"/>
      <c r="BO77" s="1310"/>
      <c r="BP77" s="1307">
        <v>20.3</v>
      </c>
      <c r="BQ77" s="1307"/>
      <c r="BR77" s="1307"/>
      <c r="BS77" s="1307"/>
      <c r="BT77" s="1307"/>
      <c r="BU77" s="1307"/>
      <c r="BV77" s="1307"/>
      <c r="BW77" s="1307"/>
      <c r="BX77" s="1307">
        <v>13</v>
      </c>
      <c r="BY77" s="1307"/>
      <c r="BZ77" s="1307"/>
      <c r="CA77" s="1307"/>
      <c r="CB77" s="1307"/>
      <c r="CC77" s="1307"/>
      <c r="CD77" s="1307"/>
      <c r="CE77" s="1307"/>
      <c r="CF77" s="1307">
        <v>21</v>
      </c>
      <c r="CG77" s="1307"/>
      <c r="CH77" s="1307"/>
      <c r="CI77" s="1307"/>
      <c r="CJ77" s="1307"/>
      <c r="CK77" s="1307"/>
      <c r="CL77" s="1307"/>
      <c r="CM77" s="1307"/>
      <c r="CN77" s="1307">
        <v>20.2</v>
      </c>
      <c r="CO77" s="1307"/>
      <c r="CP77" s="1307"/>
      <c r="CQ77" s="1307"/>
      <c r="CR77" s="1307"/>
      <c r="CS77" s="1307"/>
      <c r="CT77" s="1307"/>
      <c r="CU77" s="1307"/>
      <c r="CV77" s="1307">
        <v>18.3</v>
      </c>
      <c r="CW77" s="1307"/>
      <c r="CX77" s="1307"/>
      <c r="CY77" s="1307"/>
      <c r="CZ77" s="1307"/>
      <c r="DA77" s="1307"/>
      <c r="DB77" s="1307"/>
      <c r="DC77" s="1307"/>
    </row>
    <row r="78" spans="2:107">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622</v>
      </c>
      <c r="BC79" s="1310"/>
      <c r="BD79" s="1310"/>
      <c r="BE79" s="1310"/>
      <c r="BF79" s="1310"/>
      <c r="BG79" s="1310"/>
      <c r="BH79" s="1310"/>
      <c r="BI79" s="1310"/>
      <c r="BJ79" s="1310"/>
      <c r="BK79" s="1310"/>
      <c r="BL79" s="1310"/>
      <c r="BM79" s="1310"/>
      <c r="BN79" s="1310"/>
      <c r="BO79" s="1310"/>
      <c r="BP79" s="1307">
        <v>7.7</v>
      </c>
      <c r="BQ79" s="1307"/>
      <c r="BR79" s="1307"/>
      <c r="BS79" s="1307"/>
      <c r="BT79" s="1307"/>
      <c r="BU79" s="1307"/>
      <c r="BV79" s="1307"/>
      <c r="BW79" s="1307"/>
      <c r="BX79" s="1307">
        <v>6.8</v>
      </c>
      <c r="BY79" s="1307"/>
      <c r="BZ79" s="1307"/>
      <c r="CA79" s="1307"/>
      <c r="CB79" s="1307"/>
      <c r="CC79" s="1307"/>
      <c r="CD79" s="1307"/>
      <c r="CE79" s="1307"/>
      <c r="CF79" s="1307">
        <v>6.8</v>
      </c>
      <c r="CG79" s="1307"/>
      <c r="CH79" s="1307"/>
      <c r="CI79" s="1307"/>
      <c r="CJ79" s="1307"/>
      <c r="CK79" s="1307"/>
      <c r="CL79" s="1307"/>
      <c r="CM79" s="1307"/>
      <c r="CN79" s="1307">
        <v>6.8</v>
      </c>
      <c r="CO79" s="1307"/>
      <c r="CP79" s="1307"/>
      <c r="CQ79" s="1307"/>
      <c r="CR79" s="1307"/>
      <c r="CS79" s="1307"/>
      <c r="CT79" s="1307"/>
      <c r="CU79" s="1307"/>
      <c r="CV79" s="1307">
        <v>6.8</v>
      </c>
      <c r="CW79" s="1307"/>
      <c r="CX79" s="1307"/>
      <c r="CY79" s="1307"/>
      <c r="CZ79" s="1307"/>
      <c r="DA79" s="1307"/>
      <c r="DB79" s="1307"/>
      <c r="DC79" s="1307"/>
    </row>
    <row r="80" spans="2:107">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row r="192" ht="13.5" hidden="1" customHeight="1"/>
    <row r="193" ht="13.5" hidden="1" customHeight="1"/>
    <row r="194" ht="13.5" hidden="1" customHeight="1"/>
    <row r="195" ht="13.5" hidden="1" customHeight="1"/>
    <row r="196" ht="13.5" hidden="1" customHeight="1"/>
    <row r="197" ht="13.5" hidden="1" customHeight="1"/>
    <row r="198" ht="13.5" hidden="1" customHeight="1"/>
    <row r="199" ht="13.5" hidden="1" customHeight="1"/>
    <row r="200" ht="13.5" hidden="1" customHeight="1"/>
    <row r="201" ht="13.5" hidden="1" customHeight="1"/>
    <row r="202" ht="13.5" hidden="1" customHeight="1"/>
    <row r="203" ht="13.5" hidden="1" customHeight="1"/>
  </sheetData>
  <sheetProtection algorithmName="SHA-512" hashValue="0t7k38bVviQSZaAQ3vcMOybTmU4lVVasJmRZsIBJGD7WTUUDOCzsmEGte52Dd0HgmQ6NyGZoTuri4+dGKmzpKg==" saltValue="/fI82AMT165ZebFv7TaAz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41"/>
  <sheetViews>
    <sheetView showGridLines="0" zoomScale="70" zoomScaleNormal="7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row r="136" ht="13.5" hidden="1" customHeight="1"/>
    <row r="137" ht="13.5" hidden="1" customHeight="1"/>
    <row r="138" ht="13.5" hidden="1" customHeight="1"/>
    <row r="139" ht="13.5" hidden="1" customHeight="1"/>
    <row r="140" ht="13.5" hidden="1" customHeight="1"/>
    <row r="141" ht="13.5" hidden="1" customHeight="1"/>
  </sheetData>
  <sheetProtection algorithmName="SHA-512" hashValue="5i2HSMeyP5Hxet/ozPMWpJgB2asxf5UBygi8xmOxdFHAPZMyJobv56jtlvf7EN9400OhrOuYog1g17dxN2OseA==" saltValue="YpFzdSZwLqe1JjBoXnFR1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41"/>
  <sheetViews>
    <sheetView showGridLines="0" zoomScale="70" zoomScaleNormal="7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row r="136" ht="13.5" hidden="1" customHeight="1"/>
    <row r="137" ht="13.5" hidden="1" customHeight="1"/>
    <row r="138" ht="13.5" hidden="1" customHeight="1"/>
    <row r="139" ht="13.5" hidden="1" customHeight="1"/>
    <row r="140" ht="13.5" hidden="1" customHeight="1"/>
    <row r="141" ht="13.5" hidden="1" customHeight="1"/>
  </sheetData>
  <sheetProtection algorithmName="SHA-512" hashValue="VK86tMKyw6zcQ14dCE+n3XlLmjOASK3ZHgKHityrPRm7Kwz0xIOgAK+9GJXHFFqh3+k6vp9ICn8X9U70zD6jdw==" saltValue="fzlwIsV3QXMrbNMOWRPG7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563</v>
      </c>
      <c r="G2" s="156"/>
      <c r="H2" s="157"/>
    </row>
    <row r="3" spans="1:8">
      <c r="A3" s="153" t="s">
        <v>556</v>
      </c>
      <c r="B3" s="158"/>
      <c r="C3" s="159"/>
      <c r="D3" s="160">
        <v>182667</v>
      </c>
      <c r="E3" s="161"/>
      <c r="F3" s="162">
        <v>53292</v>
      </c>
      <c r="G3" s="163"/>
      <c r="H3" s="164"/>
    </row>
    <row r="4" spans="1:8">
      <c r="A4" s="165"/>
      <c r="B4" s="166"/>
      <c r="C4" s="167"/>
      <c r="D4" s="168">
        <v>143371</v>
      </c>
      <c r="E4" s="169"/>
      <c r="F4" s="170">
        <v>28900</v>
      </c>
      <c r="G4" s="171"/>
      <c r="H4" s="172"/>
    </row>
    <row r="5" spans="1:8">
      <c r="A5" s="153" t="s">
        <v>558</v>
      </c>
      <c r="B5" s="158"/>
      <c r="C5" s="159"/>
      <c r="D5" s="160">
        <v>77031</v>
      </c>
      <c r="E5" s="161"/>
      <c r="F5" s="162">
        <v>49919</v>
      </c>
      <c r="G5" s="163"/>
      <c r="H5" s="164"/>
    </row>
    <row r="6" spans="1:8">
      <c r="A6" s="165"/>
      <c r="B6" s="166"/>
      <c r="C6" s="167"/>
      <c r="D6" s="168">
        <v>36805</v>
      </c>
      <c r="E6" s="169"/>
      <c r="F6" s="170">
        <v>26398</v>
      </c>
      <c r="G6" s="171"/>
      <c r="H6" s="172"/>
    </row>
    <row r="7" spans="1:8">
      <c r="A7" s="153" t="s">
        <v>559</v>
      </c>
      <c r="B7" s="158"/>
      <c r="C7" s="159"/>
      <c r="D7" s="160">
        <v>80491</v>
      </c>
      <c r="E7" s="161"/>
      <c r="F7" s="162">
        <v>47738</v>
      </c>
      <c r="G7" s="163"/>
      <c r="H7" s="164"/>
    </row>
    <row r="8" spans="1:8">
      <c r="A8" s="165"/>
      <c r="B8" s="166"/>
      <c r="C8" s="167"/>
      <c r="D8" s="168">
        <v>34693</v>
      </c>
      <c r="E8" s="169"/>
      <c r="F8" s="170">
        <v>24937</v>
      </c>
      <c r="G8" s="171"/>
      <c r="H8" s="172"/>
    </row>
    <row r="9" spans="1:8">
      <c r="A9" s="153" t="s">
        <v>560</v>
      </c>
      <c r="B9" s="158"/>
      <c r="C9" s="159"/>
      <c r="D9" s="160">
        <v>166069</v>
      </c>
      <c r="E9" s="161"/>
      <c r="F9" s="162">
        <v>52191</v>
      </c>
      <c r="G9" s="163"/>
      <c r="H9" s="164"/>
    </row>
    <row r="10" spans="1:8">
      <c r="A10" s="165"/>
      <c r="B10" s="166"/>
      <c r="C10" s="167"/>
      <c r="D10" s="168">
        <v>46625</v>
      </c>
      <c r="E10" s="169"/>
      <c r="F10" s="170">
        <v>24843</v>
      </c>
      <c r="G10" s="171"/>
      <c r="H10" s="172"/>
    </row>
    <row r="11" spans="1:8">
      <c r="A11" s="153" t="s">
        <v>561</v>
      </c>
      <c r="B11" s="158"/>
      <c r="C11" s="159"/>
      <c r="D11" s="160">
        <v>130646</v>
      </c>
      <c r="E11" s="161"/>
      <c r="F11" s="162">
        <v>47387</v>
      </c>
      <c r="G11" s="163"/>
      <c r="H11" s="164"/>
    </row>
    <row r="12" spans="1:8">
      <c r="A12" s="165"/>
      <c r="B12" s="166"/>
      <c r="C12" s="173"/>
      <c r="D12" s="168">
        <v>42092</v>
      </c>
      <c r="E12" s="169"/>
      <c r="F12" s="170">
        <v>24928</v>
      </c>
      <c r="G12" s="171"/>
      <c r="H12" s="172"/>
    </row>
    <row r="13" spans="1:8">
      <c r="A13" s="153"/>
      <c r="B13" s="158"/>
      <c r="C13" s="174"/>
      <c r="D13" s="175">
        <v>127381</v>
      </c>
      <c r="E13" s="176"/>
      <c r="F13" s="177">
        <v>50105</v>
      </c>
      <c r="G13" s="178"/>
      <c r="H13" s="164"/>
    </row>
    <row r="14" spans="1:8">
      <c r="A14" s="165"/>
      <c r="B14" s="166"/>
      <c r="C14" s="167"/>
      <c r="D14" s="168">
        <v>60717</v>
      </c>
      <c r="E14" s="169"/>
      <c r="F14" s="170">
        <v>26001</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3.62</v>
      </c>
      <c r="C19" s="179">
        <f>ROUND(VALUE(SUBSTITUTE(実質収支比率等に係る経年分析!G$48,"▲","-")),2)</f>
        <v>3.52</v>
      </c>
      <c r="D19" s="179">
        <f>ROUND(VALUE(SUBSTITUTE(実質収支比率等に係る経年分析!H$48,"▲","-")),2)</f>
        <v>3.69</v>
      </c>
      <c r="E19" s="179">
        <f>ROUND(VALUE(SUBSTITUTE(実質収支比率等に係る経年分析!I$48,"▲","-")),2)</f>
        <v>1.76</v>
      </c>
      <c r="F19" s="179">
        <f>ROUND(VALUE(SUBSTITUTE(実質収支比率等に係る経年分析!J$48,"▲","-")),2)</f>
        <v>2.65</v>
      </c>
    </row>
    <row r="20" spans="1:11">
      <c r="A20" s="179" t="s">
        <v>55</v>
      </c>
      <c r="B20" s="179">
        <f>ROUND(VALUE(SUBSTITUTE(実質収支比率等に係る経年分析!F$47,"▲","-")),2)</f>
        <v>11.8</v>
      </c>
      <c r="C20" s="179">
        <f>ROUND(VALUE(SUBSTITUTE(実質収支比率等に係る経年分析!G$47,"▲","-")),2)</f>
        <v>18.09</v>
      </c>
      <c r="D20" s="179">
        <f>ROUND(VALUE(SUBSTITUTE(実質収支比率等に係る経年分析!H$47,"▲","-")),2)</f>
        <v>23.02</v>
      </c>
      <c r="E20" s="179">
        <f>ROUND(VALUE(SUBSTITUTE(実質収支比率等に係る経年分析!I$47,"▲","-")),2)</f>
        <v>25.83</v>
      </c>
      <c r="F20" s="179">
        <f>ROUND(VALUE(SUBSTITUTE(実質収支比率等に係る経年分析!J$47,"▲","-")),2)</f>
        <v>21.92</v>
      </c>
    </row>
    <row r="21" spans="1:11">
      <c r="A21" s="179" t="s">
        <v>56</v>
      </c>
      <c r="B21" s="179">
        <f>IF(ISNUMBER(VALUE(SUBSTITUTE(実質収支比率等に係る経年分析!F$49,"▲","-"))),ROUND(VALUE(SUBSTITUTE(実質収支比率等に係る経年分析!F$49,"▲","-")),2),NA())</f>
        <v>-0.03</v>
      </c>
      <c r="C21" s="179">
        <f>IF(ISNUMBER(VALUE(SUBSTITUTE(実質収支比率等に係る経年分析!G$49,"▲","-"))),ROUND(VALUE(SUBSTITUTE(実質収支比率等に係る経年分析!G$49,"▲","-")),2),NA())</f>
        <v>5.43</v>
      </c>
      <c r="D21" s="179">
        <f>IF(ISNUMBER(VALUE(SUBSTITUTE(実質収支比率等に係る経年分析!H$49,"▲","-"))),ROUND(VALUE(SUBSTITUTE(実質収支比率等に係る経年分析!H$49,"▲","-")),2),NA())</f>
        <v>1.28</v>
      </c>
      <c r="E21" s="179">
        <f>IF(ISNUMBER(VALUE(SUBSTITUTE(実質収支比率等に係る経年分析!I$49,"▲","-"))),ROUND(VALUE(SUBSTITUTE(実質収支比率等に係る経年分析!I$49,"▲","-")),2),NA())</f>
        <v>-2</v>
      </c>
      <c r="F21" s="179">
        <f>IF(ISNUMBER(VALUE(SUBSTITUTE(実質収支比率等に係る経年分析!J$49,"▲","-"))),ROUND(VALUE(SUBSTITUTE(実質収支比率等に係る経年分析!J$49,"▲","-")),2),NA())</f>
        <v>-3.59</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0.04</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0.23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下水道事業特別会計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天王地区汚水処理施設事業特別会計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7.0000000000000007E-2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0.08</v>
      </c>
    </row>
    <row r="32" spans="1:11">
      <c r="A32" s="180" t="str">
        <f>IF(連結実質赤字比率に係る赤字・黒字の構成分析!C$38="",NA(),連結実質赤字比率に係る赤字・黒字の構成分析!C$38)</f>
        <v>国民健康保険特別会計（事業勘定）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0.95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0.32</v>
      </c>
    </row>
    <row r="33" spans="1:16">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0.93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v>
      </c>
    </row>
    <row r="34" spans="1:16">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3.58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3.49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3.66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1.73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2.62</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5.32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4.96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5.24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5.25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4.87</v>
      </c>
    </row>
    <row r="36" spans="1:16">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9.42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9.4499999999999993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8.36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7.46</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1621</v>
      </c>
      <c r="E42" s="181"/>
      <c r="F42" s="181"/>
      <c r="G42" s="181">
        <f>'実質公債費比率（分子）の構造'!L$52</f>
        <v>1636</v>
      </c>
      <c r="H42" s="181"/>
      <c r="I42" s="181"/>
      <c r="J42" s="181">
        <f>'実質公債費比率（分子）の構造'!M$52</f>
        <v>1641</v>
      </c>
      <c r="K42" s="181"/>
      <c r="L42" s="181"/>
      <c r="M42" s="181">
        <f>'実質公債費比率（分子）の構造'!N$52</f>
        <v>1561</v>
      </c>
      <c r="N42" s="181"/>
      <c r="O42" s="181"/>
      <c r="P42" s="181">
        <f>'実質公債費比率（分子）の構造'!O$52</f>
        <v>1497</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42</v>
      </c>
      <c r="C45" s="181"/>
      <c r="D45" s="181"/>
      <c r="E45" s="181">
        <f>'実質公債費比率（分子）の構造'!L$49</f>
        <v>7</v>
      </c>
      <c r="F45" s="181"/>
      <c r="G45" s="181"/>
      <c r="H45" s="181">
        <f>'実質公債費比率（分子）の構造'!M$49</f>
        <v>40</v>
      </c>
      <c r="I45" s="181"/>
      <c r="J45" s="181"/>
      <c r="K45" s="181">
        <f>'実質公債費比率（分子）の構造'!N$49</f>
        <v>41</v>
      </c>
      <c r="L45" s="181"/>
      <c r="M45" s="181"/>
      <c r="N45" s="181">
        <f>'実質公債費比率（分子）の構造'!O$49</f>
        <v>1</v>
      </c>
      <c r="O45" s="181"/>
      <c r="P45" s="181"/>
    </row>
    <row r="46" spans="1:16">
      <c r="A46" s="181" t="s">
        <v>67</v>
      </c>
      <c r="B46" s="181">
        <f>'実質公債費比率（分子）の構造'!K$48</f>
        <v>486</v>
      </c>
      <c r="C46" s="181"/>
      <c r="D46" s="181"/>
      <c r="E46" s="181">
        <f>'実質公債費比率（分子）の構造'!L$48</f>
        <v>442</v>
      </c>
      <c r="F46" s="181"/>
      <c r="G46" s="181"/>
      <c r="H46" s="181">
        <f>'実質公債費比率（分子）の構造'!M$48</f>
        <v>416</v>
      </c>
      <c r="I46" s="181"/>
      <c r="J46" s="181"/>
      <c r="K46" s="181">
        <f>'実質公債費比率（分子）の構造'!N$48</f>
        <v>368</v>
      </c>
      <c r="L46" s="181"/>
      <c r="M46" s="181"/>
      <c r="N46" s="181">
        <f>'実質公債費比率（分子）の構造'!O$48</f>
        <v>354</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1687</v>
      </c>
      <c r="C49" s="181"/>
      <c r="D49" s="181"/>
      <c r="E49" s="181">
        <f>'実質公債費比率（分子）の構造'!L$45</f>
        <v>1705</v>
      </c>
      <c r="F49" s="181"/>
      <c r="G49" s="181"/>
      <c r="H49" s="181">
        <f>'実質公債費比率（分子）の構造'!M$45</f>
        <v>1798</v>
      </c>
      <c r="I49" s="181"/>
      <c r="J49" s="181"/>
      <c r="K49" s="181">
        <f>'実質公債費比率（分子）の構造'!N$45</f>
        <v>1740</v>
      </c>
      <c r="L49" s="181"/>
      <c r="M49" s="181"/>
      <c r="N49" s="181">
        <f>'実質公債費比率（分子）の構造'!O$45</f>
        <v>1668</v>
      </c>
      <c r="O49" s="181"/>
      <c r="P49" s="181"/>
    </row>
    <row r="50" spans="1:16">
      <c r="A50" s="181" t="s">
        <v>71</v>
      </c>
      <c r="B50" s="181" t="e">
        <f>NA()</f>
        <v>#N/A</v>
      </c>
      <c r="C50" s="181">
        <f>IF(ISNUMBER('実質公債費比率（分子）の構造'!K$53),'実質公債費比率（分子）の構造'!K$53,NA())</f>
        <v>594</v>
      </c>
      <c r="D50" s="181" t="e">
        <f>NA()</f>
        <v>#N/A</v>
      </c>
      <c r="E50" s="181" t="e">
        <f>NA()</f>
        <v>#N/A</v>
      </c>
      <c r="F50" s="181">
        <f>IF(ISNUMBER('実質公債費比率（分子）の構造'!L$53),'実質公債費比率（分子）の構造'!L$53,NA())</f>
        <v>518</v>
      </c>
      <c r="G50" s="181" t="e">
        <f>NA()</f>
        <v>#N/A</v>
      </c>
      <c r="H50" s="181" t="e">
        <f>NA()</f>
        <v>#N/A</v>
      </c>
      <c r="I50" s="181">
        <f>IF(ISNUMBER('実質公債費比率（分子）の構造'!M$53),'実質公債費比率（分子）の構造'!M$53,NA())</f>
        <v>613</v>
      </c>
      <c r="J50" s="181" t="e">
        <f>NA()</f>
        <v>#N/A</v>
      </c>
      <c r="K50" s="181" t="e">
        <f>NA()</f>
        <v>#N/A</v>
      </c>
      <c r="L50" s="181">
        <f>IF(ISNUMBER('実質公債費比率（分子）の構造'!N$53),'実質公債費比率（分子）の構造'!N$53,NA())</f>
        <v>588</v>
      </c>
      <c r="M50" s="181" t="e">
        <f>NA()</f>
        <v>#N/A</v>
      </c>
      <c r="N50" s="181" t="e">
        <f>NA()</f>
        <v>#N/A</v>
      </c>
      <c r="O50" s="181">
        <f>IF(ISNUMBER('実質公債費比率（分子）の構造'!O$53),'実質公債費比率（分子）の構造'!O$53,NA())</f>
        <v>526</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14775</v>
      </c>
      <c r="E56" s="180"/>
      <c r="F56" s="180"/>
      <c r="G56" s="180">
        <f>'将来負担比率（分子）の構造'!J$52</f>
        <v>14459</v>
      </c>
      <c r="H56" s="180"/>
      <c r="I56" s="180"/>
      <c r="J56" s="180">
        <f>'将来負担比率（分子）の構造'!K$52</f>
        <v>14683</v>
      </c>
      <c r="K56" s="180"/>
      <c r="L56" s="180"/>
      <c r="M56" s="180">
        <f>'将来負担比率（分子）の構造'!L$52</f>
        <v>15364</v>
      </c>
      <c r="N56" s="180"/>
      <c r="O56" s="180"/>
      <c r="P56" s="180">
        <f>'将来負担比率（分子）の構造'!M$52</f>
        <v>15020</v>
      </c>
    </row>
    <row r="57" spans="1:16">
      <c r="A57" s="180" t="s">
        <v>42</v>
      </c>
      <c r="B57" s="180"/>
      <c r="C57" s="180"/>
      <c r="D57" s="180">
        <f>'将来負担比率（分子）の構造'!I$51</f>
        <v>57</v>
      </c>
      <c r="E57" s="180"/>
      <c r="F57" s="180"/>
      <c r="G57" s="180">
        <f>'将来負担比率（分子）の構造'!J$51</f>
        <v>50</v>
      </c>
      <c r="H57" s="180"/>
      <c r="I57" s="180"/>
      <c r="J57" s="180">
        <f>'将来負担比率（分子）の構造'!K$51</f>
        <v>44</v>
      </c>
      <c r="K57" s="180"/>
      <c r="L57" s="180"/>
      <c r="M57" s="180">
        <f>'将来負担比率（分子）の構造'!L$51</f>
        <v>37</v>
      </c>
      <c r="N57" s="180"/>
      <c r="O57" s="180"/>
      <c r="P57" s="180">
        <f>'将来負担比率（分子）の構造'!M$51</f>
        <v>30</v>
      </c>
    </row>
    <row r="58" spans="1:16">
      <c r="A58" s="180" t="s">
        <v>41</v>
      </c>
      <c r="B58" s="180"/>
      <c r="C58" s="180"/>
      <c r="D58" s="180">
        <f>'将来負担比率（分子）の構造'!I$50</f>
        <v>8646</v>
      </c>
      <c r="E58" s="180"/>
      <c r="F58" s="180"/>
      <c r="G58" s="180">
        <f>'将来負担比率（分子）の構造'!J$50</f>
        <v>9691</v>
      </c>
      <c r="H58" s="180"/>
      <c r="I58" s="180"/>
      <c r="J58" s="180">
        <f>'将来負担比率（分子）の構造'!K$50</f>
        <v>9900</v>
      </c>
      <c r="K58" s="180"/>
      <c r="L58" s="180"/>
      <c r="M58" s="180">
        <f>'将来負担比率（分子）の構造'!L$50</f>
        <v>9741</v>
      </c>
      <c r="N58" s="180"/>
      <c r="O58" s="180"/>
      <c r="P58" s="180">
        <f>'将来負担比率（分子）の構造'!M$50</f>
        <v>8777</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1606</v>
      </c>
      <c r="C62" s="180"/>
      <c r="D62" s="180"/>
      <c r="E62" s="180">
        <f>'将来負担比率（分子）の構造'!J$45</f>
        <v>1462</v>
      </c>
      <c r="F62" s="180"/>
      <c r="G62" s="180"/>
      <c r="H62" s="180">
        <f>'将来負担比率（分子）の構造'!K$45</f>
        <v>1300</v>
      </c>
      <c r="I62" s="180"/>
      <c r="J62" s="180"/>
      <c r="K62" s="180">
        <f>'将来負担比率（分子）の構造'!L$45</f>
        <v>1364</v>
      </c>
      <c r="L62" s="180"/>
      <c r="M62" s="180"/>
      <c r="N62" s="180">
        <f>'将来負担比率（分子）の構造'!M$45</f>
        <v>1118</v>
      </c>
      <c r="O62" s="180"/>
      <c r="P62" s="180"/>
    </row>
    <row r="63" spans="1:16">
      <c r="A63" s="180" t="s">
        <v>34</v>
      </c>
      <c r="B63" s="180">
        <f>'将来負担比率（分子）の構造'!I$44</f>
        <v>87</v>
      </c>
      <c r="C63" s="180"/>
      <c r="D63" s="180"/>
      <c r="E63" s="180">
        <f>'将来負担比率（分子）の構造'!J$44</f>
        <v>52</v>
      </c>
      <c r="F63" s="180"/>
      <c r="G63" s="180"/>
      <c r="H63" s="180">
        <f>'将来負担比率（分子）の構造'!K$44</f>
        <v>25</v>
      </c>
      <c r="I63" s="180"/>
      <c r="J63" s="180"/>
      <c r="K63" s="180">
        <f>'将来負担比率（分子）の構造'!L$44</f>
        <v>8</v>
      </c>
      <c r="L63" s="180"/>
      <c r="M63" s="180"/>
      <c r="N63" s="180">
        <f>'将来負担比率（分子）の構造'!M$44</f>
        <v>6</v>
      </c>
      <c r="O63" s="180"/>
      <c r="P63" s="180"/>
    </row>
    <row r="64" spans="1:16">
      <c r="A64" s="180" t="s">
        <v>33</v>
      </c>
      <c r="B64" s="180">
        <f>'将来負担比率（分子）の構造'!I$43</f>
        <v>4565</v>
      </c>
      <c r="C64" s="180"/>
      <c r="D64" s="180"/>
      <c r="E64" s="180">
        <f>'将来負担比率（分子）の構造'!J$43</f>
        <v>4346</v>
      </c>
      <c r="F64" s="180"/>
      <c r="G64" s="180"/>
      <c r="H64" s="180">
        <f>'将来負担比率（分子）の構造'!K$43</f>
        <v>4226</v>
      </c>
      <c r="I64" s="180"/>
      <c r="J64" s="180"/>
      <c r="K64" s="180">
        <f>'将来負担比率（分子）の構造'!L$43</f>
        <v>3207</v>
      </c>
      <c r="L64" s="180"/>
      <c r="M64" s="180"/>
      <c r="N64" s="180">
        <f>'将来負担比率（分子）の構造'!M$43</f>
        <v>3634</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14202</v>
      </c>
      <c r="C66" s="180"/>
      <c r="D66" s="180"/>
      <c r="E66" s="180">
        <f>'将来負担比率（分子）の構造'!J$41</f>
        <v>13974</v>
      </c>
      <c r="F66" s="180"/>
      <c r="G66" s="180"/>
      <c r="H66" s="180">
        <f>'将来負担比率（分子）の構造'!K$41</f>
        <v>13691</v>
      </c>
      <c r="I66" s="180"/>
      <c r="J66" s="180"/>
      <c r="K66" s="180">
        <f>'将来負担比率（分子）の構造'!L$41</f>
        <v>15201</v>
      </c>
      <c r="L66" s="180"/>
      <c r="M66" s="180"/>
      <c r="N66" s="180">
        <f>'将来負担比率（分子）の構造'!M$41</f>
        <v>15560</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1874</v>
      </c>
      <c r="C72" s="184">
        <f>基金残高に係る経年分析!G55</f>
        <v>2029</v>
      </c>
      <c r="D72" s="184">
        <f>基金残高に係る経年分析!H55</f>
        <v>1740</v>
      </c>
    </row>
    <row r="73" spans="1:16">
      <c r="A73" s="183" t="s">
        <v>78</v>
      </c>
      <c r="B73" s="184">
        <f>基金残高に係る経年分析!F56</f>
        <v>3756</v>
      </c>
      <c r="C73" s="184">
        <f>基金残高に係る経年分析!G56</f>
        <v>3353</v>
      </c>
      <c r="D73" s="184">
        <f>基金残高に係る経年分析!H56</f>
        <v>2838</v>
      </c>
    </row>
    <row r="74" spans="1:16">
      <c r="A74" s="183" t="s">
        <v>79</v>
      </c>
      <c r="B74" s="184">
        <f>基金残高に係る経年分析!F57</f>
        <v>5729</v>
      </c>
      <c r="C74" s="184">
        <f>基金残高に係る経年分析!G57</f>
        <v>5767</v>
      </c>
      <c r="D74" s="184">
        <f>基金残高に係る経年分析!H57</f>
        <v>5612</v>
      </c>
    </row>
  </sheetData>
  <sheetProtection algorithmName="SHA-512" hashValue="UQrArV7lCBJS2hp+pSpJKDUedq+sscmIdRdB32j1d48kmWlUiCdouEuLP+e9wNSxUxLHl9xAcl0N29BjsBmLcg==" saltValue="gbSGFaYv1OLCqk1/iGPY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217</v>
      </c>
      <c r="DI1" s="794"/>
      <c r="DJ1" s="794"/>
      <c r="DK1" s="794"/>
      <c r="DL1" s="794"/>
      <c r="DM1" s="794"/>
      <c r="DN1" s="795"/>
      <c r="DO1" s="225"/>
      <c r="DP1" s="793" t="s">
        <v>218</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220</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221</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222</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223</v>
      </c>
      <c r="S4" s="736"/>
      <c r="T4" s="736"/>
      <c r="U4" s="736"/>
      <c r="V4" s="736"/>
      <c r="W4" s="736"/>
      <c r="X4" s="736"/>
      <c r="Y4" s="737"/>
      <c r="Z4" s="735" t="s">
        <v>224</v>
      </c>
      <c r="AA4" s="736"/>
      <c r="AB4" s="736"/>
      <c r="AC4" s="737"/>
      <c r="AD4" s="735" t="s">
        <v>225</v>
      </c>
      <c r="AE4" s="736"/>
      <c r="AF4" s="736"/>
      <c r="AG4" s="736"/>
      <c r="AH4" s="736"/>
      <c r="AI4" s="736"/>
      <c r="AJ4" s="736"/>
      <c r="AK4" s="737"/>
      <c r="AL4" s="735" t="s">
        <v>224</v>
      </c>
      <c r="AM4" s="736"/>
      <c r="AN4" s="736"/>
      <c r="AO4" s="737"/>
      <c r="AP4" s="796" t="s">
        <v>226</v>
      </c>
      <c r="AQ4" s="796"/>
      <c r="AR4" s="796"/>
      <c r="AS4" s="796"/>
      <c r="AT4" s="796"/>
      <c r="AU4" s="796"/>
      <c r="AV4" s="796"/>
      <c r="AW4" s="796"/>
      <c r="AX4" s="796"/>
      <c r="AY4" s="796"/>
      <c r="AZ4" s="796"/>
      <c r="BA4" s="796"/>
      <c r="BB4" s="796"/>
      <c r="BC4" s="796"/>
      <c r="BD4" s="796"/>
      <c r="BE4" s="796"/>
      <c r="BF4" s="796"/>
      <c r="BG4" s="796" t="s">
        <v>227</v>
      </c>
      <c r="BH4" s="796"/>
      <c r="BI4" s="796"/>
      <c r="BJ4" s="796"/>
      <c r="BK4" s="796"/>
      <c r="BL4" s="796"/>
      <c r="BM4" s="796"/>
      <c r="BN4" s="796"/>
      <c r="BO4" s="796" t="s">
        <v>224</v>
      </c>
      <c r="BP4" s="796"/>
      <c r="BQ4" s="796"/>
      <c r="BR4" s="796"/>
      <c r="BS4" s="796" t="s">
        <v>228</v>
      </c>
      <c r="BT4" s="796"/>
      <c r="BU4" s="796"/>
      <c r="BV4" s="796"/>
      <c r="BW4" s="796"/>
      <c r="BX4" s="796"/>
      <c r="BY4" s="796"/>
      <c r="BZ4" s="796"/>
      <c r="CA4" s="796"/>
      <c r="CB4" s="796"/>
      <c r="CD4" s="778" t="s">
        <v>229</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230</v>
      </c>
      <c r="C5" s="761"/>
      <c r="D5" s="761"/>
      <c r="E5" s="761"/>
      <c r="F5" s="761"/>
      <c r="G5" s="761"/>
      <c r="H5" s="761"/>
      <c r="I5" s="761"/>
      <c r="J5" s="761"/>
      <c r="K5" s="761"/>
      <c r="L5" s="761"/>
      <c r="M5" s="761"/>
      <c r="N5" s="761"/>
      <c r="O5" s="761"/>
      <c r="P5" s="761"/>
      <c r="Q5" s="762"/>
      <c r="R5" s="726">
        <v>2580254</v>
      </c>
      <c r="S5" s="727"/>
      <c r="T5" s="727"/>
      <c r="U5" s="727"/>
      <c r="V5" s="727"/>
      <c r="W5" s="727"/>
      <c r="X5" s="727"/>
      <c r="Y5" s="773"/>
      <c r="Z5" s="791">
        <v>18.2</v>
      </c>
      <c r="AA5" s="791"/>
      <c r="AB5" s="791"/>
      <c r="AC5" s="791"/>
      <c r="AD5" s="792">
        <v>2580254</v>
      </c>
      <c r="AE5" s="792"/>
      <c r="AF5" s="792"/>
      <c r="AG5" s="792"/>
      <c r="AH5" s="792"/>
      <c r="AI5" s="792"/>
      <c r="AJ5" s="792"/>
      <c r="AK5" s="792"/>
      <c r="AL5" s="774">
        <v>35.799999999999997</v>
      </c>
      <c r="AM5" s="743"/>
      <c r="AN5" s="743"/>
      <c r="AO5" s="775"/>
      <c r="AP5" s="760" t="s">
        <v>231</v>
      </c>
      <c r="AQ5" s="761"/>
      <c r="AR5" s="761"/>
      <c r="AS5" s="761"/>
      <c r="AT5" s="761"/>
      <c r="AU5" s="761"/>
      <c r="AV5" s="761"/>
      <c r="AW5" s="761"/>
      <c r="AX5" s="761"/>
      <c r="AY5" s="761"/>
      <c r="AZ5" s="761"/>
      <c r="BA5" s="761"/>
      <c r="BB5" s="761"/>
      <c r="BC5" s="761"/>
      <c r="BD5" s="761"/>
      <c r="BE5" s="761"/>
      <c r="BF5" s="762"/>
      <c r="BG5" s="661">
        <v>2576427</v>
      </c>
      <c r="BH5" s="664"/>
      <c r="BI5" s="664"/>
      <c r="BJ5" s="664"/>
      <c r="BK5" s="664"/>
      <c r="BL5" s="664"/>
      <c r="BM5" s="664"/>
      <c r="BN5" s="665"/>
      <c r="BO5" s="723">
        <v>99.9</v>
      </c>
      <c r="BP5" s="723"/>
      <c r="BQ5" s="723"/>
      <c r="BR5" s="723"/>
      <c r="BS5" s="724">
        <v>27533</v>
      </c>
      <c r="BT5" s="724"/>
      <c r="BU5" s="724"/>
      <c r="BV5" s="724"/>
      <c r="BW5" s="724"/>
      <c r="BX5" s="724"/>
      <c r="BY5" s="724"/>
      <c r="BZ5" s="724"/>
      <c r="CA5" s="724"/>
      <c r="CB5" s="765"/>
      <c r="CD5" s="778" t="s">
        <v>226</v>
      </c>
      <c r="CE5" s="779"/>
      <c r="CF5" s="779"/>
      <c r="CG5" s="779"/>
      <c r="CH5" s="779"/>
      <c r="CI5" s="779"/>
      <c r="CJ5" s="779"/>
      <c r="CK5" s="779"/>
      <c r="CL5" s="779"/>
      <c r="CM5" s="779"/>
      <c r="CN5" s="779"/>
      <c r="CO5" s="779"/>
      <c r="CP5" s="779"/>
      <c r="CQ5" s="780"/>
      <c r="CR5" s="778" t="s">
        <v>232</v>
      </c>
      <c r="CS5" s="779"/>
      <c r="CT5" s="779"/>
      <c r="CU5" s="779"/>
      <c r="CV5" s="779"/>
      <c r="CW5" s="779"/>
      <c r="CX5" s="779"/>
      <c r="CY5" s="780"/>
      <c r="CZ5" s="778" t="s">
        <v>224</v>
      </c>
      <c r="DA5" s="779"/>
      <c r="DB5" s="779"/>
      <c r="DC5" s="780"/>
      <c r="DD5" s="778" t="s">
        <v>233</v>
      </c>
      <c r="DE5" s="779"/>
      <c r="DF5" s="779"/>
      <c r="DG5" s="779"/>
      <c r="DH5" s="779"/>
      <c r="DI5" s="779"/>
      <c r="DJ5" s="779"/>
      <c r="DK5" s="779"/>
      <c r="DL5" s="779"/>
      <c r="DM5" s="779"/>
      <c r="DN5" s="779"/>
      <c r="DO5" s="779"/>
      <c r="DP5" s="780"/>
      <c r="DQ5" s="778" t="s">
        <v>234</v>
      </c>
      <c r="DR5" s="779"/>
      <c r="DS5" s="779"/>
      <c r="DT5" s="779"/>
      <c r="DU5" s="779"/>
      <c r="DV5" s="779"/>
      <c r="DW5" s="779"/>
      <c r="DX5" s="779"/>
      <c r="DY5" s="779"/>
      <c r="DZ5" s="779"/>
      <c r="EA5" s="779"/>
      <c r="EB5" s="779"/>
      <c r="EC5" s="780"/>
    </row>
    <row r="6" spans="2:143" ht="11.25" customHeight="1">
      <c r="B6" s="658" t="s">
        <v>235</v>
      </c>
      <c r="C6" s="659"/>
      <c r="D6" s="659"/>
      <c r="E6" s="659"/>
      <c r="F6" s="659"/>
      <c r="G6" s="659"/>
      <c r="H6" s="659"/>
      <c r="I6" s="659"/>
      <c r="J6" s="659"/>
      <c r="K6" s="659"/>
      <c r="L6" s="659"/>
      <c r="M6" s="659"/>
      <c r="N6" s="659"/>
      <c r="O6" s="659"/>
      <c r="P6" s="659"/>
      <c r="Q6" s="660"/>
      <c r="R6" s="661">
        <v>124513</v>
      </c>
      <c r="S6" s="664"/>
      <c r="T6" s="664"/>
      <c r="U6" s="664"/>
      <c r="V6" s="664"/>
      <c r="W6" s="664"/>
      <c r="X6" s="664"/>
      <c r="Y6" s="665"/>
      <c r="Z6" s="723">
        <v>0.9</v>
      </c>
      <c r="AA6" s="723"/>
      <c r="AB6" s="723"/>
      <c r="AC6" s="723"/>
      <c r="AD6" s="724">
        <v>124513</v>
      </c>
      <c r="AE6" s="724"/>
      <c r="AF6" s="724"/>
      <c r="AG6" s="724"/>
      <c r="AH6" s="724"/>
      <c r="AI6" s="724"/>
      <c r="AJ6" s="724"/>
      <c r="AK6" s="724"/>
      <c r="AL6" s="666">
        <v>1.7</v>
      </c>
      <c r="AM6" s="667"/>
      <c r="AN6" s="667"/>
      <c r="AO6" s="725"/>
      <c r="AP6" s="658" t="s">
        <v>236</v>
      </c>
      <c r="AQ6" s="659"/>
      <c r="AR6" s="659"/>
      <c r="AS6" s="659"/>
      <c r="AT6" s="659"/>
      <c r="AU6" s="659"/>
      <c r="AV6" s="659"/>
      <c r="AW6" s="659"/>
      <c r="AX6" s="659"/>
      <c r="AY6" s="659"/>
      <c r="AZ6" s="659"/>
      <c r="BA6" s="659"/>
      <c r="BB6" s="659"/>
      <c r="BC6" s="659"/>
      <c r="BD6" s="659"/>
      <c r="BE6" s="659"/>
      <c r="BF6" s="660"/>
      <c r="BG6" s="661">
        <v>2576427</v>
      </c>
      <c r="BH6" s="664"/>
      <c r="BI6" s="664"/>
      <c r="BJ6" s="664"/>
      <c r="BK6" s="664"/>
      <c r="BL6" s="664"/>
      <c r="BM6" s="664"/>
      <c r="BN6" s="665"/>
      <c r="BO6" s="723">
        <v>99.9</v>
      </c>
      <c r="BP6" s="723"/>
      <c r="BQ6" s="723"/>
      <c r="BR6" s="723"/>
      <c r="BS6" s="724">
        <v>27533</v>
      </c>
      <c r="BT6" s="724"/>
      <c r="BU6" s="724"/>
      <c r="BV6" s="724"/>
      <c r="BW6" s="724"/>
      <c r="BX6" s="724"/>
      <c r="BY6" s="724"/>
      <c r="BZ6" s="724"/>
      <c r="CA6" s="724"/>
      <c r="CB6" s="765"/>
      <c r="CD6" s="732" t="s">
        <v>237</v>
      </c>
      <c r="CE6" s="733"/>
      <c r="CF6" s="733"/>
      <c r="CG6" s="733"/>
      <c r="CH6" s="733"/>
      <c r="CI6" s="733"/>
      <c r="CJ6" s="733"/>
      <c r="CK6" s="733"/>
      <c r="CL6" s="733"/>
      <c r="CM6" s="733"/>
      <c r="CN6" s="733"/>
      <c r="CO6" s="733"/>
      <c r="CP6" s="733"/>
      <c r="CQ6" s="734"/>
      <c r="CR6" s="661">
        <v>104468</v>
      </c>
      <c r="CS6" s="664"/>
      <c r="CT6" s="664"/>
      <c r="CU6" s="664"/>
      <c r="CV6" s="664"/>
      <c r="CW6" s="664"/>
      <c r="CX6" s="664"/>
      <c r="CY6" s="665"/>
      <c r="CZ6" s="774">
        <v>0.8</v>
      </c>
      <c r="DA6" s="743"/>
      <c r="DB6" s="743"/>
      <c r="DC6" s="777"/>
      <c r="DD6" s="669" t="s">
        <v>129</v>
      </c>
      <c r="DE6" s="664"/>
      <c r="DF6" s="664"/>
      <c r="DG6" s="664"/>
      <c r="DH6" s="664"/>
      <c r="DI6" s="664"/>
      <c r="DJ6" s="664"/>
      <c r="DK6" s="664"/>
      <c r="DL6" s="664"/>
      <c r="DM6" s="664"/>
      <c r="DN6" s="664"/>
      <c r="DO6" s="664"/>
      <c r="DP6" s="665"/>
      <c r="DQ6" s="669">
        <v>104468</v>
      </c>
      <c r="DR6" s="664"/>
      <c r="DS6" s="664"/>
      <c r="DT6" s="664"/>
      <c r="DU6" s="664"/>
      <c r="DV6" s="664"/>
      <c r="DW6" s="664"/>
      <c r="DX6" s="664"/>
      <c r="DY6" s="664"/>
      <c r="DZ6" s="664"/>
      <c r="EA6" s="664"/>
      <c r="EB6" s="664"/>
      <c r="EC6" s="704"/>
    </row>
    <row r="7" spans="2:143" ht="11.25" customHeight="1">
      <c r="B7" s="658" t="s">
        <v>238</v>
      </c>
      <c r="C7" s="659"/>
      <c r="D7" s="659"/>
      <c r="E7" s="659"/>
      <c r="F7" s="659"/>
      <c r="G7" s="659"/>
      <c r="H7" s="659"/>
      <c r="I7" s="659"/>
      <c r="J7" s="659"/>
      <c r="K7" s="659"/>
      <c r="L7" s="659"/>
      <c r="M7" s="659"/>
      <c r="N7" s="659"/>
      <c r="O7" s="659"/>
      <c r="P7" s="659"/>
      <c r="Q7" s="660"/>
      <c r="R7" s="661">
        <v>8658</v>
      </c>
      <c r="S7" s="664"/>
      <c r="T7" s="664"/>
      <c r="U7" s="664"/>
      <c r="V7" s="664"/>
      <c r="W7" s="664"/>
      <c r="X7" s="664"/>
      <c r="Y7" s="665"/>
      <c r="Z7" s="723">
        <v>0.1</v>
      </c>
      <c r="AA7" s="723"/>
      <c r="AB7" s="723"/>
      <c r="AC7" s="723"/>
      <c r="AD7" s="724">
        <v>8658</v>
      </c>
      <c r="AE7" s="724"/>
      <c r="AF7" s="724"/>
      <c r="AG7" s="724"/>
      <c r="AH7" s="724"/>
      <c r="AI7" s="724"/>
      <c r="AJ7" s="724"/>
      <c r="AK7" s="724"/>
      <c r="AL7" s="666">
        <v>0.1</v>
      </c>
      <c r="AM7" s="667"/>
      <c r="AN7" s="667"/>
      <c r="AO7" s="725"/>
      <c r="AP7" s="658" t="s">
        <v>239</v>
      </c>
      <c r="AQ7" s="659"/>
      <c r="AR7" s="659"/>
      <c r="AS7" s="659"/>
      <c r="AT7" s="659"/>
      <c r="AU7" s="659"/>
      <c r="AV7" s="659"/>
      <c r="AW7" s="659"/>
      <c r="AX7" s="659"/>
      <c r="AY7" s="659"/>
      <c r="AZ7" s="659"/>
      <c r="BA7" s="659"/>
      <c r="BB7" s="659"/>
      <c r="BC7" s="659"/>
      <c r="BD7" s="659"/>
      <c r="BE7" s="659"/>
      <c r="BF7" s="660"/>
      <c r="BG7" s="661">
        <v>1097238</v>
      </c>
      <c r="BH7" s="664"/>
      <c r="BI7" s="664"/>
      <c r="BJ7" s="664"/>
      <c r="BK7" s="664"/>
      <c r="BL7" s="664"/>
      <c r="BM7" s="664"/>
      <c r="BN7" s="665"/>
      <c r="BO7" s="723">
        <v>42.5</v>
      </c>
      <c r="BP7" s="723"/>
      <c r="BQ7" s="723"/>
      <c r="BR7" s="723"/>
      <c r="BS7" s="724">
        <v>27533</v>
      </c>
      <c r="BT7" s="724"/>
      <c r="BU7" s="724"/>
      <c r="BV7" s="724"/>
      <c r="BW7" s="724"/>
      <c r="BX7" s="724"/>
      <c r="BY7" s="724"/>
      <c r="BZ7" s="724"/>
      <c r="CA7" s="724"/>
      <c r="CB7" s="765"/>
      <c r="CD7" s="705" t="s">
        <v>240</v>
      </c>
      <c r="CE7" s="702"/>
      <c r="CF7" s="702"/>
      <c r="CG7" s="702"/>
      <c r="CH7" s="702"/>
      <c r="CI7" s="702"/>
      <c r="CJ7" s="702"/>
      <c r="CK7" s="702"/>
      <c r="CL7" s="702"/>
      <c r="CM7" s="702"/>
      <c r="CN7" s="702"/>
      <c r="CO7" s="702"/>
      <c r="CP7" s="702"/>
      <c r="CQ7" s="703"/>
      <c r="CR7" s="661">
        <v>1628925</v>
      </c>
      <c r="CS7" s="664"/>
      <c r="CT7" s="664"/>
      <c r="CU7" s="664"/>
      <c r="CV7" s="664"/>
      <c r="CW7" s="664"/>
      <c r="CX7" s="664"/>
      <c r="CY7" s="665"/>
      <c r="CZ7" s="723">
        <v>11.9</v>
      </c>
      <c r="DA7" s="723"/>
      <c r="DB7" s="723"/>
      <c r="DC7" s="723"/>
      <c r="DD7" s="669">
        <v>278975</v>
      </c>
      <c r="DE7" s="664"/>
      <c r="DF7" s="664"/>
      <c r="DG7" s="664"/>
      <c r="DH7" s="664"/>
      <c r="DI7" s="664"/>
      <c r="DJ7" s="664"/>
      <c r="DK7" s="664"/>
      <c r="DL7" s="664"/>
      <c r="DM7" s="664"/>
      <c r="DN7" s="664"/>
      <c r="DO7" s="664"/>
      <c r="DP7" s="665"/>
      <c r="DQ7" s="669">
        <v>1035515</v>
      </c>
      <c r="DR7" s="664"/>
      <c r="DS7" s="664"/>
      <c r="DT7" s="664"/>
      <c r="DU7" s="664"/>
      <c r="DV7" s="664"/>
      <c r="DW7" s="664"/>
      <c r="DX7" s="664"/>
      <c r="DY7" s="664"/>
      <c r="DZ7" s="664"/>
      <c r="EA7" s="664"/>
      <c r="EB7" s="664"/>
      <c r="EC7" s="704"/>
    </row>
    <row r="8" spans="2:143" ht="11.25" customHeight="1">
      <c r="B8" s="658" t="s">
        <v>241</v>
      </c>
      <c r="C8" s="659"/>
      <c r="D8" s="659"/>
      <c r="E8" s="659"/>
      <c r="F8" s="659"/>
      <c r="G8" s="659"/>
      <c r="H8" s="659"/>
      <c r="I8" s="659"/>
      <c r="J8" s="659"/>
      <c r="K8" s="659"/>
      <c r="L8" s="659"/>
      <c r="M8" s="659"/>
      <c r="N8" s="659"/>
      <c r="O8" s="659"/>
      <c r="P8" s="659"/>
      <c r="Q8" s="660"/>
      <c r="R8" s="661">
        <v>8300</v>
      </c>
      <c r="S8" s="664"/>
      <c r="T8" s="664"/>
      <c r="U8" s="664"/>
      <c r="V8" s="664"/>
      <c r="W8" s="664"/>
      <c r="X8" s="664"/>
      <c r="Y8" s="665"/>
      <c r="Z8" s="723">
        <v>0.1</v>
      </c>
      <c r="AA8" s="723"/>
      <c r="AB8" s="723"/>
      <c r="AC8" s="723"/>
      <c r="AD8" s="724">
        <v>8300</v>
      </c>
      <c r="AE8" s="724"/>
      <c r="AF8" s="724"/>
      <c r="AG8" s="724"/>
      <c r="AH8" s="724"/>
      <c r="AI8" s="724"/>
      <c r="AJ8" s="724"/>
      <c r="AK8" s="724"/>
      <c r="AL8" s="666">
        <v>0.1</v>
      </c>
      <c r="AM8" s="667"/>
      <c r="AN8" s="667"/>
      <c r="AO8" s="725"/>
      <c r="AP8" s="658" t="s">
        <v>242</v>
      </c>
      <c r="AQ8" s="659"/>
      <c r="AR8" s="659"/>
      <c r="AS8" s="659"/>
      <c r="AT8" s="659"/>
      <c r="AU8" s="659"/>
      <c r="AV8" s="659"/>
      <c r="AW8" s="659"/>
      <c r="AX8" s="659"/>
      <c r="AY8" s="659"/>
      <c r="AZ8" s="659"/>
      <c r="BA8" s="659"/>
      <c r="BB8" s="659"/>
      <c r="BC8" s="659"/>
      <c r="BD8" s="659"/>
      <c r="BE8" s="659"/>
      <c r="BF8" s="660"/>
      <c r="BG8" s="661">
        <v>39627</v>
      </c>
      <c r="BH8" s="664"/>
      <c r="BI8" s="664"/>
      <c r="BJ8" s="664"/>
      <c r="BK8" s="664"/>
      <c r="BL8" s="664"/>
      <c r="BM8" s="664"/>
      <c r="BN8" s="665"/>
      <c r="BO8" s="723">
        <v>1.5</v>
      </c>
      <c r="BP8" s="723"/>
      <c r="BQ8" s="723"/>
      <c r="BR8" s="723"/>
      <c r="BS8" s="669" t="s">
        <v>243</v>
      </c>
      <c r="BT8" s="664"/>
      <c r="BU8" s="664"/>
      <c r="BV8" s="664"/>
      <c r="BW8" s="664"/>
      <c r="BX8" s="664"/>
      <c r="BY8" s="664"/>
      <c r="BZ8" s="664"/>
      <c r="CA8" s="664"/>
      <c r="CB8" s="704"/>
      <c r="CD8" s="705" t="s">
        <v>244</v>
      </c>
      <c r="CE8" s="702"/>
      <c r="CF8" s="702"/>
      <c r="CG8" s="702"/>
      <c r="CH8" s="702"/>
      <c r="CI8" s="702"/>
      <c r="CJ8" s="702"/>
      <c r="CK8" s="702"/>
      <c r="CL8" s="702"/>
      <c r="CM8" s="702"/>
      <c r="CN8" s="702"/>
      <c r="CO8" s="702"/>
      <c r="CP8" s="702"/>
      <c r="CQ8" s="703"/>
      <c r="CR8" s="661">
        <v>3446778</v>
      </c>
      <c r="CS8" s="664"/>
      <c r="CT8" s="664"/>
      <c r="CU8" s="664"/>
      <c r="CV8" s="664"/>
      <c r="CW8" s="664"/>
      <c r="CX8" s="664"/>
      <c r="CY8" s="665"/>
      <c r="CZ8" s="723">
        <v>25.1</v>
      </c>
      <c r="DA8" s="723"/>
      <c r="DB8" s="723"/>
      <c r="DC8" s="723"/>
      <c r="DD8" s="669">
        <v>68044</v>
      </c>
      <c r="DE8" s="664"/>
      <c r="DF8" s="664"/>
      <c r="DG8" s="664"/>
      <c r="DH8" s="664"/>
      <c r="DI8" s="664"/>
      <c r="DJ8" s="664"/>
      <c r="DK8" s="664"/>
      <c r="DL8" s="664"/>
      <c r="DM8" s="664"/>
      <c r="DN8" s="664"/>
      <c r="DO8" s="664"/>
      <c r="DP8" s="665"/>
      <c r="DQ8" s="669">
        <v>2235907</v>
      </c>
      <c r="DR8" s="664"/>
      <c r="DS8" s="664"/>
      <c r="DT8" s="664"/>
      <c r="DU8" s="664"/>
      <c r="DV8" s="664"/>
      <c r="DW8" s="664"/>
      <c r="DX8" s="664"/>
      <c r="DY8" s="664"/>
      <c r="DZ8" s="664"/>
      <c r="EA8" s="664"/>
      <c r="EB8" s="664"/>
      <c r="EC8" s="704"/>
    </row>
    <row r="9" spans="2:143" ht="11.25" customHeight="1">
      <c r="B9" s="658" t="s">
        <v>245</v>
      </c>
      <c r="C9" s="659"/>
      <c r="D9" s="659"/>
      <c r="E9" s="659"/>
      <c r="F9" s="659"/>
      <c r="G9" s="659"/>
      <c r="H9" s="659"/>
      <c r="I9" s="659"/>
      <c r="J9" s="659"/>
      <c r="K9" s="659"/>
      <c r="L9" s="659"/>
      <c r="M9" s="659"/>
      <c r="N9" s="659"/>
      <c r="O9" s="659"/>
      <c r="P9" s="659"/>
      <c r="Q9" s="660"/>
      <c r="R9" s="661">
        <v>7457</v>
      </c>
      <c r="S9" s="664"/>
      <c r="T9" s="664"/>
      <c r="U9" s="664"/>
      <c r="V9" s="664"/>
      <c r="W9" s="664"/>
      <c r="X9" s="664"/>
      <c r="Y9" s="665"/>
      <c r="Z9" s="723">
        <v>0.1</v>
      </c>
      <c r="AA9" s="723"/>
      <c r="AB9" s="723"/>
      <c r="AC9" s="723"/>
      <c r="AD9" s="724">
        <v>7457</v>
      </c>
      <c r="AE9" s="724"/>
      <c r="AF9" s="724"/>
      <c r="AG9" s="724"/>
      <c r="AH9" s="724"/>
      <c r="AI9" s="724"/>
      <c r="AJ9" s="724"/>
      <c r="AK9" s="724"/>
      <c r="AL9" s="666">
        <v>0.1</v>
      </c>
      <c r="AM9" s="667"/>
      <c r="AN9" s="667"/>
      <c r="AO9" s="725"/>
      <c r="AP9" s="658" t="s">
        <v>246</v>
      </c>
      <c r="AQ9" s="659"/>
      <c r="AR9" s="659"/>
      <c r="AS9" s="659"/>
      <c r="AT9" s="659"/>
      <c r="AU9" s="659"/>
      <c r="AV9" s="659"/>
      <c r="AW9" s="659"/>
      <c r="AX9" s="659"/>
      <c r="AY9" s="659"/>
      <c r="AZ9" s="659"/>
      <c r="BA9" s="659"/>
      <c r="BB9" s="659"/>
      <c r="BC9" s="659"/>
      <c r="BD9" s="659"/>
      <c r="BE9" s="659"/>
      <c r="BF9" s="660"/>
      <c r="BG9" s="661">
        <v>909154</v>
      </c>
      <c r="BH9" s="664"/>
      <c r="BI9" s="664"/>
      <c r="BJ9" s="664"/>
      <c r="BK9" s="664"/>
      <c r="BL9" s="664"/>
      <c r="BM9" s="664"/>
      <c r="BN9" s="665"/>
      <c r="BO9" s="723">
        <v>35.200000000000003</v>
      </c>
      <c r="BP9" s="723"/>
      <c r="BQ9" s="723"/>
      <c r="BR9" s="723"/>
      <c r="BS9" s="669" t="s">
        <v>129</v>
      </c>
      <c r="BT9" s="664"/>
      <c r="BU9" s="664"/>
      <c r="BV9" s="664"/>
      <c r="BW9" s="664"/>
      <c r="BX9" s="664"/>
      <c r="BY9" s="664"/>
      <c r="BZ9" s="664"/>
      <c r="CA9" s="664"/>
      <c r="CB9" s="704"/>
      <c r="CD9" s="705" t="s">
        <v>247</v>
      </c>
      <c r="CE9" s="702"/>
      <c r="CF9" s="702"/>
      <c r="CG9" s="702"/>
      <c r="CH9" s="702"/>
      <c r="CI9" s="702"/>
      <c r="CJ9" s="702"/>
      <c r="CK9" s="702"/>
      <c r="CL9" s="702"/>
      <c r="CM9" s="702"/>
      <c r="CN9" s="702"/>
      <c r="CO9" s="702"/>
      <c r="CP9" s="702"/>
      <c r="CQ9" s="703"/>
      <c r="CR9" s="661">
        <v>1367897</v>
      </c>
      <c r="CS9" s="664"/>
      <c r="CT9" s="664"/>
      <c r="CU9" s="664"/>
      <c r="CV9" s="664"/>
      <c r="CW9" s="664"/>
      <c r="CX9" s="664"/>
      <c r="CY9" s="665"/>
      <c r="CZ9" s="723">
        <v>10</v>
      </c>
      <c r="DA9" s="723"/>
      <c r="DB9" s="723"/>
      <c r="DC9" s="723"/>
      <c r="DD9" s="669">
        <v>61411</v>
      </c>
      <c r="DE9" s="664"/>
      <c r="DF9" s="664"/>
      <c r="DG9" s="664"/>
      <c r="DH9" s="664"/>
      <c r="DI9" s="664"/>
      <c r="DJ9" s="664"/>
      <c r="DK9" s="664"/>
      <c r="DL9" s="664"/>
      <c r="DM9" s="664"/>
      <c r="DN9" s="664"/>
      <c r="DO9" s="664"/>
      <c r="DP9" s="665"/>
      <c r="DQ9" s="669">
        <v>1085914</v>
      </c>
      <c r="DR9" s="664"/>
      <c r="DS9" s="664"/>
      <c r="DT9" s="664"/>
      <c r="DU9" s="664"/>
      <c r="DV9" s="664"/>
      <c r="DW9" s="664"/>
      <c r="DX9" s="664"/>
      <c r="DY9" s="664"/>
      <c r="DZ9" s="664"/>
      <c r="EA9" s="664"/>
      <c r="EB9" s="664"/>
      <c r="EC9" s="704"/>
    </row>
    <row r="10" spans="2:143" ht="11.25" customHeight="1">
      <c r="B10" s="658" t="s">
        <v>248</v>
      </c>
      <c r="C10" s="659"/>
      <c r="D10" s="659"/>
      <c r="E10" s="659"/>
      <c r="F10" s="659"/>
      <c r="G10" s="659"/>
      <c r="H10" s="659"/>
      <c r="I10" s="659"/>
      <c r="J10" s="659"/>
      <c r="K10" s="659"/>
      <c r="L10" s="659"/>
      <c r="M10" s="659"/>
      <c r="N10" s="659"/>
      <c r="O10" s="659"/>
      <c r="P10" s="659"/>
      <c r="Q10" s="660"/>
      <c r="R10" s="661" t="s">
        <v>129</v>
      </c>
      <c r="S10" s="664"/>
      <c r="T10" s="664"/>
      <c r="U10" s="664"/>
      <c r="V10" s="664"/>
      <c r="W10" s="664"/>
      <c r="X10" s="664"/>
      <c r="Y10" s="665"/>
      <c r="Z10" s="723" t="s">
        <v>129</v>
      </c>
      <c r="AA10" s="723"/>
      <c r="AB10" s="723"/>
      <c r="AC10" s="723"/>
      <c r="AD10" s="724" t="s">
        <v>243</v>
      </c>
      <c r="AE10" s="724"/>
      <c r="AF10" s="724"/>
      <c r="AG10" s="724"/>
      <c r="AH10" s="724"/>
      <c r="AI10" s="724"/>
      <c r="AJ10" s="724"/>
      <c r="AK10" s="724"/>
      <c r="AL10" s="666" t="s">
        <v>243</v>
      </c>
      <c r="AM10" s="667"/>
      <c r="AN10" s="667"/>
      <c r="AO10" s="725"/>
      <c r="AP10" s="658" t="s">
        <v>249</v>
      </c>
      <c r="AQ10" s="659"/>
      <c r="AR10" s="659"/>
      <c r="AS10" s="659"/>
      <c r="AT10" s="659"/>
      <c r="AU10" s="659"/>
      <c r="AV10" s="659"/>
      <c r="AW10" s="659"/>
      <c r="AX10" s="659"/>
      <c r="AY10" s="659"/>
      <c r="AZ10" s="659"/>
      <c r="BA10" s="659"/>
      <c r="BB10" s="659"/>
      <c r="BC10" s="659"/>
      <c r="BD10" s="659"/>
      <c r="BE10" s="659"/>
      <c r="BF10" s="660"/>
      <c r="BG10" s="661">
        <v>58598</v>
      </c>
      <c r="BH10" s="664"/>
      <c r="BI10" s="664"/>
      <c r="BJ10" s="664"/>
      <c r="BK10" s="664"/>
      <c r="BL10" s="664"/>
      <c r="BM10" s="664"/>
      <c r="BN10" s="665"/>
      <c r="BO10" s="723">
        <v>2.2999999999999998</v>
      </c>
      <c r="BP10" s="723"/>
      <c r="BQ10" s="723"/>
      <c r="BR10" s="723"/>
      <c r="BS10" s="669">
        <v>9710</v>
      </c>
      <c r="BT10" s="664"/>
      <c r="BU10" s="664"/>
      <c r="BV10" s="664"/>
      <c r="BW10" s="664"/>
      <c r="BX10" s="664"/>
      <c r="BY10" s="664"/>
      <c r="BZ10" s="664"/>
      <c r="CA10" s="664"/>
      <c r="CB10" s="704"/>
      <c r="CD10" s="705" t="s">
        <v>250</v>
      </c>
      <c r="CE10" s="702"/>
      <c r="CF10" s="702"/>
      <c r="CG10" s="702"/>
      <c r="CH10" s="702"/>
      <c r="CI10" s="702"/>
      <c r="CJ10" s="702"/>
      <c r="CK10" s="702"/>
      <c r="CL10" s="702"/>
      <c r="CM10" s="702"/>
      <c r="CN10" s="702"/>
      <c r="CO10" s="702"/>
      <c r="CP10" s="702"/>
      <c r="CQ10" s="703"/>
      <c r="CR10" s="661">
        <v>12987</v>
      </c>
      <c r="CS10" s="664"/>
      <c r="CT10" s="664"/>
      <c r="CU10" s="664"/>
      <c r="CV10" s="664"/>
      <c r="CW10" s="664"/>
      <c r="CX10" s="664"/>
      <c r="CY10" s="665"/>
      <c r="CZ10" s="723">
        <v>0.1</v>
      </c>
      <c r="DA10" s="723"/>
      <c r="DB10" s="723"/>
      <c r="DC10" s="723"/>
      <c r="DD10" s="669" t="s">
        <v>243</v>
      </c>
      <c r="DE10" s="664"/>
      <c r="DF10" s="664"/>
      <c r="DG10" s="664"/>
      <c r="DH10" s="664"/>
      <c r="DI10" s="664"/>
      <c r="DJ10" s="664"/>
      <c r="DK10" s="664"/>
      <c r="DL10" s="664"/>
      <c r="DM10" s="664"/>
      <c r="DN10" s="664"/>
      <c r="DO10" s="664"/>
      <c r="DP10" s="665"/>
      <c r="DQ10" s="669">
        <v>12983</v>
      </c>
      <c r="DR10" s="664"/>
      <c r="DS10" s="664"/>
      <c r="DT10" s="664"/>
      <c r="DU10" s="664"/>
      <c r="DV10" s="664"/>
      <c r="DW10" s="664"/>
      <c r="DX10" s="664"/>
      <c r="DY10" s="664"/>
      <c r="DZ10" s="664"/>
      <c r="EA10" s="664"/>
      <c r="EB10" s="664"/>
      <c r="EC10" s="704"/>
    </row>
    <row r="11" spans="2:143" ht="11.25" customHeight="1">
      <c r="B11" s="658" t="s">
        <v>251</v>
      </c>
      <c r="C11" s="659"/>
      <c r="D11" s="659"/>
      <c r="E11" s="659"/>
      <c r="F11" s="659"/>
      <c r="G11" s="659"/>
      <c r="H11" s="659"/>
      <c r="I11" s="659"/>
      <c r="J11" s="659"/>
      <c r="K11" s="659"/>
      <c r="L11" s="659"/>
      <c r="M11" s="659"/>
      <c r="N11" s="659"/>
      <c r="O11" s="659"/>
      <c r="P11" s="659"/>
      <c r="Q11" s="660"/>
      <c r="R11" s="661" t="s">
        <v>243</v>
      </c>
      <c r="S11" s="664"/>
      <c r="T11" s="664"/>
      <c r="U11" s="664"/>
      <c r="V11" s="664"/>
      <c r="W11" s="664"/>
      <c r="X11" s="664"/>
      <c r="Y11" s="665"/>
      <c r="Z11" s="723" t="s">
        <v>243</v>
      </c>
      <c r="AA11" s="723"/>
      <c r="AB11" s="723"/>
      <c r="AC11" s="723"/>
      <c r="AD11" s="724" t="s">
        <v>129</v>
      </c>
      <c r="AE11" s="724"/>
      <c r="AF11" s="724"/>
      <c r="AG11" s="724"/>
      <c r="AH11" s="724"/>
      <c r="AI11" s="724"/>
      <c r="AJ11" s="724"/>
      <c r="AK11" s="724"/>
      <c r="AL11" s="666" t="s">
        <v>243</v>
      </c>
      <c r="AM11" s="667"/>
      <c r="AN11" s="667"/>
      <c r="AO11" s="725"/>
      <c r="AP11" s="658" t="s">
        <v>252</v>
      </c>
      <c r="AQ11" s="659"/>
      <c r="AR11" s="659"/>
      <c r="AS11" s="659"/>
      <c r="AT11" s="659"/>
      <c r="AU11" s="659"/>
      <c r="AV11" s="659"/>
      <c r="AW11" s="659"/>
      <c r="AX11" s="659"/>
      <c r="AY11" s="659"/>
      <c r="AZ11" s="659"/>
      <c r="BA11" s="659"/>
      <c r="BB11" s="659"/>
      <c r="BC11" s="659"/>
      <c r="BD11" s="659"/>
      <c r="BE11" s="659"/>
      <c r="BF11" s="660"/>
      <c r="BG11" s="661">
        <v>89859</v>
      </c>
      <c r="BH11" s="664"/>
      <c r="BI11" s="664"/>
      <c r="BJ11" s="664"/>
      <c r="BK11" s="664"/>
      <c r="BL11" s="664"/>
      <c r="BM11" s="664"/>
      <c r="BN11" s="665"/>
      <c r="BO11" s="723">
        <v>3.5</v>
      </c>
      <c r="BP11" s="723"/>
      <c r="BQ11" s="723"/>
      <c r="BR11" s="723"/>
      <c r="BS11" s="669">
        <v>17823</v>
      </c>
      <c r="BT11" s="664"/>
      <c r="BU11" s="664"/>
      <c r="BV11" s="664"/>
      <c r="BW11" s="664"/>
      <c r="BX11" s="664"/>
      <c r="BY11" s="664"/>
      <c r="BZ11" s="664"/>
      <c r="CA11" s="664"/>
      <c r="CB11" s="704"/>
      <c r="CD11" s="705" t="s">
        <v>253</v>
      </c>
      <c r="CE11" s="702"/>
      <c r="CF11" s="702"/>
      <c r="CG11" s="702"/>
      <c r="CH11" s="702"/>
      <c r="CI11" s="702"/>
      <c r="CJ11" s="702"/>
      <c r="CK11" s="702"/>
      <c r="CL11" s="702"/>
      <c r="CM11" s="702"/>
      <c r="CN11" s="702"/>
      <c r="CO11" s="702"/>
      <c r="CP11" s="702"/>
      <c r="CQ11" s="703"/>
      <c r="CR11" s="661">
        <v>744253</v>
      </c>
      <c r="CS11" s="664"/>
      <c r="CT11" s="664"/>
      <c r="CU11" s="664"/>
      <c r="CV11" s="664"/>
      <c r="CW11" s="664"/>
      <c r="CX11" s="664"/>
      <c r="CY11" s="665"/>
      <c r="CZ11" s="723">
        <v>5.4</v>
      </c>
      <c r="DA11" s="723"/>
      <c r="DB11" s="723"/>
      <c r="DC11" s="723"/>
      <c r="DD11" s="669">
        <v>410715</v>
      </c>
      <c r="DE11" s="664"/>
      <c r="DF11" s="664"/>
      <c r="DG11" s="664"/>
      <c r="DH11" s="664"/>
      <c r="DI11" s="664"/>
      <c r="DJ11" s="664"/>
      <c r="DK11" s="664"/>
      <c r="DL11" s="664"/>
      <c r="DM11" s="664"/>
      <c r="DN11" s="664"/>
      <c r="DO11" s="664"/>
      <c r="DP11" s="665"/>
      <c r="DQ11" s="669">
        <v>303817</v>
      </c>
      <c r="DR11" s="664"/>
      <c r="DS11" s="664"/>
      <c r="DT11" s="664"/>
      <c r="DU11" s="664"/>
      <c r="DV11" s="664"/>
      <c r="DW11" s="664"/>
      <c r="DX11" s="664"/>
      <c r="DY11" s="664"/>
      <c r="DZ11" s="664"/>
      <c r="EA11" s="664"/>
      <c r="EB11" s="664"/>
      <c r="EC11" s="704"/>
    </row>
    <row r="12" spans="2:143" ht="11.25" customHeight="1">
      <c r="B12" s="658" t="s">
        <v>254</v>
      </c>
      <c r="C12" s="659"/>
      <c r="D12" s="659"/>
      <c r="E12" s="659"/>
      <c r="F12" s="659"/>
      <c r="G12" s="659"/>
      <c r="H12" s="659"/>
      <c r="I12" s="659"/>
      <c r="J12" s="659"/>
      <c r="K12" s="659"/>
      <c r="L12" s="659"/>
      <c r="M12" s="659"/>
      <c r="N12" s="659"/>
      <c r="O12" s="659"/>
      <c r="P12" s="659"/>
      <c r="Q12" s="660"/>
      <c r="R12" s="661">
        <v>406734</v>
      </c>
      <c r="S12" s="664"/>
      <c r="T12" s="664"/>
      <c r="U12" s="664"/>
      <c r="V12" s="664"/>
      <c r="W12" s="664"/>
      <c r="X12" s="664"/>
      <c r="Y12" s="665"/>
      <c r="Z12" s="723">
        <v>2.9</v>
      </c>
      <c r="AA12" s="723"/>
      <c r="AB12" s="723"/>
      <c r="AC12" s="723"/>
      <c r="AD12" s="724">
        <v>406734</v>
      </c>
      <c r="AE12" s="724"/>
      <c r="AF12" s="724"/>
      <c r="AG12" s="724"/>
      <c r="AH12" s="724"/>
      <c r="AI12" s="724"/>
      <c r="AJ12" s="724"/>
      <c r="AK12" s="724"/>
      <c r="AL12" s="666">
        <v>5.6</v>
      </c>
      <c r="AM12" s="667"/>
      <c r="AN12" s="667"/>
      <c r="AO12" s="725"/>
      <c r="AP12" s="658" t="s">
        <v>255</v>
      </c>
      <c r="AQ12" s="659"/>
      <c r="AR12" s="659"/>
      <c r="AS12" s="659"/>
      <c r="AT12" s="659"/>
      <c r="AU12" s="659"/>
      <c r="AV12" s="659"/>
      <c r="AW12" s="659"/>
      <c r="AX12" s="659"/>
      <c r="AY12" s="659"/>
      <c r="AZ12" s="659"/>
      <c r="BA12" s="659"/>
      <c r="BB12" s="659"/>
      <c r="BC12" s="659"/>
      <c r="BD12" s="659"/>
      <c r="BE12" s="659"/>
      <c r="BF12" s="660"/>
      <c r="BG12" s="661">
        <v>1284176</v>
      </c>
      <c r="BH12" s="664"/>
      <c r="BI12" s="664"/>
      <c r="BJ12" s="664"/>
      <c r="BK12" s="664"/>
      <c r="BL12" s="664"/>
      <c r="BM12" s="664"/>
      <c r="BN12" s="665"/>
      <c r="BO12" s="723">
        <v>49.8</v>
      </c>
      <c r="BP12" s="723"/>
      <c r="BQ12" s="723"/>
      <c r="BR12" s="723"/>
      <c r="BS12" s="669" t="s">
        <v>243</v>
      </c>
      <c r="BT12" s="664"/>
      <c r="BU12" s="664"/>
      <c r="BV12" s="664"/>
      <c r="BW12" s="664"/>
      <c r="BX12" s="664"/>
      <c r="BY12" s="664"/>
      <c r="BZ12" s="664"/>
      <c r="CA12" s="664"/>
      <c r="CB12" s="704"/>
      <c r="CD12" s="705" t="s">
        <v>256</v>
      </c>
      <c r="CE12" s="702"/>
      <c r="CF12" s="702"/>
      <c r="CG12" s="702"/>
      <c r="CH12" s="702"/>
      <c r="CI12" s="702"/>
      <c r="CJ12" s="702"/>
      <c r="CK12" s="702"/>
      <c r="CL12" s="702"/>
      <c r="CM12" s="702"/>
      <c r="CN12" s="702"/>
      <c r="CO12" s="702"/>
      <c r="CP12" s="702"/>
      <c r="CQ12" s="703"/>
      <c r="CR12" s="661">
        <v>311393</v>
      </c>
      <c r="CS12" s="664"/>
      <c r="CT12" s="664"/>
      <c r="CU12" s="664"/>
      <c r="CV12" s="664"/>
      <c r="CW12" s="664"/>
      <c r="CX12" s="664"/>
      <c r="CY12" s="665"/>
      <c r="CZ12" s="723">
        <v>2.2999999999999998</v>
      </c>
      <c r="DA12" s="723"/>
      <c r="DB12" s="723"/>
      <c r="DC12" s="723"/>
      <c r="DD12" s="669">
        <v>82116</v>
      </c>
      <c r="DE12" s="664"/>
      <c r="DF12" s="664"/>
      <c r="DG12" s="664"/>
      <c r="DH12" s="664"/>
      <c r="DI12" s="664"/>
      <c r="DJ12" s="664"/>
      <c r="DK12" s="664"/>
      <c r="DL12" s="664"/>
      <c r="DM12" s="664"/>
      <c r="DN12" s="664"/>
      <c r="DO12" s="664"/>
      <c r="DP12" s="665"/>
      <c r="DQ12" s="669">
        <v>176171</v>
      </c>
      <c r="DR12" s="664"/>
      <c r="DS12" s="664"/>
      <c r="DT12" s="664"/>
      <c r="DU12" s="664"/>
      <c r="DV12" s="664"/>
      <c r="DW12" s="664"/>
      <c r="DX12" s="664"/>
      <c r="DY12" s="664"/>
      <c r="DZ12" s="664"/>
      <c r="EA12" s="664"/>
      <c r="EB12" s="664"/>
      <c r="EC12" s="704"/>
    </row>
    <row r="13" spans="2:143" ht="11.25" customHeight="1">
      <c r="B13" s="658" t="s">
        <v>257</v>
      </c>
      <c r="C13" s="659"/>
      <c r="D13" s="659"/>
      <c r="E13" s="659"/>
      <c r="F13" s="659"/>
      <c r="G13" s="659"/>
      <c r="H13" s="659"/>
      <c r="I13" s="659"/>
      <c r="J13" s="659"/>
      <c r="K13" s="659"/>
      <c r="L13" s="659"/>
      <c r="M13" s="659"/>
      <c r="N13" s="659"/>
      <c r="O13" s="659"/>
      <c r="P13" s="659"/>
      <c r="Q13" s="660"/>
      <c r="R13" s="661" t="s">
        <v>129</v>
      </c>
      <c r="S13" s="664"/>
      <c r="T13" s="664"/>
      <c r="U13" s="664"/>
      <c r="V13" s="664"/>
      <c r="W13" s="664"/>
      <c r="X13" s="664"/>
      <c r="Y13" s="665"/>
      <c r="Z13" s="723" t="s">
        <v>138</v>
      </c>
      <c r="AA13" s="723"/>
      <c r="AB13" s="723"/>
      <c r="AC13" s="723"/>
      <c r="AD13" s="724" t="s">
        <v>129</v>
      </c>
      <c r="AE13" s="724"/>
      <c r="AF13" s="724"/>
      <c r="AG13" s="724"/>
      <c r="AH13" s="724"/>
      <c r="AI13" s="724"/>
      <c r="AJ13" s="724"/>
      <c r="AK13" s="724"/>
      <c r="AL13" s="666" t="s">
        <v>243</v>
      </c>
      <c r="AM13" s="667"/>
      <c r="AN13" s="667"/>
      <c r="AO13" s="725"/>
      <c r="AP13" s="658" t="s">
        <v>258</v>
      </c>
      <c r="AQ13" s="659"/>
      <c r="AR13" s="659"/>
      <c r="AS13" s="659"/>
      <c r="AT13" s="659"/>
      <c r="AU13" s="659"/>
      <c r="AV13" s="659"/>
      <c r="AW13" s="659"/>
      <c r="AX13" s="659"/>
      <c r="AY13" s="659"/>
      <c r="AZ13" s="659"/>
      <c r="BA13" s="659"/>
      <c r="BB13" s="659"/>
      <c r="BC13" s="659"/>
      <c r="BD13" s="659"/>
      <c r="BE13" s="659"/>
      <c r="BF13" s="660"/>
      <c r="BG13" s="661">
        <v>1271242</v>
      </c>
      <c r="BH13" s="664"/>
      <c r="BI13" s="664"/>
      <c r="BJ13" s="664"/>
      <c r="BK13" s="664"/>
      <c r="BL13" s="664"/>
      <c r="BM13" s="664"/>
      <c r="BN13" s="665"/>
      <c r="BO13" s="723">
        <v>49.3</v>
      </c>
      <c r="BP13" s="723"/>
      <c r="BQ13" s="723"/>
      <c r="BR13" s="723"/>
      <c r="BS13" s="669" t="s">
        <v>243</v>
      </c>
      <c r="BT13" s="664"/>
      <c r="BU13" s="664"/>
      <c r="BV13" s="664"/>
      <c r="BW13" s="664"/>
      <c r="BX13" s="664"/>
      <c r="BY13" s="664"/>
      <c r="BZ13" s="664"/>
      <c r="CA13" s="664"/>
      <c r="CB13" s="704"/>
      <c r="CD13" s="705" t="s">
        <v>259</v>
      </c>
      <c r="CE13" s="702"/>
      <c r="CF13" s="702"/>
      <c r="CG13" s="702"/>
      <c r="CH13" s="702"/>
      <c r="CI13" s="702"/>
      <c r="CJ13" s="702"/>
      <c r="CK13" s="702"/>
      <c r="CL13" s="702"/>
      <c r="CM13" s="702"/>
      <c r="CN13" s="702"/>
      <c r="CO13" s="702"/>
      <c r="CP13" s="702"/>
      <c r="CQ13" s="703"/>
      <c r="CR13" s="661">
        <v>1876898</v>
      </c>
      <c r="CS13" s="664"/>
      <c r="CT13" s="664"/>
      <c r="CU13" s="664"/>
      <c r="CV13" s="664"/>
      <c r="CW13" s="664"/>
      <c r="CX13" s="664"/>
      <c r="CY13" s="665"/>
      <c r="CZ13" s="723">
        <v>13.7</v>
      </c>
      <c r="DA13" s="723"/>
      <c r="DB13" s="723"/>
      <c r="DC13" s="723"/>
      <c r="DD13" s="669">
        <v>1312443</v>
      </c>
      <c r="DE13" s="664"/>
      <c r="DF13" s="664"/>
      <c r="DG13" s="664"/>
      <c r="DH13" s="664"/>
      <c r="DI13" s="664"/>
      <c r="DJ13" s="664"/>
      <c r="DK13" s="664"/>
      <c r="DL13" s="664"/>
      <c r="DM13" s="664"/>
      <c r="DN13" s="664"/>
      <c r="DO13" s="664"/>
      <c r="DP13" s="665"/>
      <c r="DQ13" s="669">
        <v>595000</v>
      </c>
      <c r="DR13" s="664"/>
      <c r="DS13" s="664"/>
      <c r="DT13" s="664"/>
      <c r="DU13" s="664"/>
      <c r="DV13" s="664"/>
      <c r="DW13" s="664"/>
      <c r="DX13" s="664"/>
      <c r="DY13" s="664"/>
      <c r="DZ13" s="664"/>
      <c r="EA13" s="664"/>
      <c r="EB13" s="664"/>
      <c r="EC13" s="704"/>
    </row>
    <row r="14" spans="2:143" ht="11.25" customHeight="1">
      <c r="B14" s="658" t="s">
        <v>260</v>
      </c>
      <c r="C14" s="659"/>
      <c r="D14" s="659"/>
      <c r="E14" s="659"/>
      <c r="F14" s="659"/>
      <c r="G14" s="659"/>
      <c r="H14" s="659"/>
      <c r="I14" s="659"/>
      <c r="J14" s="659"/>
      <c r="K14" s="659"/>
      <c r="L14" s="659"/>
      <c r="M14" s="659"/>
      <c r="N14" s="659"/>
      <c r="O14" s="659"/>
      <c r="P14" s="659"/>
      <c r="Q14" s="660"/>
      <c r="R14" s="661" t="s">
        <v>129</v>
      </c>
      <c r="S14" s="664"/>
      <c r="T14" s="664"/>
      <c r="U14" s="664"/>
      <c r="V14" s="664"/>
      <c r="W14" s="664"/>
      <c r="X14" s="664"/>
      <c r="Y14" s="665"/>
      <c r="Z14" s="723" t="s">
        <v>129</v>
      </c>
      <c r="AA14" s="723"/>
      <c r="AB14" s="723"/>
      <c r="AC14" s="723"/>
      <c r="AD14" s="724" t="s">
        <v>129</v>
      </c>
      <c r="AE14" s="724"/>
      <c r="AF14" s="724"/>
      <c r="AG14" s="724"/>
      <c r="AH14" s="724"/>
      <c r="AI14" s="724"/>
      <c r="AJ14" s="724"/>
      <c r="AK14" s="724"/>
      <c r="AL14" s="666" t="s">
        <v>243</v>
      </c>
      <c r="AM14" s="667"/>
      <c r="AN14" s="667"/>
      <c r="AO14" s="725"/>
      <c r="AP14" s="658" t="s">
        <v>261</v>
      </c>
      <c r="AQ14" s="659"/>
      <c r="AR14" s="659"/>
      <c r="AS14" s="659"/>
      <c r="AT14" s="659"/>
      <c r="AU14" s="659"/>
      <c r="AV14" s="659"/>
      <c r="AW14" s="659"/>
      <c r="AX14" s="659"/>
      <c r="AY14" s="659"/>
      <c r="AZ14" s="659"/>
      <c r="BA14" s="659"/>
      <c r="BB14" s="659"/>
      <c r="BC14" s="659"/>
      <c r="BD14" s="659"/>
      <c r="BE14" s="659"/>
      <c r="BF14" s="660"/>
      <c r="BG14" s="661">
        <v>83948</v>
      </c>
      <c r="BH14" s="664"/>
      <c r="BI14" s="664"/>
      <c r="BJ14" s="664"/>
      <c r="BK14" s="664"/>
      <c r="BL14" s="664"/>
      <c r="BM14" s="664"/>
      <c r="BN14" s="665"/>
      <c r="BO14" s="723">
        <v>3.3</v>
      </c>
      <c r="BP14" s="723"/>
      <c r="BQ14" s="723"/>
      <c r="BR14" s="723"/>
      <c r="BS14" s="669" t="s">
        <v>129</v>
      </c>
      <c r="BT14" s="664"/>
      <c r="BU14" s="664"/>
      <c r="BV14" s="664"/>
      <c r="BW14" s="664"/>
      <c r="BX14" s="664"/>
      <c r="BY14" s="664"/>
      <c r="BZ14" s="664"/>
      <c r="CA14" s="664"/>
      <c r="CB14" s="704"/>
      <c r="CD14" s="705" t="s">
        <v>262</v>
      </c>
      <c r="CE14" s="702"/>
      <c r="CF14" s="702"/>
      <c r="CG14" s="702"/>
      <c r="CH14" s="702"/>
      <c r="CI14" s="702"/>
      <c r="CJ14" s="702"/>
      <c r="CK14" s="702"/>
      <c r="CL14" s="702"/>
      <c r="CM14" s="702"/>
      <c r="CN14" s="702"/>
      <c r="CO14" s="702"/>
      <c r="CP14" s="702"/>
      <c r="CQ14" s="703"/>
      <c r="CR14" s="661">
        <v>693684</v>
      </c>
      <c r="CS14" s="664"/>
      <c r="CT14" s="664"/>
      <c r="CU14" s="664"/>
      <c r="CV14" s="664"/>
      <c r="CW14" s="664"/>
      <c r="CX14" s="664"/>
      <c r="CY14" s="665"/>
      <c r="CZ14" s="723">
        <v>5.0999999999999996</v>
      </c>
      <c r="DA14" s="723"/>
      <c r="DB14" s="723"/>
      <c r="DC14" s="723"/>
      <c r="DD14" s="669">
        <v>142451</v>
      </c>
      <c r="DE14" s="664"/>
      <c r="DF14" s="664"/>
      <c r="DG14" s="664"/>
      <c r="DH14" s="664"/>
      <c r="DI14" s="664"/>
      <c r="DJ14" s="664"/>
      <c r="DK14" s="664"/>
      <c r="DL14" s="664"/>
      <c r="DM14" s="664"/>
      <c r="DN14" s="664"/>
      <c r="DO14" s="664"/>
      <c r="DP14" s="665"/>
      <c r="DQ14" s="669">
        <v>566264</v>
      </c>
      <c r="DR14" s="664"/>
      <c r="DS14" s="664"/>
      <c r="DT14" s="664"/>
      <c r="DU14" s="664"/>
      <c r="DV14" s="664"/>
      <c r="DW14" s="664"/>
      <c r="DX14" s="664"/>
      <c r="DY14" s="664"/>
      <c r="DZ14" s="664"/>
      <c r="EA14" s="664"/>
      <c r="EB14" s="664"/>
      <c r="EC14" s="704"/>
    </row>
    <row r="15" spans="2:143" ht="11.25" customHeight="1">
      <c r="B15" s="658" t="s">
        <v>263</v>
      </c>
      <c r="C15" s="659"/>
      <c r="D15" s="659"/>
      <c r="E15" s="659"/>
      <c r="F15" s="659"/>
      <c r="G15" s="659"/>
      <c r="H15" s="659"/>
      <c r="I15" s="659"/>
      <c r="J15" s="659"/>
      <c r="K15" s="659"/>
      <c r="L15" s="659"/>
      <c r="M15" s="659"/>
      <c r="N15" s="659"/>
      <c r="O15" s="659"/>
      <c r="P15" s="659"/>
      <c r="Q15" s="660"/>
      <c r="R15" s="661">
        <v>24550</v>
      </c>
      <c r="S15" s="664"/>
      <c r="T15" s="664"/>
      <c r="U15" s="664"/>
      <c r="V15" s="664"/>
      <c r="W15" s="664"/>
      <c r="X15" s="664"/>
      <c r="Y15" s="665"/>
      <c r="Z15" s="723">
        <v>0.2</v>
      </c>
      <c r="AA15" s="723"/>
      <c r="AB15" s="723"/>
      <c r="AC15" s="723"/>
      <c r="AD15" s="724">
        <v>24550</v>
      </c>
      <c r="AE15" s="724"/>
      <c r="AF15" s="724"/>
      <c r="AG15" s="724"/>
      <c r="AH15" s="724"/>
      <c r="AI15" s="724"/>
      <c r="AJ15" s="724"/>
      <c r="AK15" s="724"/>
      <c r="AL15" s="666">
        <v>0.3</v>
      </c>
      <c r="AM15" s="667"/>
      <c r="AN15" s="667"/>
      <c r="AO15" s="725"/>
      <c r="AP15" s="658" t="s">
        <v>264</v>
      </c>
      <c r="AQ15" s="659"/>
      <c r="AR15" s="659"/>
      <c r="AS15" s="659"/>
      <c r="AT15" s="659"/>
      <c r="AU15" s="659"/>
      <c r="AV15" s="659"/>
      <c r="AW15" s="659"/>
      <c r="AX15" s="659"/>
      <c r="AY15" s="659"/>
      <c r="AZ15" s="659"/>
      <c r="BA15" s="659"/>
      <c r="BB15" s="659"/>
      <c r="BC15" s="659"/>
      <c r="BD15" s="659"/>
      <c r="BE15" s="659"/>
      <c r="BF15" s="660"/>
      <c r="BG15" s="661">
        <v>111065</v>
      </c>
      <c r="BH15" s="664"/>
      <c r="BI15" s="664"/>
      <c r="BJ15" s="664"/>
      <c r="BK15" s="664"/>
      <c r="BL15" s="664"/>
      <c r="BM15" s="664"/>
      <c r="BN15" s="665"/>
      <c r="BO15" s="723">
        <v>4.3</v>
      </c>
      <c r="BP15" s="723"/>
      <c r="BQ15" s="723"/>
      <c r="BR15" s="723"/>
      <c r="BS15" s="669" t="s">
        <v>243</v>
      </c>
      <c r="BT15" s="664"/>
      <c r="BU15" s="664"/>
      <c r="BV15" s="664"/>
      <c r="BW15" s="664"/>
      <c r="BX15" s="664"/>
      <c r="BY15" s="664"/>
      <c r="BZ15" s="664"/>
      <c r="CA15" s="664"/>
      <c r="CB15" s="704"/>
      <c r="CD15" s="705" t="s">
        <v>265</v>
      </c>
      <c r="CE15" s="702"/>
      <c r="CF15" s="702"/>
      <c r="CG15" s="702"/>
      <c r="CH15" s="702"/>
      <c r="CI15" s="702"/>
      <c r="CJ15" s="702"/>
      <c r="CK15" s="702"/>
      <c r="CL15" s="702"/>
      <c r="CM15" s="702"/>
      <c r="CN15" s="702"/>
      <c r="CO15" s="702"/>
      <c r="CP15" s="702"/>
      <c r="CQ15" s="703"/>
      <c r="CR15" s="661">
        <v>1607966</v>
      </c>
      <c r="CS15" s="664"/>
      <c r="CT15" s="664"/>
      <c r="CU15" s="664"/>
      <c r="CV15" s="664"/>
      <c r="CW15" s="664"/>
      <c r="CX15" s="664"/>
      <c r="CY15" s="665"/>
      <c r="CZ15" s="723">
        <v>11.7</v>
      </c>
      <c r="DA15" s="723"/>
      <c r="DB15" s="723"/>
      <c r="DC15" s="723"/>
      <c r="DD15" s="669">
        <v>651842</v>
      </c>
      <c r="DE15" s="664"/>
      <c r="DF15" s="664"/>
      <c r="DG15" s="664"/>
      <c r="DH15" s="664"/>
      <c r="DI15" s="664"/>
      <c r="DJ15" s="664"/>
      <c r="DK15" s="664"/>
      <c r="DL15" s="664"/>
      <c r="DM15" s="664"/>
      <c r="DN15" s="664"/>
      <c r="DO15" s="664"/>
      <c r="DP15" s="665"/>
      <c r="DQ15" s="669">
        <v>876022</v>
      </c>
      <c r="DR15" s="664"/>
      <c r="DS15" s="664"/>
      <c r="DT15" s="664"/>
      <c r="DU15" s="664"/>
      <c r="DV15" s="664"/>
      <c r="DW15" s="664"/>
      <c r="DX15" s="664"/>
      <c r="DY15" s="664"/>
      <c r="DZ15" s="664"/>
      <c r="EA15" s="664"/>
      <c r="EB15" s="664"/>
      <c r="EC15" s="704"/>
    </row>
    <row r="16" spans="2:143" ht="11.25" customHeight="1">
      <c r="B16" s="658" t="s">
        <v>266</v>
      </c>
      <c r="C16" s="659"/>
      <c r="D16" s="659"/>
      <c r="E16" s="659"/>
      <c r="F16" s="659"/>
      <c r="G16" s="659"/>
      <c r="H16" s="659"/>
      <c r="I16" s="659"/>
      <c r="J16" s="659"/>
      <c r="K16" s="659"/>
      <c r="L16" s="659"/>
      <c r="M16" s="659"/>
      <c r="N16" s="659"/>
      <c r="O16" s="659"/>
      <c r="P16" s="659"/>
      <c r="Q16" s="660"/>
      <c r="R16" s="661" t="s">
        <v>243</v>
      </c>
      <c r="S16" s="664"/>
      <c r="T16" s="664"/>
      <c r="U16" s="664"/>
      <c r="V16" s="664"/>
      <c r="W16" s="664"/>
      <c r="X16" s="664"/>
      <c r="Y16" s="665"/>
      <c r="Z16" s="723" t="s">
        <v>178</v>
      </c>
      <c r="AA16" s="723"/>
      <c r="AB16" s="723"/>
      <c r="AC16" s="723"/>
      <c r="AD16" s="724" t="s">
        <v>243</v>
      </c>
      <c r="AE16" s="724"/>
      <c r="AF16" s="724"/>
      <c r="AG16" s="724"/>
      <c r="AH16" s="724"/>
      <c r="AI16" s="724"/>
      <c r="AJ16" s="724"/>
      <c r="AK16" s="724"/>
      <c r="AL16" s="666" t="s">
        <v>243</v>
      </c>
      <c r="AM16" s="667"/>
      <c r="AN16" s="667"/>
      <c r="AO16" s="725"/>
      <c r="AP16" s="658" t="s">
        <v>267</v>
      </c>
      <c r="AQ16" s="659"/>
      <c r="AR16" s="659"/>
      <c r="AS16" s="659"/>
      <c r="AT16" s="659"/>
      <c r="AU16" s="659"/>
      <c r="AV16" s="659"/>
      <c r="AW16" s="659"/>
      <c r="AX16" s="659"/>
      <c r="AY16" s="659"/>
      <c r="AZ16" s="659"/>
      <c r="BA16" s="659"/>
      <c r="BB16" s="659"/>
      <c r="BC16" s="659"/>
      <c r="BD16" s="659"/>
      <c r="BE16" s="659"/>
      <c r="BF16" s="660"/>
      <c r="BG16" s="661" t="s">
        <v>138</v>
      </c>
      <c r="BH16" s="664"/>
      <c r="BI16" s="664"/>
      <c r="BJ16" s="664"/>
      <c r="BK16" s="664"/>
      <c r="BL16" s="664"/>
      <c r="BM16" s="664"/>
      <c r="BN16" s="665"/>
      <c r="BO16" s="723" t="s">
        <v>178</v>
      </c>
      <c r="BP16" s="723"/>
      <c r="BQ16" s="723"/>
      <c r="BR16" s="723"/>
      <c r="BS16" s="669" t="s">
        <v>243</v>
      </c>
      <c r="BT16" s="664"/>
      <c r="BU16" s="664"/>
      <c r="BV16" s="664"/>
      <c r="BW16" s="664"/>
      <c r="BX16" s="664"/>
      <c r="BY16" s="664"/>
      <c r="BZ16" s="664"/>
      <c r="CA16" s="664"/>
      <c r="CB16" s="704"/>
      <c r="CD16" s="705" t="s">
        <v>268</v>
      </c>
      <c r="CE16" s="702"/>
      <c r="CF16" s="702"/>
      <c r="CG16" s="702"/>
      <c r="CH16" s="702"/>
      <c r="CI16" s="702"/>
      <c r="CJ16" s="702"/>
      <c r="CK16" s="702"/>
      <c r="CL16" s="702"/>
      <c r="CM16" s="702"/>
      <c r="CN16" s="702"/>
      <c r="CO16" s="702"/>
      <c r="CP16" s="702"/>
      <c r="CQ16" s="703"/>
      <c r="CR16" s="661">
        <v>245927</v>
      </c>
      <c r="CS16" s="664"/>
      <c r="CT16" s="664"/>
      <c r="CU16" s="664"/>
      <c r="CV16" s="664"/>
      <c r="CW16" s="664"/>
      <c r="CX16" s="664"/>
      <c r="CY16" s="665"/>
      <c r="CZ16" s="723">
        <v>1.8</v>
      </c>
      <c r="DA16" s="723"/>
      <c r="DB16" s="723"/>
      <c r="DC16" s="723"/>
      <c r="DD16" s="669" t="s">
        <v>243</v>
      </c>
      <c r="DE16" s="664"/>
      <c r="DF16" s="664"/>
      <c r="DG16" s="664"/>
      <c r="DH16" s="664"/>
      <c r="DI16" s="664"/>
      <c r="DJ16" s="664"/>
      <c r="DK16" s="664"/>
      <c r="DL16" s="664"/>
      <c r="DM16" s="664"/>
      <c r="DN16" s="664"/>
      <c r="DO16" s="664"/>
      <c r="DP16" s="665"/>
      <c r="DQ16" s="669">
        <v>83581</v>
      </c>
      <c r="DR16" s="664"/>
      <c r="DS16" s="664"/>
      <c r="DT16" s="664"/>
      <c r="DU16" s="664"/>
      <c r="DV16" s="664"/>
      <c r="DW16" s="664"/>
      <c r="DX16" s="664"/>
      <c r="DY16" s="664"/>
      <c r="DZ16" s="664"/>
      <c r="EA16" s="664"/>
      <c r="EB16" s="664"/>
      <c r="EC16" s="704"/>
    </row>
    <row r="17" spans="2:133" ht="11.25" customHeight="1">
      <c r="B17" s="658" t="s">
        <v>269</v>
      </c>
      <c r="C17" s="659"/>
      <c r="D17" s="659"/>
      <c r="E17" s="659"/>
      <c r="F17" s="659"/>
      <c r="G17" s="659"/>
      <c r="H17" s="659"/>
      <c r="I17" s="659"/>
      <c r="J17" s="659"/>
      <c r="K17" s="659"/>
      <c r="L17" s="659"/>
      <c r="M17" s="659"/>
      <c r="N17" s="659"/>
      <c r="O17" s="659"/>
      <c r="P17" s="659"/>
      <c r="Q17" s="660"/>
      <c r="R17" s="661">
        <v>6657</v>
      </c>
      <c r="S17" s="664"/>
      <c r="T17" s="664"/>
      <c r="U17" s="664"/>
      <c r="V17" s="664"/>
      <c r="W17" s="664"/>
      <c r="X17" s="664"/>
      <c r="Y17" s="665"/>
      <c r="Z17" s="723">
        <v>0</v>
      </c>
      <c r="AA17" s="723"/>
      <c r="AB17" s="723"/>
      <c r="AC17" s="723"/>
      <c r="AD17" s="724">
        <v>6657</v>
      </c>
      <c r="AE17" s="724"/>
      <c r="AF17" s="724"/>
      <c r="AG17" s="724"/>
      <c r="AH17" s="724"/>
      <c r="AI17" s="724"/>
      <c r="AJ17" s="724"/>
      <c r="AK17" s="724"/>
      <c r="AL17" s="666">
        <v>0.1</v>
      </c>
      <c r="AM17" s="667"/>
      <c r="AN17" s="667"/>
      <c r="AO17" s="725"/>
      <c r="AP17" s="658" t="s">
        <v>270</v>
      </c>
      <c r="AQ17" s="659"/>
      <c r="AR17" s="659"/>
      <c r="AS17" s="659"/>
      <c r="AT17" s="659"/>
      <c r="AU17" s="659"/>
      <c r="AV17" s="659"/>
      <c r="AW17" s="659"/>
      <c r="AX17" s="659"/>
      <c r="AY17" s="659"/>
      <c r="AZ17" s="659"/>
      <c r="BA17" s="659"/>
      <c r="BB17" s="659"/>
      <c r="BC17" s="659"/>
      <c r="BD17" s="659"/>
      <c r="BE17" s="659"/>
      <c r="BF17" s="660"/>
      <c r="BG17" s="661" t="s">
        <v>243</v>
      </c>
      <c r="BH17" s="664"/>
      <c r="BI17" s="664"/>
      <c r="BJ17" s="664"/>
      <c r="BK17" s="664"/>
      <c r="BL17" s="664"/>
      <c r="BM17" s="664"/>
      <c r="BN17" s="665"/>
      <c r="BO17" s="723" t="s">
        <v>178</v>
      </c>
      <c r="BP17" s="723"/>
      <c r="BQ17" s="723"/>
      <c r="BR17" s="723"/>
      <c r="BS17" s="669" t="s">
        <v>243</v>
      </c>
      <c r="BT17" s="664"/>
      <c r="BU17" s="664"/>
      <c r="BV17" s="664"/>
      <c r="BW17" s="664"/>
      <c r="BX17" s="664"/>
      <c r="BY17" s="664"/>
      <c r="BZ17" s="664"/>
      <c r="CA17" s="664"/>
      <c r="CB17" s="704"/>
      <c r="CD17" s="705" t="s">
        <v>271</v>
      </c>
      <c r="CE17" s="702"/>
      <c r="CF17" s="702"/>
      <c r="CG17" s="702"/>
      <c r="CH17" s="702"/>
      <c r="CI17" s="702"/>
      <c r="CJ17" s="702"/>
      <c r="CK17" s="702"/>
      <c r="CL17" s="702"/>
      <c r="CM17" s="702"/>
      <c r="CN17" s="702"/>
      <c r="CO17" s="702"/>
      <c r="CP17" s="702"/>
      <c r="CQ17" s="703"/>
      <c r="CR17" s="661">
        <v>1667902</v>
      </c>
      <c r="CS17" s="664"/>
      <c r="CT17" s="664"/>
      <c r="CU17" s="664"/>
      <c r="CV17" s="664"/>
      <c r="CW17" s="664"/>
      <c r="CX17" s="664"/>
      <c r="CY17" s="665"/>
      <c r="CZ17" s="723">
        <v>12.2</v>
      </c>
      <c r="DA17" s="723"/>
      <c r="DB17" s="723"/>
      <c r="DC17" s="723"/>
      <c r="DD17" s="669" t="s">
        <v>129</v>
      </c>
      <c r="DE17" s="664"/>
      <c r="DF17" s="664"/>
      <c r="DG17" s="664"/>
      <c r="DH17" s="664"/>
      <c r="DI17" s="664"/>
      <c r="DJ17" s="664"/>
      <c r="DK17" s="664"/>
      <c r="DL17" s="664"/>
      <c r="DM17" s="664"/>
      <c r="DN17" s="664"/>
      <c r="DO17" s="664"/>
      <c r="DP17" s="665"/>
      <c r="DQ17" s="669">
        <v>1660114</v>
      </c>
      <c r="DR17" s="664"/>
      <c r="DS17" s="664"/>
      <c r="DT17" s="664"/>
      <c r="DU17" s="664"/>
      <c r="DV17" s="664"/>
      <c r="DW17" s="664"/>
      <c r="DX17" s="664"/>
      <c r="DY17" s="664"/>
      <c r="DZ17" s="664"/>
      <c r="EA17" s="664"/>
      <c r="EB17" s="664"/>
      <c r="EC17" s="704"/>
    </row>
    <row r="18" spans="2:133" ht="11.25" customHeight="1">
      <c r="B18" s="658" t="s">
        <v>272</v>
      </c>
      <c r="C18" s="659"/>
      <c r="D18" s="659"/>
      <c r="E18" s="659"/>
      <c r="F18" s="659"/>
      <c r="G18" s="659"/>
      <c r="H18" s="659"/>
      <c r="I18" s="659"/>
      <c r="J18" s="659"/>
      <c r="K18" s="659"/>
      <c r="L18" s="659"/>
      <c r="M18" s="659"/>
      <c r="N18" s="659"/>
      <c r="O18" s="659"/>
      <c r="P18" s="659"/>
      <c r="Q18" s="660"/>
      <c r="R18" s="661">
        <v>4482700</v>
      </c>
      <c r="S18" s="664"/>
      <c r="T18" s="664"/>
      <c r="U18" s="664"/>
      <c r="V18" s="664"/>
      <c r="W18" s="664"/>
      <c r="X18" s="664"/>
      <c r="Y18" s="665"/>
      <c r="Z18" s="723">
        <v>31.7</v>
      </c>
      <c r="AA18" s="723"/>
      <c r="AB18" s="723"/>
      <c r="AC18" s="723"/>
      <c r="AD18" s="724">
        <v>4020218</v>
      </c>
      <c r="AE18" s="724"/>
      <c r="AF18" s="724"/>
      <c r="AG18" s="724"/>
      <c r="AH18" s="724"/>
      <c r="AI18" s="724"/>
      <c r="AJ18" s="724"/>
      <c r="AK18" s="724"/>
      <c r="AL18" s="666">
        <v>55.7</v>
      </c>
      <c r="AM18" s="667"/>
      <c r="AN18" s="667"/>
      <c r="AO18" s="725"/>
      <c r="AP18" s="658" t="s">
        <v>273</v>
      </c>
      <c r="AQ18" s="659"/>
      <c r="AR18" s="659"/>
      <c r="AS18" s="659"/>
      <c r="AT18" s="659"/>
      <c r="AU18" s="659"/>
      <c r="AV18" s="659"/>
      <c r="AW18" s="659"/>
      <c r="AX18" s="659"/>
      <c r="AY18" s="659"/>
      <c r="AZ18" s="659"/>
      <c r="BA18" s="659"/>
      <c r="BB18" s="659"/>
      <c r="BC18" s="659"/>
      <c r="BD18" s="659"/>
      <c r="BE18" s="659"/>
      <c r="BF18" s="660"/>
      <c r="BG18" s="661" t="s">
        <v>243</v>
      </c>
      <c r="BH18" s="664"/>
      <c r="BI18" s="664"/>
      <c r="BJ18" s="664"/>
      <c r="BK18" s="664"/>
      <c r="BL18" s="664"/>
      <c r="BM18" s="664"/>
      <c r="BN18" s="665"/>
      <c r="BO18" s="723" t="s">
        <v>243</v>
      </c>
      <c r="BP18" s="723"/>
      <c r="BQ18" s="723"/>
      <c r="BR18" s="723"/>
      <c r="BS18" s="669" t="s">
        <v>129</v>
      </c>
      <c r="BT18" s="664"/>
      <c r="BU18" s="664"/>
      <c r="BV18" s="664"/>
      <c r="BW18" s="664"/>
      <c r="BX18" s="664"/>
      <c r="BY18" s="664"/>
      <c r="BZ18" s="664"/>
      <c r="CA18" s="664"/>
      <c r="CB18" s="704"/>
      <c r="CD18" s="705" t="s">
        <v>274</v>
      </c>
      <c r="CE18" s="702"/>
      <c r="CF18" s="702"/>
      <c r="CG18" s="702"/>
      <c r="CH18" s="702"/>
      <c r="CI18" s="702"/>
      <c r="CJ18" s="702"/>
      <c r="CK18" s="702"/>
      <c r="CL18" s="702"/>
      <c r="CM18" s="702"/>
      <c r="CN18" s="702"/>
      <c r="CO18" s="702"/>
      <c r="CP18" s="702"/>
      <c r="CQ18" s="703"/>
      <c r="CR18" s="661" t="s">
        <v>129</v>
      </c>
      <c r="CS18" s="664"/>
      <c r="CT18" s="664"/>
      <c r="CU18" s="664"/>
      <c r="CV18" s="664"/>
      <c r="CW18" s="664"/>
      <c r="CX18" s="664"/>
      <c r="CY18" s="665"/>
      <c r="CZ18" s="723" t="s">
        <v>138</v>
      </c>
      <c r="DA18" s="723"/>
      <c r="DB18" s="723"/>
      <c r="DC18" s="723"/>
      <c r="DD18" s="669" t="s">
        <v>138</v>
      </c>
      <c r="DE18" s="664"/>
      <c r="DF18" s="664"/>
      <c r="DG18" s="664"/>
      <c r="DH18" s="664"/>
      <c r="DI18" s="664"/>
      <c r="DJ18" s="664"/>
      <c r="DK18" s="664"/>
      <c r="DL18" s="664"/>
      <c r="DM18" s="664"/>
      <c r="DN18" s="664"/>
      <c r="DO18" s="664"/>
      <c r="DP18" s="665"/>
      <c r="DQ18" s="669" t="s">
        <v>138</v>
      </c>
      <c r="DR18" s="664"/>
      <c r="DS18" s="664"/>
      <c r="DT18" s="664"/>
      <c r="DU18" s="664"/>
      <c r="DV18" s="664"/>
      <c r="DW18" s="664"/>
      <c r="DX18" s="664"/>
      <c r="DY18" s="664"/>
      <c r="DZ18" s="664"/>
      <c r="EA18" s="664"/>
      <c r="EB18" s="664"/>
      <c r="EC18" s="704"/>
    </row>
    <row r="19" spans="2:133" ht="11.25" customHeight="1">
      <c r="B19" s="658" t="s">
        <v>275</v>
      </c>
      <c r="C19" s="659"/>
      <c r="D19" s="659"/>
      <c r="E19" s="659"/>
      <c r="F19" s="659"/>
      <c r="G19" s="659"/>
      <c r="H19" s="659"/>
      <c r="I19" s="659"/>
      <c r="J19" s="659"/>
      <c r="K19" s="659"/>
      <c r="L19" s="659"/>
      <c r="M19" s="659"/>
      <c r="N19" s="659"/>
      <c r="O19" s="659"/>
      <c r="P19" s="659"/>
      <c r="Q19" s="660"/>
      <c r="R19" s="661">
        <v>4020218</v>
      </c>
      <c r="S19" s="664"/>
      <c r="T19" s="664"/>
      <c r="U19" s="664"/>
      <c r="V19" s="664"/>
      <c r="W19" s="664"/>
      <c r="X19" s="664"/>
      <c r="Y19" s="665"/>
      <c r="Z19" s="723">
        <v>28.4</v>
      </c>
      <c r="AA19" s="723"/>
      <c r="AB19" s="723"/>
      <c r="AC19" s="723"/>
      <c r="AD19" s="724">
        <v>4020218</v>
      </c>
      <c r="AE19" s="724"/>
      <c r="AF19" s="724"/>
      <c r="AG19" s="724"/>
      <c r="AH19" s="724"/>
      <c r="AI19" s="724"/>
      <c r="AJ19" s="724"/>
      <c r="AK19" s="724"/>
      <c r="AL19" s="666">
        <v>55.7</v>
      </c>
      <c r="AM19" s="667"/>
      <c r="AN19" s="667"/>
      <c r="AO19" s="725"/>
      <c r="AP19" s="658" t="s">
        <v>276</v>
      </c>
      <c r="AQ19" s="659"/>
      <c r="AR19" s="659"/>
      <c r="AS19" s="659"/>
      <c r="AT19" s="659"/>
      <c r="AU19" s="659"/>
      <c r="AV19" s="659"/>
      <c r="AW19" s="659"/>
      <c r="AX19" s="659"/>
      <c r="AY19" s="659"/>
      <c r="AZ19" s="659"/>
      <c r="BA19" s="659"/>
      <c r="BB19" s="659"/>
      <c r="BC19" s="659"/>
      <c r="BD19" s="659"/>
      <c r="BE19" s="659"/>
      <c r="BF19" s="660"/>
      <c r="BG19" s="661">
        <v>3827</v>
      </c>
      <c r="BH19" s="664"/>
      <c r="BI19" s="664"/>
      <c r="BJ19" s="664"/>
      <c r="BK19" s="664"/>
      <c r="BL19" s="664"/>
      <c r="BM19" s="664"/>
      <c r="BN19" s="665"/>
      <c r="BO19" s="723">
        <v>0.1</v>
      </c>
      <c r="BP19" s="723"/>
      <c r="BQ19" s="723"/>
      <c r="BR19" s="723"/>
      <c r="BS19" s="669" t="s">
        <v>243</v>
      </c>
      <c r="BT19" s="664"/>
      <c r="BU19" s="664"/>
      <c r="BV19" s="664"/>
      <c r="BW19" s="664"/>
      <c r="BX19" s="664"/>
      <c r="BY19" s="664"/>
      <c r="BZ19" s="664"/>
      <c r="CA19" s="664"/>
      <c r="CB19" s="704"/>
      <c r="CD19" s="705" t="s">
        <v>277</v>
      </c>
      <c r="CE19" s="702"/>
      <c r="CF19" s="702"/>
      <c r="CG19" s="702"/>
      <c r="CH19" s="702"/>
      <c r="CI19" s="702"/>
      <c r="CJ19" s="702"/>
      <c r="CK19" s="702"/>
      <c r="CL19" s="702"/>
      <c r="CM19" s="702"/>
      <c r="CN19" s="702"/>
      <c r="CO19" s="702"/>
      <c r="CP19" s="702"/>
      <c r="CQ19" s="703"/>
      <c r="CR19" s="661" t="s">
        <v>129</v>
      </c>
      <c r="CS19" s="664"/>
      <c r="CT19" s="664"/>
      <c r="CU19" s="664"/>
      <c r="CV19" s="664"/>
      <c r="CW19" s="664"/>
      <c r="CX19" s="664"/>
      <c r="CY19" s="665"/>
      <c r="CZ19" s="723" t="s">
        <v>243</v>
      </c>
      <c r="DA19" s="723"/>
      <c r="DB19" s="723"/>
      <c r="DC19" s="723"/>
      <c r="DD19" s="669" t="s">
        <v>178</v>
      </c>
      <c r="DE19" s="664"/>
      <c r="DF19" s="664"/>
      <c r="DG19" s="664"/>
      <c r="DH19" s="664"/>
      <c r="DI19" s="664"/>
      <c r="DJ19" s="664"/>
      <c r="DK19" s="664"/>
      <c r="DL19" s="664"/>
      <c r="DM19" s="664"/>
      <c r="DN19" s="664"/>
      <c r="DO19" s="664"/>
      <c r="DP19" s="665"/>
      <c r="DQ19" s="669" t="s">
        <v>138</v>
      </c>
      <c r="DR19" s="664"/>
      <c r="DS19" s="664"/>
      <c r="DT19" s="664"/>
      <c r="DU19" s="664"/>
      <c r="DV19" s="664"/>
      <c r="DW19" s="664"/>
      <c r="DX19" s="664"/>
      <c r="DY19" s="664"/>
      <c r="DZ19" s="664"/>
      <c r="EA19" s="664"/>
      <c r="EB19" s="664"/>
      <c r="EC19" s="704"/>
    </row>
    <row r="20" spans="2:133" ht="11.25" customHeight="1">
      <c r="B20" s="658" t="s">
        <v>278</v>
      </c>
      <c r="C20" s="659"/>
      <c r="D20" s="659"/>
      <c r="E20" s="659"/>
      <c r="F20" s="659"/>
      <c r="G20" s="659"/>
      <c r="H20" s="659"/>
      <c r="I20" s="659"/>
      <c r="J20" s="659"/>
      <c r="K20" s="659"/>
      <c r="L20" s="659"/>
      <c r="M20" s="659"/>
      <c r="N20" s="659"/>
      <c r="O20" s="659"/>
      <c r="P20" s="659"/>
      <c r="Q20" s="660"/>
      <c r="R20" s="661">
        <v>462482</v>
      </c>
      <c r="S20" s="664"/>
      <c r="T20" s="664"/>
      <c r="U20" s="664"/>
      <c r="V20" s="664"/>
      <c r="W20" s="664"/>
      <c r="X20" s="664"/>
      <c r="Y20" s="665"/>
      <c r="Z20" s="723">
        <v>3.3</v>
      </c>
      <c r="AA20" s="723"/>
      <c r="AB20" s="723"/>
      <c r="AC20" s="723"/>
      <c r="AD20" s="724" t="s">
        <v>243</v>
      </c>
      <c r="AE20" s="724"/>
      <c r="AF20" s="724"/>
      <c r="AG20" s="724"/>
      <c r="AH20" s="724"/>
      <c r="AI20" s="724"/>
      <c r="AJ20" s="724"/>
      <c r="AK20" s="724"/>
      <c r="AL20" s="666" t="s">
        <v>178</v>
      </c>
      <c r="AM20" s="667"/>
      <c r="AN20" s="667"/>
      <c r="AO20" s="725"/>
      <c r="AP20" s="658" t="s">
        <v>279</v>
      </c>
      <c r="AQ20" s="659"/>
      <c r="AR20" s="659"/>
      <c r="AS20" s="659"/>
      <c r="AT20" s="659"/>
      <c r="AU20" s="659"/>
      <c r="AV20" s="659"/>
      <c r="AW20" s="659"/>
      <c r="AX20" s="659"/>
      <c r="AY20" s="659"/>
      <c r="AZ20" s="659"/>
      <c r="BA20" s="659"/>
      <c r="BB20" s="659"/>
      <c r="BC20" s="659"/>
      <c r="BD20" s="659"/>
      <c r="BE20" s="659"/>
      <c r="BF20" s="660"/>
      <c r="BG20" s="661">
        <v>3827</v>
      </c>
      <c r="BH20" s="664"/>
      <c r="BI20" s="664"/>
      <c r="BJ20" s="664"/>
      <c r="BK20" s="664"/>
      <c r="BL20" s="664"/>
      <c r="BM20" s="664"/>
      <c r="BN20" s="665"/>
      <c r="BO20" s="723">
        <v>0.1</v>
      </c>
      <c r="BP20" s="723"/>
      <c r="BQ20" s="723"/>
      <c r="BR20" s="723"/>
      <c r="BS20" s="669" t="s">
        <v>243</v>
      </c>
      <c r="BT20" s="664"/>
      <c r="BU20" s="664"/>
      <c r="BV20" s="664"/>
      <c r="BW20" s="664"/>
      <c r="BX20" s="664"/>
      <c r="BY20" s="664"/>
      <c r="BZ20" s="664"/>
      <c r="CA20" s="664"/>
      <c r="CB20" s="704"/>
      <c r="CD20" s="705" t="s">
        <v>280</v>
      </c>
      <c r="CE20" s="702"/>
      <c r="CF20" s="702"/>
      <c r="CG20" s="702"/>
      <c r="CH20" s="702"/>
      <c r="CI20" s="702"/>
      <c r="CJ20" s="702"/>
      <c r="CK20" s="702"/>
      <c r="CL20" s="702"/>
      <c r="CM20" s="702"/>
      <c r="CN20" s="702"/>
      <c r="CO20" s="702"/>
      <c r="CP20" s="702"/>
      <c r="CQ20" s="703"/>
      <c r="CR20" s="661">
        <v>13709078</v>
      </c>
      <c r="CS20" s="664"/>
      <c r="CT20" s="664"/>
      <c r="CU20" s="664"/>
      <c r="CV20" s="664"/>
      <c r="CW20" s="664"/>
      <c r="CX20" s="664"/>
      <c r="CY20" s="665"/>
      <c r="CZ20" s="723">
        <v>100</v>
      </c>
      <c r="DA20" s="723"/>
      <c r="DB20" s="723"/>
      <c r="DC20" s="723"/>
      <c r="DD20" s="669">
        <v>3007997</v>
      </c>
      <c r="DE20" s="664"/>
      <c r="DF20" s="664"/>
      <c r="DG20" s="664"/>
      <c r="DH20" s="664"/>
      <c r="DI20" s="664"/>
      <c r="DJ20" s="664"/>
      <c r="DK20" s="664"/>
      <c r="DL20" s="664"/>
      <c r="DM20" s="664"/>
      <c r="DN20" s="664"/>
      <c r="DO20" s="664"/>
      <c r="DP20" s="665"/>
      <c r="DQ20" s="669">
        <v>8735756</v>
      </c>
      <c r="DR20" s="664"/>
      <c r="DS20" s="664"/>
      <c r="DT20" s="664"/>
      <c r="DU20" s="664"/>
      <c r="DV20" s="664"/>
      <c r="DW20" s="664"/>
      <c r="DX20" s="664"/>
      <c r="DY20" s="664"/>
      <c r="DZ20" s="664"/>
      <c r="EA20" s="664"/>
      <c r="EB20" s="664"/>
      <c r="EC20" s="704"/>
    </row>
    <row r="21" spans="2:133" ht="11.25" customHeight="1">
      <c r="B21" s="658" t="s">
        <v>281</v>
      </c>
      <c r="C21" s="659"/>
      <c r="D21" s="659"/>
      <c r="E21" s="659"/>
      <c r="F21" s="659"/>
      <c r="G21" s="659"/>
      <c r="H21" s="659"/>
      <c r="I21" s="659"/>
      <c r="J21" s="659"/>
      <c r="K21" s="659"/>
      <c r="L21" s="659"/>
      <c r="M21" s="659"/>
      <c r="N21" s="659"/>
      <c r="O21" s="659"/>
      <c r="P21" s="659"/>
      <c r="Q21" s="660"/>
      <c r="R21" s="661" t="s">
        <v>243</v>
      </c>
      <c r="S21" s="664"/>
      <c r="T21" s="664"/>
      <c r="U21" s="664"/>
      <c r="V21" s="664"/>
      <c r="W21" s="664"/>
      <c r="X21" s="664"/>
      <c r="Y21" s="665"/>
      <c r="Z21" s="723" t="s">
        <v>243</v>
      </c>
      <c r="AA21" s="723"/>
      <c r="AB21" s="723"/>
      <c r="AC21" s="723"/>
      <c r="AD21" s="724" t="s">
        <v>243</v>
      </c>
      <c r="AE21" s="724"/>
      <c r="AF21" s="724"/>
      <c r="AG21" s="724"/>
      <c r="AH21" s="724"/>
      <c r="AI21" s="724"/>
      <c r="AJ21" s="724"/>
      <c r="AK21" s="724"/>
      <c r="AL21" s="666" t="s">
        <v>129</v>
      </c>
      <c r="AM21" s="667"/>
      <c r="AN21" s="667"/>
      <c r="AO21" s="725"/>
      <c r="AP21" s="769" t="s">
        <v>282</v>
      </c>
      <c r="AQ21" s="776"/>
      <c r="AR21" s="776"/>
      <c r="AS21" s="776"/>
      <c r="AT21" s="776"/>
      <c r="AU21" s="776"/>
      <c r="AV21" s="776"/>
      <c r="AW21" s="776"/>
      <c r="AX21" s="776"/>
      <c r="AY21" s="776"/>
      <c r="AZ21" s="776"/>
      <c r="BA21" s="776"/>
      <c r="BB21" s="776"/>
      <c r="BC21" s="776"/>
      <c r="BD21" s="776"/>
      <c r="BE21" s="776"/>
      <c r="BF21" s="771"/>
      <c r="BG21" s="661">
        <v>3428</v>
      </c>
      <c r="BH21" s="664"/>
      <c r="BI21" s="664"/>
      <c r="BJ21" s="664"/>
      <c r="BK21" s="664"/>
      <c r="BL21" s="664"/>
      <c r="BM21" s="664"/>
      <c r="BN21" s="665"/>
      <c r="BO21" s="723">
        <v>0.1</v>
      </c>
      <c r="BP21" s="723"/>
      <c r="BQ21" s="723"/>
      <c r="BR21" s="723"/>
      <c r="BS21" s="669" t="s">
        <v>243</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283</v>
      </c>
      <c r="C22" s="659"/>
      <c r="D22" s="659"/>
      <c r="E22" s="659"/>
      <c r="F22" s="659"/>
      <c r="G22" s="659"/>
      <c r="H22" s="659"/>
      <c r="I22" s="659"/>
      <c r="J22" s="659"/>
      <c r="K22" s="659"/>
      <c r="L22" s="659"/>
      <c r="M22" s="659"/>
      <c r="N22" s="659"/>
      <c r="O22" s="659"/>
      <c r="P22" s="659"/>
      <c r="Q22" s="660"/>
      <c r="R22" s="661">
        <v>7649823</v>
      </c>
      <c r="S22" s="664"/>
      <c r="T22" s="664"/>
      <c r="U22" s="664"/>
      <c r="V22" s="664"/>
      <c r="W22" s="664"/>
      <c r="X22" s="664"/>
      <c r="Y22" s="665"/>
      <c r="Z22" s="723">
        <v>54.1</v>
      </c>
      <c r="AA22" s="723"/>
      <c r="AB22" s="723"/>
      <c r="AC22" s="723"/>
      <c r="AD22" s="724">
        <v>7187341</v>
      </c>
      <c r="AE22" s="724"/>
      <c r="AF22" s="724"/>
      <c r="AG22" s="724"/>
      <c r="AH22" s="724"/>
      <c r="AI22" s="724"/>
      <c r="AJ22" s="724"/>
      <c r="AK22" s="724"/>
      <c r="AL22" s="666">
        <v>99.7</v>
      </c>
      <c r="AM22" s="667"/>
      <c r="AN22" s="667"/>
      <c r="AO22" s="725"/>
      <c r="AP22" s="769" t="s">
        <v>284</v>
      </c>
      <c r="AQ22" s="776"/>
      <c r="AR22" s="776"/>
      <c r="AS22" s="776"/>
      <c r="AT22" s="776"/>
      <c r="AU22" s="776"/>
      <c r="AV22" s="776"/>
      <c r="AW22" s="776"/>
      <c r="AX22" s="776"/>
      <c r="AY22" s="776"/>
      <c r="AZ22" s="776"/>
      <c r="BA22" s="776"/>
      <c r="BB22" s="776"/>
      <c r="BC22" s="776"/>
      <c r="BD22" s="776"/>
      <c r="BE22" s="776"/>
      <c r="BF22" s="771"/>
      <c r="BG22" s="661" t="s">
        <v>243</v>
      </c>
      <c r="BH22" s="664"/>
      <c r="BI22" s="664"/>
      <c r="BJ22" s="664"/>
      <c r="BK22" s="664"/>
      <c r="BL22" s="664"/>
      <c r="BM22" s="664"/>
      <c r="BN22" s="665"/>
      <c r="BO22" s="723" t="s">
        <v>243</v>
      </c>
      <c r="BP22" s="723"/>
      <c r="BQ22" s="723"/>
      <c r="BR22" s="723"/>
      <c r="BS22" s="669" t="s">
        <v>138</v>
      </c>
      <c r="BT22" s="664"/>
      <c r="BU22" s="664"/>
      <c r="BV22" s="664"/>
      <c r="BW22" s="664"/>
      <c r="BX22" s="664"/>
      <c r="BY22" s="664"/>
      <c r="BZ22" s="664"/>
      <c r="CA22" s="664"/>
      <c r="CB22" s="704"/>
      <c r="CD22" s="778" t="s">
        <v>285</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286</v>
      </c>
      <c r="C23" s="659"/>
      <c r="D23" s="659"/>
      <c r="E23" s="659"/>
      <c r="F23" s="659"/>
      <c r="G23" s="659"/>
      <c r="H23" s="659"/>
      <c r="I23" s="659"/>
      <c r="J23" s="659"/>
      <c r="K23" s="659"/>
      <c r="L23" s="659"/>
      <c r="M23" s="659"/>
      <c r="N23" s="659"/>
      <c r="O23" s="659"/>
      <c r="P23" s="659"/>
      <c r="Q23" s="660"/>
      <c r="R23" s="661">
        <v>1788</v>
      </c>
      <c r="S23" s="664"/>
      <c r="T23" s="664"/>
      <c r="U23" s="664"/>
      <c r="V23" s="664"/>
      <c r="W23" s="664"/>
      <c r="X23" s="664"/>
      <c r="Y23" s="665"/>
      <c r="Z23" s="723">
        <v>0</v>
      </c>
      <c r="AA23" s="723"/>
      <c r="AB23" s="723"/>
      <c r="AC23" s="723"/>
      <c r="AD23" s="724">
        <v>1788</v>
      </c>
      <c r="AE23" s="724"/>
      <c r="AF23" s="724"/>
      <c r="AG23" s="724"/>
      <c r="AH23" s="724"/>
      <c r="AI23" s="724"/>
      <c r="AJ23" s="724"/>
      <c r="AK23" s="724"/>
      <c r="AL23" s="666">
        <v>0</v>
      </c>
      <c r="AM23" s="667"/>
      <c r="AN23" s="667"/>
      <c r="AO23" s="725"/>
      <c r="AP23" s="769" t="s">
        <v>287</v>
      </c>
      <c r="AQ23" s="776"/>
      <c r="AR23" s="776"/>
      <c r="AS23" s="776"/>
      <c r="AT23" s="776"/>
      <c r="AU23" s="776"/>
      <c r="AV23" s="776"/>
      <c r="AW23" s="776"/>
      <c r="AX23" s="776"/>
      <c r="AY23" s="776"/>
      <c r="AZ23" s="776"/>
      <c r="BA23" s="776"/>
      <c r="BB23" s="776"/>
      <c r="BC23" s="776"/>
      <c r="BD23" s="776"/>
      <c r="BE23" s="776"/>
      <c r="BF23" s="771"/>
      <c r="BG23" s="661" t="s">
        <v>138</v>
      </c>
      <c r="BH23" s="664"/>
      <c r="BI23" s="664"/>
      <c r="BJ23" s="664"/>
      <c r="BK23" s="664"/>
      <c r="BL23" s="664"/>
      <c r="BM23" s="664"/>
      <c r="BN23" s="665"/>
      <c r="BO23" s="723" t="s">
        <v>138</v>
      </c>
      <c r="BP23" s="723"/>
      <c r="BQ23" s="723"/>
      <c r="BR23" s="723"/>
      <c r="BS23" s="669" t="s">
        <v>243</v>
      </c>
      <c r="BT23" s="664"/>
      <c r="BU23" s="664"/>
      <c r="BV23" s="664"/>
      <c r="BW23" s="664"/>
      <c r="BX23" s="664"/>
      <c r="BY23" s="664"/>
      <c r="BZ23" s="664"/>
      <c r="CA23" s="664"/>
      <c r="CB23" s="704"/>
      <c r="CD23" s="778" t="s">
        <v>226</v>
      </c>
      <c r="CE23" s="779"/>
      <c r="CF23" s="779"/>
      <c r="CG23" s="779"/>
      <c r="CH23" s="779"/>
      <c r="CI23" s="779"/>
      <c r="CJ23" s="779"/>
      <c r="CK23" s="779"/>
      <c r="CL23" s="779"/>
      <c r="CM23" s="779"/>
      <c r="CN23" s="779"/>
      <c r="CO23" s="779"/>
      <c r="CP23" s="779"/>
      <c r="CQ23" s="780"/>
      <c r="CR23" s="778" t="s">
        <v>288</v>
      </c>
      <c r="CS23" s="779"/>
      <c r="CT23" s="779"/>
      <c r="CU23" s="779"/>
      <c r="CV23" s="779"/>
      <c r="CW23" s="779"/>
      <c r="CX23" s="779"/>
      <c r="CY23" s="780"/>
      <c r="CZ23" s="778" t="s">
        <v>289</v>
      </c>
      <c r="DA23" s="779"/>
      <c r="DB23" s="779"/>
      <c r="DC23" s="780"/>
      <c r="DD23" s="778" t="s">
        <v>290</v>
      </c>
      <c r="DE23" s="779"/>
      <c r="DF23" s="779"/>
      <c r="DG23" s="779"/>
      <c r="DH23" s="779"/>
      <c r="DI23" s="779"/>
      <c r="DJ23" s="779"/>
      <c r="DK23" s="780"/>
      <c r="DL23" s="787" t="s">
        <v>291</v>
      </c>
      <c r="DM23" s="788"/>
      <c r="DN23" s="788"/>
      <c r="DO23" s="788"/>
      <c r="DP23" s="788"/>
      <c r="DQ23" s="788"/>
      <c r="DR23" s="788"/>
      <c r="DS23" s="788"/>
      <c r="DT23" s="788"/>
      <c r="DU23" s="788"/>
      <c r="DV23" s="789"/>
      <c r="DW23" s="778" t="s">
        <v>292</v>
      </c>
      <c r="DX23" s="779"/>
      <c r="DY23" s="779"/>
      <c r="DZ23" s="779"/>
      <c r="EA23" s="779"/>
      <c r="EB23" s="779"/>
      <c r="EC23" s="780"/>
    </row>
    <row r="24" spans="2:133" ht="11.25" customHeight="1">
      <c r="B24" s="658" t="s">
        <v>293</v>
      </c>
      <c r="C24" s="659"/>
      <c r="D24" s="659"/>
      <c r="E24" s="659"/>
      <c r="F24" s="659"/>
      <c r="G24" s="659"/>
      <c r="H24" s="659"/>
      <c r="I24" s="659"/>
      <c r="J24" s="659"/>
      <c r="K24" s="659"/>
      <c r="L24" s="659"/>
      <c r="M24" s="659"/>
      <c r="N24" s="659"/>
      <c r="O24" s="659"/>
      <c r="P24" s="659"/>
      <c r="Q24" s="660"/>
      <c r="R24" s="661">
        <v>48716</v>
      </c>
      <c r="S24" s="664"/>
      <c r="T24" s="664"/>
      <c r="U24" s="664"/>
      <c r="V24" s="664"/>
      <c r="W24" s="664"/>
      <c r="X24" s="664"/>
      <c r="Y24" s="665"/>
      <c r="Z24" s="723">
        <v>0.3</v>
      </c>
      <c r="AA24" s="723"/>
      <c r="AB24" s="723"/>
      <c r="AC24" s="723"/>
      <c r="AD24" s="724" t="s">
        <v>178</v>
      </c>
      <c r="AE24" s="724"/>
      <c r="AF24" s="724"/>
      <c r="AG24" s="724"/>
      <c r="AH24" s="724"/>
      <c r="AI24" s="724"/>
      <c r="AJ24" s="724"/>
      <c r="AK24" s="724"/>
      <c r="AL24" s="666" t="s">
        <v>243</v>
      </c>
      <c r="AM24" s="667"/>
      <c r="AN24" s="667"/>
      <c r="AO24" s="725"/>
      <c r="AP24" s="769" t="s">
        <v>294</v>
      </c>
      <c r="AQ24" s="776"/>
      <c r="AR24" s="776"/>
      <c r="AS24" s="776"/>
      <c r="AT24" s="776"/>
      <c r="AU24" s="776"/>
      <c r="AV24" s="776"/>
      <c r="AW24" s="776"/>
      <c r="AX24" s="776"/>
      <c r="AY24" s="776"/>
      <c r="AZ24" s="776"/>
      <c r="BA24" s="776"/>
      <c r="BB24" s="776"/>
      <c r="BC24" s="776"/>
      <c r="BD24" s="776"/>
      <c r="BE24" s="776"/>
      <c r="BF24" s="771"/>
      <c r="BG24" s="661">
        <v>399</v>
      </c>
      <c r="BH24" s="664"/>
      <c r="BI24" s="664"/>
      <c r="BJ24" s="664"/>
      <c r="BK24" s="664"/>
      <c r="BL24" s="664"/>
      <c r="BM24" s="664"/>
      <c r="BN24" s="665"/>
      <c r="BO24" s="723">
        <v>0</v>
      </c>
      <c r="BP24" s="723"/>
      <c r="BQ24" s="723"/>
      <c r="BR24" s="723"/>
      <c r="BS24" s="669" t="s">
        <v>243</v>
      </c>
      <c r="BT24" s="664"/>
      <c r="BU24" s="664"/>
      <c r="BV24" s="664"/>
      <c r="BW24" s="664"/>
      <c r="BX24" s="664"/>
      <c r="BY24" s="664"/>
      <c r="BZ24" s="664"/>
      <c r="CA24" s="664"/>
      <c r="CB24" s="704"/>
      <c r="CD24" s="732" t="s">
        <v>295</v>
      </c>
      <c r="CE24" s="733"/>
      <c r="CF24" s="733"/>
      <c r="CG24" s="733"/>
      <c r="CH24" s="733"/>
      <c r="CI24" s="733"/>
      <c r="CJ24" s="733"/>
      <c r="CK24" s="733"/>
      <c r="CL24" s="733"/>
      <c r="CM24" s="733"/>
      <c r="CN24" s="733"/>
      <c r="CO24" s="733"/>
      <c r="CP24" s="733"/>
      <c r="CQ24" s="734"/>
      <c r="CR24" s="726">
        <v>5078663</v>
      </c>
      <c r="CS24" s="727"/>
      <c r="CT24" s="727"/>
      <c r="CU24" s="727"/>
      <c r="CV24" s="727"/>
      <c r="CW24" s="727"/>
      <c r="CX24" s="727"/>
      <c r="CY24" s="773"/>
      <c r="CZ24" s="774">
        <v>37</v>
      </c>
      <c r="DA24" s="743"/>
      <c r="DB24" s="743"/>
      <c r="DC24" s="777"/>
      <c r="DD24" s="772">
        <v>4135140</v>
      </c>
      <c r="DE24" s="727"/>
      <c r="DF24" s="727"/>
      <c r="DG24" s="727"/>
      <c r="DH24" s="727"/>
      <c r="DI24" s="727"/>
      <c r="DJ24" s="727"/>
      <c r="DK24" s="773"/>
      <c r="DL24" s="772">
        <v>4058923</v>
      </c>
      <c r="DM24" s="727"/>
      <c r="DN24" s="727"/>
      <c r="DO24" s="727"/>
      <c r="DP24" s="727"/>
      <c r="DQ24" s="727"/>
      <c r="DR24" s="727"/>
      <c r="DS24" s="727"/>
      <c r="DT24" s="727"/>
      <c r="DU24" s="727"/>
      <c r="DV24" s="773"/>
      <c r="DW24" s="774">
        <v>53.9</v>
      </c>
      <c r="DX24" s="743"/>
      <c r="DY24" s="743"/>
      <c r="DZ24" s="743"/>
      <c r="EA24" s="743"/>
      <c r="EB24" s="743"/>
      <c r="EC24" s="775"/>
    </row>
    <row r="25" spans="2:133" ht="11.25" customHeight="1">
      <c r="B25" s="658" t="s">
        <v>296</v>
      </c>
      <c r="C25" s="659"/>
      <c r="D25" s="659"/>
      <c r="E25" s="659"/>
      <c r="F25" s="659"/>
      <c r="G25" s="659"/>
      <c r="H25" s="659"/>
      <c r="I25" s="659"/>
      <c r="J25" s="659"/>
      <c r="K25" s="659"/>
      <c r="L25" s="659"/>
      <c r="M25" s="659"/>
      <c r="N25" s="659"/>
      <c r="O25" s="659"/>
      <c r="P25" s="659"/>
      <c r="Q25" s="660"/>
      <c r="R25" s="661">
        <v>156292</v>
      </c>
      <c r="S25" s="664"/>
      <c r="T25" s="664"/>
      <c r="U25" s="664"/>
      <c r="V25" s="664"/>
      <c r="W25" s="664"/>
      <c r="X25" s="664"/>
      <c r="Y25" s="665"/>
      <c r="Z25" s="723">
        <v>1.1000000000000001</v>
      </c>
      <c r="AA25" s="723"/>
      <c r="AB25" s="723"/>
      <c r="AC25" s="723"/>
      <c r="AD25" s="724">
        <v>1258</v>
      </c>
      <c r="AE25" s="724"/>
      <c r="AF25" s="724"/>
      <c r="AG25" s="724"/>
      <c r="AH25" s="724"/>
      <c r="AI25" s="724"/>
      <c r="AJ25" s="724"/>
      <c r="AK25" s="724"/>
      <c r="AL25" s="666">
        <v>0</v>
      </c>
      <c r="AM25" s="667"/>
      <c r="AN25" s="667"/>
      <c r="AO25" s="725"/>
      <c r="AP25" s="769" t="s">
        <v>297</v>
      </c>
      <c r="AQ25" s="776"/>
      <c r="AR25" s="776"/>
      <c r="AS25" s="776"/>
      <c r="AT25" s="776"/>
      <c r="AU25" s="776"/>
      <c r="AV25" s="776"/>
      <c r="AW25" s="776"/>
      <c r="AX25" s="776"/>
      <c r="AY25" s="776"/>
      <c r="AZ25" s="776"/>
      <c r="BA25" s="776"/>
      <c r="BB25" s="776"/>
      <c r="BC25" s="776"/>
      <c r="BD25" s="776"/>
      <c r="BE25" s="776"/>
      <c r="BF25" s="771"/>
      <c r="BG25" s="661" t="s">
        <v>178</v>
      </c>
      <c r="BH25" s="664"/>
      <c r="BI25" s="664"/>
      <c r="BJ25" s="664"/>
      <c r="BK25" s="664"/>
      <c r="BL25" s="664"/>
      <c r="BM25" s="664"/>
      <c r="BN25" s="665"/>
      <c r="BO25" s="723" t="s">
        <v>138</v>
      </c>
      <c r="BP25" s="723"/>
      <c r="BQ25" s="723"/>
      <c r="BR25" s="723"/>
      <c r="BS25" s="669" t="s">
        <v>243</v>
      </c>
      <c r="BT25" s="664"/>
      <c r="BU25" s="664"/>
      <c r="BV25" s="664"/>
      <c r="BW25" s="664"/>
      <c r="BX25" s="664"/>
      <c r="BY25" s="664"/>
      <c r="BZ25" s="664"/>
      <c r="CA25" s="664"/>
      <c r="CB25" s="704"/>
      <c r="CD25" s="705" t="s">
        <v>298</v>
      </c>
      <c r="CE25" s="702"/>
      <c r="CF25" s="702"/>
      <c r="CG25" s="702"/>
      <c r="CH25" s="702"/>
      <c r="CI25" s="702"/>
      <c r="CJ25" s="702"/>
      <c r="CK25" s="702"/>
      <c r="CL25" s="702"/>
      <c r="CM25" s="702"/>
      <c r="CN25" s="702"/>
      <c r="CO25" s="702"/>
      <c r="CP25" s="702"/>
      <c r="CQ25" s="703"/>
      <c r="CR25" s="661">
        <v>1947412</v>
      </c>
      <c r="CS25" s="662"/>
      <c r="CT25" s="662"/>
      <c r="CU25" s="662"/>
      <c r="CV25" s="662"/>
      <c r="CW25" s="662"/>
      <c r="CX25" s="662"/>
      <c r="CY25" s="663"/>
      <c r="CZ25" s="666">
        <v>14.2</v>
      </c>
      <c r="DA25" s="695"/>
      <c r="DB25" s="695"/>
      <c r="DC25" s="696"/>
      <c r="DD25" s="669">
        <v>1843541</v>
      </c>
      <c r="DE25" s="662"/>
      <c r="DF25" s="662"/>
      <c r="DG25" s="662"/>
      <c r="DH25" s="662"/>
      <c r="DI25" s="662"/>
      <c r="DJ25" s="662"/>
      <c r="DK25" s="663"/>
      <c r="DL25" s="669">
        <v>1769116</v>
      </c>
      <c r="DM25" s="662"/>
      <c r="DN25" s="662"/>
      <c r="DO25" s="662"/>
      <c r="DP25" s="662"/>
      <c r="DQ25" s="662"/>
      <c r="DR25" s="662"/>
      <c r="DS25" s="662"/>
      <c r="DT25" s="662"/>
      <c r="DU25" s="662"/>
      <c r="DV25" s="663"/>
      <c r="DW25" s="666">
        <v>23.5</v>
      </c>
      <c r="DX25" s="695"/>
      <c r="DY25" s="695"/>
      <c r="DZ25" s="695"/>
      <c r="EA25" s="695"/>
      <c r="EB25" s="695"/>
      <c r="EC25" s="697"/>
    </row>
    <row r="26" spans="2:133" ht="11.25" customHeight="1">
      <c r="B26" s="658" t="s">
        <v>299</v>
      </c>
      <c r="C26" s="659"/>
      <c r="D26" s="659"/>
      <c r="E26" s="659"/>
      <c r="F26" s="659"/>
      <c r="G26" s="659"/>
      <c r="H26" s="659"/>
      <c r="I26" s="659"/>
      <c r="J26" s="659"/>
      <c r="K26" s="659"/>
      <c r="L26" s="659"/>
      <c r="M26" s="659"/>
      <c r="N26" s="659"/>
      <c r="O26" s="659"/>
      <c r="P26" s="659"/>
      <c r="Q26" s="660"/>
      <c r="R26" s="661">
        <v>55294</v>
      </c>
      <c r="S26" s="664"/>
      <c r="T26" s="664"/>
      <c r="U26" s="664"/>
      <c r="V26" s="664"/>
      <c r="W26" s="664"/>
      <c r="X26" s="664"/>
      <c r="Y26" s="665"/>
      <c r="Z26" s="723">
        <v>0.4</v>
      </c>
      <c r="AA26" s="723"/>
      <c r="AB26" s="723"/>
      <c r="AC26" s="723"/>
      <c r="AD26" s="724" t="s">
        <v>138</v>
      </c>
      <c r="AE26" s="724"/>
      <c r="AF26" s="724"/>
      <c r="AG26" s="724"/>
      <c r="AH26" s="724"/>
      <c r="AI26" s="724"/>
      <c r="AJ26" s="724"/>
      <c r="AK26" s="724"/>
      <c r="AL26" s="666" t="s">
        <v>243</v>
      </c>
      <c r="AM26" s="667"/>
      <c r="AN26" s="667"/>
      <c r="AO26" s="725"/>
      <c r="AP26" s="769" t="s">
        <v>300</v>
      </c>
      <c r="AQ26" s="770"/>
      <c r="AR26" s="770"/>
      <c r="AS26" s="770"/>
      <c r="AT26" s="770"/>
      <c r="AU26" s="770"/>
      <c r="AV26" s="770"/>
      <c r="AW26" s="770"/>
      <c r="AX26" s="770"/>
      <c r="AY26" s="770"/>
      <c r="AZ26" s="770"/>
      <c r="BA26" s="770"/>
      <c r="BB26" s="770"/>
      <c r="BC26" s="770"/>
      <c r="BD26" s="770"/>
      <c r="BE26" s="770"/>
      <c r="BF26" s="771"/>
      <c r="BG26" s="661" t="s">
        <v>243</v>
      </c>
      <c r="BH26" s="664"/>
      <c r="BI26" s="664"/>
      <c r="BJ26" s="664"/>
      <c r="BK26" s="664"/>
      <c r="BL26" s="664"/>
      <c r="BM26" s="664"/>
      <c r="BN26" s="665"/>
      <c r="BO26" s="723" t="s">
        <v>178</v>
      </c>
      <c r="BP26" s="723"/>
      <c r="BQ26" s="723"/>
      <c r="BR26" s="723"/>
      <c r="BS26" s="669" t="s">
        <v>138</v>
      </c>
      <c r="BT26" s="664"/>
      <c r="BU26" s="664"/>
      <c r="BV26" s="664"/>
      <c r="BW26" s="664"/>
      <c r="BX26" s="664"/>
      <c r="BY26" s="664"/>
      <c r="BZ26" s="664"/>
      <c r="CA26" s="664"/>
      <c r="CB26" s="704"/>
      <c r="CD26" s="705" t="s">
        <v>301</v>
      </c>
      <c r="CE26" s="702"/>
      <c r="CF26" s="702"/>
      <c r="CG26" s="702"/>
      <c r="CH26" s="702"/>
      <c r="CI26" s="702"/>
      <c r="CJ26" s="702"/>
      <c r="CK26" s="702"/>
      <c r="CL26" s="702"/>
      <c r="CM26" s="702"/>
      <c r="CN26" s="702"/>
      <c r="CO26" s="702"/>
      <c r="CP26" s="702"/>
      <c r="CQ26" s="703"/>
      <c r="CR26" s="661">
        <v>1299605</v>
      </c>
      <c r="CS26" s="664"/>
      <c r="CT26" s="664"/>
      <c r="CU26" s="664"/>
      <c r="CV26" s="664"/>
      <c r="CW26" s="664"/>
      <c r="CX26" s="664"/>
      <c r="CY26" s="665"/>
      <c r="CZ26" s="666">
        <v>9.5</v>
      </c>
      <c r="DA26" s="695"/>
      <c r="DB26" s="695"/>
      <c r="DC26" s="696"/>
      <c r="DD26" s="669">
        <v>1232312</v>
      </c>
      <c r="DE26" s="664"/>
      <c r="DF26" s="664"/>
      <c r="DG26" s="664"/>
      <c r="DH26" s="664"/>
      <c r="DI26" s="664"/>
      <c r="DJ26" s="664"/>
      <c r="DK26" s="665"/>
      <c r="DL26" s="669" t="s">
        <v>243</v>
      </c>
      <c r="DM26" s="664"/>
      <c r="DN26" s="664"/>
      <c r="DO26" s="664"/>
      <c r="DP26" s="664"/>
      <c r="DQ26" s="664"/>
      <c r="DR26" s="664"/>
      <c r="DS26" s="664"/>
      <c r="DT26" s="664"/>
      <c r="DU26" s="664"/>
      <c r="DV26" s="665"/>
      <c r="DW26" s="666" t="s">
        <v>178</v>
      </c>
      <c r="DX26" s="695"/>
      <c r="DY26" s="695"/>
      <c r="DZ26" s="695"/>
      <c r="EA26" s="695"/>
      <c r="EB26" s="695"/>
      <c r="EC26" s="697"/>
    </row>
    <row r="27" spans="2:133" ht="11.25" customHeight="1">
      <c r="B27" s="658" t="s">
        <v>302</v>
      </c>
      <c r="C27" s="659"/>
      <c r="D27" s="659"/>
      <c r="E27" s="659"/>
      <c r="F27" s="659"/>
      <c r="G27" s="659"/>
      <c r="H27" s="659"/>
      <c r="I27" s="659"/>
      <c r="J27" s="659"/>
      <c r="K27" s="659"/>
      <c r="L27" s="659"/>
      <c r="M27" s="659"/>
      <c r="N27" s="659"/>
      <c r="O27" s="659"/>
      <c r="P27" s="659"/>
      <c r="Q27" s="660"/>
      <c r="R27" s="661">
        <v>1396069</v>
      </c>
      <c r="S27" s="664"/>
      <c r="T27" s="664"/>
      <c r="U27" s="664"/>
      <c r="V27" s="664"/>
      <c r="W27" s="664"/>
      <c r="X27" s="664"/>
      <c r="Y27" s="665"/>
      <c r="Z27" s="723">
        <v>9.9</v>
      </c>
      <c r="AA27" s="723"/>
      <c r="AB27" s="723"/>
      <c r="AC27" s="723"/>
      <c r="AD27" s="724" t="s">
        <v>138</v>
      </c>
      <c r="AE27" s="724"/>
      <c r="AF27" s="724"/>
      <c r="AG27" s="724"/>
      <c r="AH27" s="724"/>
      <c r="AI27" s="724"/>
      <c r="AJ27" s="724"/>
      <c r="AK27" s="724"/>
      <c r="AL27" s="666" t="s">
        <v>129</v>
      </c>
      <c r="AM27" s="667"/>
      <c r="AN27" s="667"/>
      <c r="AO27" s="725"/>
      <c r="AP27" s="658" t="s">
        <v>303</v>
      </c>
      <c r="AQ27" s="659"/>
      <c r="AR27" s="659"/>
      <c r="AS27" s="659"/>
      <c r="AT27" s="659"/>
      <c r="AU27" s="659"/>
      <c r="AV27" s="659"/>
      <c r="AW27" s="659"/>
      <c r="AX27" s="659"/>
      <c r="AY27" s="659"/>
      <c r="AZ27" s="659"/>
      <c r="BA27" s="659"/>
      <c r="BB27" s="659"/>
      <c r="BC27" s="659"/>
      <c r="BD27" s="659"/>
      <c r="BE27" s="659"/>
      <c r="BF27" s="660"/>
      <c r="BG27" s="661">
        <v>2580254</v>
      </c>
      <c r="BH27" s="664"/>
      <c r="BI27" s="664"/>
      <c r="BJ27" s="664"/>
      <c r="BK27" s="664"/>
      <c r="BL27" s="664"/>
      <c r="BM27" s="664"/>
      <c r="BN27" s="665"/>
      <c r="BO27" s="723">
        <v>100</v>
      </c>
      <c r="BP27" s="723"/>
      <c r="BQ27" s="723"/>
      <c r="BR27" s="723"/>
      <c r="BS27" s="669">
        <v>27533</v>
      </c>
      <c r="BT27" s="664"/>
      <c r="BU27" s="664"/>
      <c r="BV27" s="664"/>
      <c r="BW27" s="664"/>
      <c r="BX27" s="664"/>
      <c r="BY27" s="664"/>
      <c r="BZ27" s="664"/>
      <c r="CA27" s="664"/>
      <c r="CB27" s="704"/>
      <c r="CD27" s="705" t="s">
        <v>304</v>
      </c>
      <c r="CE27" s="702"/>
      <c r="CF27" s="702"/>
      <c r="CG27" s="702"/>
      <c r="CH27" s="702"/>
      <c r="CI27" s="702"/>
      <c r="CJ27" s="702"/>
      <c r="CK27" s="702"/>
      <c r="CL27" s="702"/>
      <c r="CM27" s="702"/>
      <c r="CN27" s="702"/>
      <c r="CO27" s="702"/>
      <c r="CP27" s="702"/>
      <c r="CQ27" s="703"/>
      <c r="CR27" s="661">
        <v>1463349</v>
      </c>
      <c r="CS27" s="662"/>
      <c r="CT27" s="662"/>
      <c r="CU27" s="662"/>
      <c r="CV27" s="662"/>
      <c r="CW27" s="662"/>
      <c r="CX27" s="662"/>
      <c r="CY27" s="663"/>
      <c r="CZ27" s="666">
        <v>10.7</v>
      </c>
      <c r="DA27" s="695"/>
      <c r="DB27" s="695"/>
      <c r="DC27" s="696"/>
      <c r="DD27" s="669">
        <v>631485</v>
      </c>
      <c r="DE27" s="662"/>
      <c r="DF27" s="662"/>
      <c r="DG27" s="662"/>
      <c r="DH27" s="662"/>
      <c r="DI27" s="662"/>
      <c r="DJ27" s="662"/>
      <c r="DK27" s="663"/>
      <c r="DL27" s="669">
        <v>629693</v>
      </c>
      <c r="DM27" s="662"/>
      <c r="DN27" s="662"/>
      <c r="DO27" s="662"/>
      <c r="DP27" s="662"/>
      <c r="DQ27" s="662"/>
      <c r="DR27" s="662"/>
      <c r="DS27" s="662"/>
      <c r="DT27" s="662"/>
      <c r="DU27" s="662"/>
      <c r="DV27" s="663"/>
      <c r="DW27" s="666">
        <v>8.4</v>
      </c>
      <c r="DX27" s="695"/>
      <c r="DY27" s="695"/>
      <c r="DZ27" s="695"/>
      <c r="EA27" s="695"/>
      <c r="EB27" s="695"/>
      <c r="EC27" s="697"/>
    </row>
    <row r="28" spans="2:133" ht="11.25" customHeight="1">
      <c r="B28" s="766" t="s">
        <v>305</v>
      </c>
      <c r="C28" s="767"/>
      <c r="D28" s="767"/>
      <c r="E28" s="767"/>
      <c r="F28" s="767"/>
      <c r="G28" s="767"/>
      <c r="H28" s="767"/>
      <c r="I28" s="767"/>
      <c r="J28" s="767"/>
      <c r="K28" s="767"/>
      <c r="L28" s="767"/>
      <c r="M28" s="767"/>
      <c r="N28" s="767"/>
      <c r="O28" s="767"/>
      <c r="P28" s="767"/>
      <c r="Q28" s="768"/>
      <c r="R28" s="661" t="s">
        <v>129</v>
      </c>
      <c r="S28" s="664"/>
      <c r="T28" s="664"/>
      <c r="U28" s="664"/>
      <c r="V28" s="664"/>
      <c r="W28" s="664"/>
      <c r="X28" s="664"/>
      <c r="Y28" s="665"/>
      <c r="Z28" s="723" t="s">
        <v>243</v>
      </c>
      <c r="AA28" s="723"/>
      <c r="AB28" s="723"/>
      <c r="AC28" s="723"/>
      <c r="AD28" s="724" t="s">
        <v>243</v>
      </c>
      <c r="AE28" s="724"/>
      <c r="AF28" s="724"/>
      <c r="AG28" s="724"/>
      <c r="AH28" s="724"/>
      <c r="AI28" s="724"/>
      <c r="AJ28" s="724"/>
      <c r="AK28" s="724"/>
      <c r="AL28" s="666" t="s">
        <v>178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306</v>
      </c>
      <c r="CE28" s="702"/>
      <c r="CF28" s="702"/>
      <c r="CG28" s="702"/>
      <c r="CH28" s="702"/>
      <c r="CI28" s="702"/>
      <c r="CJ28" s="702"/>
      <c r="CK28" s="702"/>
      <c r="CL28" s="702"/>
      <c r="CM28" s="702"/>
      <c r="CN28" s="702"/>
      <c r="CO28" s="702"/>
      <c r="CP28" s="702"/>
      <c r="CQ28" s="703"/>
      <c r="CR28" s="661">
        <v>1667902</v>
      </c>
      <c r="CS28" s="664"/>
      <c r="CT28" s="664"/>
      <c r="CU28" s="664"/>
      <c r="CV28" s="664"/>
      <c r="CW28" s="664"/>
      <c r="CX28" s="664"/>
      <c r="CY28" s="665"/>
      <c r="CZ28" s="666">
        <v>12.2</v>
      </c>
      <c r="DA28" s="695"/>
      <c r="DB28" s="695"/>
      <c r="DC28" s="696"/>
      <c r="DD28" s="669">
        <v>1660114</v>
      </c>
      <c r="DE28" s="664"/>
      <c r="DF28" s="664"/>
      <c r="DG28" s="664"/>
      <c r="DH28" s="664"/>
      <c r="DI28" s="664"/>
      <c r="DJ28" s="664"/>
      <c r="DK28" s="665"/>
      <c r="DL28" s="669">
        <v>1660114</v>
      </c>
      <c r="DM28" s="664"/>
      <c r="DN28" s="664"/>
      <c r="DO28" s="664"/>
      <c r="DP28" s="664"/>
      <c r="DQ28" s="664"/>
      <c r="DR28" s="664"/>
      <c r="DS28" s="664"/>
      <c r="DT28" s="664"/>
      <c r="DU28" s="664"/>
      <c r="DV28" s="665"/>
      <c r="DW28" s="666">
        <v>22</v>
      </c>
      <c r="DX28" s="695"/>
      <c r="DY28" s="695"/>
      <c r="DZ28" s="695"/>
      <c r="EA28" s="695"/>
      <c r="EB28" s="695"/>
      <c r="EC28" s="697"/>
    </row>
    <row r="29" spans="2:133" ht="11.25" customHeight="1">
      <c r="B29" s="658" t="s">
        <v>307</v>
      </c>
      <c r="C29" s="659"/>
      <c r="D29" s="659"/>
      <c r="E29" s="659"/>
      <c r="F29" s="659"/>
      <c r="G29" s="659"/>
      <c r="H29" s="659"/>
      <c r="I29" s="659"/>
      <c r="J29" s="659"/>
      <c r="K29" s="659"/>
      <c r="L29" s="659"/>
      <c r="M29" s="659"/>
      <c r="N29" s="659"/>
      <c r="O29" s="659"/>
      <c r="P29" s="659"/>
      <c r="Q29" s="660"/>
      <c r="R29" s="661">
        <v>1102270</v>
      </c>
      <c r="S29" s="664"/>
      <c r="T29" s="664"/>
      <c r="U29" s="664"/>
      <c r="V29" s="664"/>
      <c r="W29" s="664"/>
      <c r="X29" s="664"/>
      <c r="Y29" s="665"/>
      <c r="Z29" s="723">
        <v>7.8</v>
      </c>
      <c r="AA29" s="723"/>
      <c r="AB29" s="723"/>
      <c r="AC29" s="723"/>
      <c r="AD29" s="724" t="s">
        <v>178</v>
      </c>
      <c r="AE29" s="724"/>
      <c r="AF29" s="724"/>
      <c r="AG29" s="724"/>
      <c r="AH29" s="724"/>
      <c r="AI29" s="724"/>
      <c r="AJ29" s="724"/>
      <c r="AK29" s="724"/>
      <c r="AL29" s="666" t="s">
        <v>138</v>
      </c>
      <c r="AM29" s="667"/>
      <c r="AN29" s="667"/>
      <c r="AO29" s="725"/>
      <c r="AP29" s="735" t="s">
        <v>226</v>
      </c>
      <c r="AQ29" s="736"/>
      <c r="AR29" s="736"/>
      <c r="AS29" s="736"/>
      <c r="AT29" s="736"/>
      <c r="AU29" s="736"/>
      <c r="AV29" s="736"/>
      <c r="AW29" s="736"/>
      <c r="AX29" s="736"/>
      <c r="AY29" s="736"/>
      <c r="AZ29" s="736"/>
      <c r="BA29" s="736"/>
      <c r="BB29" s="736"/>
      <c r="BC29" s="736"/>
      <c r="BD29" s="736"/>
      <c r="BE29" s="736"/>
      <c r="BF29" s="737"/>
      <c r="BG29" s="735" t="s">
        <v>308</v>
      </c>
      <c r="BH29" s="763"/>
      <c r="BI29" s="763"/>
      <c r="BJ29" s="763"/>
      <c r="BK29" s="763"/>
      <c r="BL29" s="763"/>
      <c r="BM29" s="763"/>
      <c r="BN29" s="763"/>
      <c r="BO29" s="763"/>
      <c r="BP29" s="763"/>
      <c r="BQ29" s="764"/>
      <c r="BR29" s="735" t="s">
        <v>309</v>
      </c>
      <c r="BS29" s="763"/>
      <c r="BT29" s="763"/>
      <c r="BU29" s="763"/>
      <c r="BV29" s="763"/>
      <c r="BW29" s="763"/>
      <c r="BX29" s="763"/>
      <c r="BY29" s="763"/>
      <c r="BZ29" s="763"/>
      <c r="CA29" s="763"/>
      <c r="CB29" s="764"/>
      <c r="CD29" s="745" t="s">
        <v>310</v>
      </c>
      <c r="CE29" s="746"/>
      <c r="CF29" s="705" t="s">
        <v>70</v>
      </c>
      <c r="CG29" s="702"/>
      <c r="CH29" s="702"/>
      <c r="CI29" s="702"/>
      <c r="CJ29" s="702"/>
      <c r="CK29" s="702"/>
      <c r="CL29" s="702"/>
      <c r="CM29" s="702"/>
      <c r="CN29" s="702"/>
      <c r="CO29" s="702"/>
      <c r="CP29" s="702"/>
      <c r="CQ29" s="703"/>
      <c r="CR29" s="661">
        <v>1667902</v>
      </c>
      <c r="CS29" s="662"/>
      <c r="CT29" s="662"/>
      <c r="CU29" s="662"/>
      <c r="CV29" s="662"/>
      <c r="CW29" s="662"/>
      <c r="CX29" s="662"/>
      <c r="CY29" s="663"/>
      <c r="CZ29" s="666">
        <v>12.2</v>
      </c>
      <c r="DA29" s="695"/>
      <c r="DB29" s="695"/>
      <c r="DC29" s="696"/>
      <c r="DD29" s="669">
        <v>1660114</v>
      </c>
      <c r="DE29" s="662"/>
      <c r="DF29" s="662"/>
      <c r="DG29" s="662"/>
      <c r="DH29" s="662"/>
      <c r="DI29" s="662"/>
      <c r="DJ29" s="662"/>
      <c r="DK29" s="663"/>
      <c r="DL29" s="669">
        <v>1660114</v>
      </c>
      <c r="DM29" s="662"/>
      <c r="DN29" s="662"/>
      <c r="DO29" s="662"/>
      <c r="DP29" s="662"/>
      <c r="DQ29" s="662"/>
      <c r="DR29" s="662"/>
      <c r="DS29" s="662"/>
      <c r="DT29" s="662"/>
      <c r="DU29" s="662"/>
      <c r="DV29" s="663"/>
      <c r="DW29" s="666">
        <v>22</v>
      </c>
      <c r="DX29" s="695"/>
      <c r="DY29" s="695"/>
      <c r="DZ29" s="695"/>
      <c r="EA29" s="695"/>
      <c r="EB29" s="695"/>
      <c r="EC29" s="697"/>
    </row>
    <row r="30" spans="2:133" ht="11.25" customHeight="1">
      <c r="B30" s="658" t="s">
        <v>311</v>
      </c>
      <c r="C30" s="659"/>
      <c r="D30" s="659"/>
      <c r="E30" s="659"/>
      <c r="F30" s="659"/>
      <c r="G30" s="659"/>
      <c r="H30" s="659"/>
      <c r="I30" s="659"/>
      <c r="J30" s="659"/>
      <c r="K30" s="659"/>
      <c r="L30" s="659"/>
      <c r="M30" s="659"/>
      <c r="N30" s="659"/>
      <c r="O30" s="659"/>
      <c r="P30" s="659"/>
      <c r="Q30" s="660"/>
      <c r="R30" s="661">
        <v>84835</v>
      </c>
      <c r="S30" s="664"/>
      <c r="T30" s="664"/>
      <c r="U30" s="664"/>
      <c r="V30" s="664"/>
      <c r="W30" s="664"/>
      <c r="X30" s="664"/>
      <c r="Y30" s="665"/>
      <c r="Z30" s="723">
        <v>0.6</v>
      </c>
      <c r="AA30" s="723"/>
      <c r="AB30" s="723"/>
      <c r="AC30" s="723"/>
      <c r="AD30" s="724">
        <v>21220</v>
      </c>
      <c r="AE30" s="724"/>
      <c r="AF30" s="724"/>
      <c r="AG30" s="724"/>
      <c r="AH30" s="724"/>
      <c r="AI30" s="724"/>
      <c r="AJ30" s="724"/>
      <c r="AK30" s="724"/>
      <c r="AL30" s="666">
        <v>0.3</v>
      </c>
      <c r="AM30" s="667"/>
      <c r="AN30" s="667"/>
      <c r="AO30" s="725"/>
      <c r="AP30" s="751" t="s">
        <v>312</v>
      </c>
      <c r="AQ30" s="752"/>
      <c r="AR30" s="752"/>
      <c r="AS30" s="752"/>
      <c r="AT30" s="757" t="s">
        <v>313</v>
      </c>
      <c r="AU30" s="230"/>
      <c r="AV30" s="230"/>
      <c r="AW30" s="230"/>
      <c r="AX30" s="760" t="s">
        <v>191</v>
      </c>
      <c r="AY30" s="761"/>
      <c r="AZ30" s="761"/>
      <c r="BA30" s="761"/>
      <c r="BB30" s="761"/>
      <c r="BC30" s="761"/>
      <c r="BD30" s="761"/>
      <c r="BE30" s="761"/>
      <c r="BF30" s="762"/>
      <c r="BG30" s="741">
        <v>99.7</v>
      </c>
      <c r="BH30" s="742"/>
      <c r="BI30" s="742"/>
      <c r="BJ30" s="742"/>
      <c r="BK30" s="742"/>
      <c r="BL30" s="742"/>
      <c r="BM30" s="743">
        <v>99.5</v>
      </c>
      <c r="BN30" s="742"/>
      <c r="BO30" s="742"/>
      <c r="BP30" s="742"/>
      <c r="BQ30" s="744"/>
      <c r="BR30" s="741">
        <v>99.8</v>
      </c>
      <c r="BS30" s="742"/>
      <c r="BT30" s="742"/>
      <c r="BU30" s="742"/>
      <c r="BV30" s="742"/>
      <c r="BW30" s="742"/>
      <c r="BX30" s="743">
        <v>99.5</v>
      </c>
      <c r="BY30" s="742"/>
      <c r="BZ30" s="742"/>
      <c r="CA30" s="742"/>
      <c r="CB30" s="744"/>
      <c r="CD30" s="747"/>
      <c r="CE30" s="748"/>
      <c r="CF30" s="705" t="s">
        <v>314</v>
      </c>
      <c r="CG30" s="702"/>
      <c r="CH30" s="702"/>
      <c r="CI30" s="702"/>
      <c r="CJ30" s="702"/>
      <c r="CK30" s="702"/>
      <c r="CL30" s="702"/>
      <c r="CM30" s="702"/>
      <c r="CN30" s="702"/>
      <c r="CO30" s="702"/>
      <c r="CP30" s="702"/>
      <c r="CQ30" s="703"/>
      <c r="CR30" s="661">
        <v>1596517</v>
      </c>
      <c r="CS30" s="664"/>
      <c r="CT30" s="664"/>
      <c r="CU30" s="664"/>
      <c r="CV30" s="664"/>
      <c r="CW30" s="664"/>
      <c r="CX30" s="664"/>
      <c r="CY30" s="665"/>
      <c r="CZ30" s="666">
        <v>11.6</v>
      </c>
      <c r="DA30" s="695"/>
      <c r="DB30" s="695"/>
      <c r="DC30" s="696"/>
      <c r="DD30" s="669">
        <v>1589490</v>
      </c>
      <c r="DE30" s="664"/>
      <c r="DF30" s="664"/>
      <c r="DG30" s="664"/>
      <c r="DH30" s="664"/>
      <c r="DI30" s="664"/>
      <c r="DJ30" s="664"/>
      <c r="DK30" s="665"/>
      <c r="DL30" s="669">
        <v>1589490</v>
      </c>
      <c r="DM30" s="664"/>
      <c r="DN30" s="664"/>
      <c r="DO30" s="664"/>
      <c r="DP30" s="664"/>
      <c r="DQ30" s="664"/>
      <c r="DR30" s="664"/>
      <c r="DS30" s="664"/>
      <c r="DT30" s="664"/>
      <c r="DU30" s="664"/>
      <c r="DV30" s="665"/>
      <c r="DW30" s="666">
        <v>21.1</v>
      </c>
      <c r="DX30" s="695"/>
      <c r="DY30" s="695"/>
      <c r="DZ30" s="695"/>
      <c r="EA30" s="695"/>
      <c r="EB30" s="695"/>
      <c r="EC30" s="697"/>
    </row>
    <row r="31" spans="2:133" ht="11.25" customHeight="1">
      <c r="B31" s="658" t="s">
        <v>315</v>
      </c>
      <c r="C31" s="659"/>
      <c r="D31" s="659"/>
      <c r="E31" s="659"/>
      <c r="F31" s="659"/>
      <c r="G31" s="659"/>
      <c r="H31" s="659"/>
      <c r="I31" s="659"/>
      <c r="J31" s="659"/>
      <c r="K31" s="659"/>
      <c r="L31" s="659"/>
      <c r="M31" s="659"/>
      <c r="N31" s="659"/>
      <c r="O31" s="659"/>
      <c r="P31" s="659"/>
      <c r="Q31" s="660"/>
      <c r="R31" s="661">
        <v>86671</v>
      </c>
      <c r="S31" s="664"/>
      <c r="T31" s="664"/>
      <c r="U31" s="664"/>
      <c r="V31" s="664"/>
      <c r="W31" s="664"/>
      <c r="X31" s="664"/>
      <c r="Y31" s="665"/>
      <c r="Z31" s="723">
        <v>0.6</v>
      </c>
      <c r="AA31" s="723"/>
      <c r="AB31" s="723"/>
      <c r="AC31" s="723"/>
      <c r="AD31" s="724" t="s">
        <v>243</v>
      </c>
      <c r="AE31" s="724"/>
      <c r="AF31" s="724"/>
      <c r="AG31" s="724"/>
      <c r="AH31" s="724"/>
      <c r="AI31" s="724"/>
      <c r="AJ31" s="724"/>
      <c r="AK31" s="724"/>
      <c r="AL31" s="666" t="s">
        <v>129</v>
      </c>
      <c r="AM31" s="667"/>
      <c r="AN31" s="667"/>
      <c r="AO31" s="725"/>
      <c r="AP31" s="753"/>
      <c r="AQ31" s="754"/>
      <c r="AR31" s="754"/>
      <c r="AS31" s="754"/>
      <c r="AT31" s="758"/>
      <c r="AU31" s="229" t="s">
        <v>316</v>
      </c>
      <c r="AV31" s="229"/>
      <c r="AW31" s="229"/>
      <c r="AX31" s="658" t="s">
        <v>317</v>
      </c>
      <c r="AY31" s="659"/>
      <c r="AZ31" s="659"/>
      <c r="BA31" s="659"/>
      <c r="BB31" s="659"/>
      <c r="BC31" s="659"/>
      <c r="BD31" s="659"/>
      <c r="BE31" s="659"/>
      <c r="BF31" s="660"/>
      <c r="BG31" s="739">
        <v>99.6</v>
      </c>
      <c r="BH31" s="662"/>
      <c r="BI31" s="662"/>
      <c r="BJ31" s="662"/>
      <c r="BK31" s="662"/>
      <c r="BL31" s="662"/>
      <c r="BM31" s="667">
        <v>99.2</v>
      </c>
      <c r="BN31" s="740"/>
      <c r="BO31" s="740"/>
      <c r="BP31" s="740"/>
      <c r="BQ31" s="701"/>
      <c r="BR31" s="739">
        <v>99.7</v>
      </c>
      <c r="BS31" s="662"/>
      <c r="BT31" s="662"/>
      <c r="BU31" s="662"/>
      <c r="BV31" s="662"/>
      <c r="BW31" s="662"/>
      <c r="BX31" s="667">
        <v>99.4</v>
      </c>
      <c r="BY31" s="740"/>
      <c r="BZ31" s="740"/>
      <c r="CA31" s="740"/>
      <c r="CB31" s="701"/>
      <c r="CD31" s="747"/>
      <c r="CE31" s="748"/>
      <c r="CF31" s="705" t="s">
        <v>318</v>
      </c>
      <c r="CG31" s="702"/>
      <c r="CH31" s="702"/>
      <c r="CI31" s="702"/>
      <c r="CJ31" s="702"/>
      <c r="CK31" s="702"/>
      <c r="CL31" s="702"/>
      <c r="CM31" s="702"/>
      <c r="CN31" s="702"/>
      <c r="CO31" s="702"/>
      <c r="CP31" s="702"/>
      <c r="CQ31" s="703"/>
      <c r="CR31" s="661">
        <v>71385</v>
      </c>
      <c r="CS31" s="662"/>
      <c r="CT31" s="662"/>
      <c r="CU31" s="662"/>
      <c r="CV31" s="662"/>
      <c r="CW31" s="662"/>
      <c r="CX31" s="662"/>
      <c r="CY31" s="663"/>
      <c r="CZ31" s="666">
        <v>0.5</v>
      </c>
      <c r="DA31" s="695"/>
      <c r="DB31" s="695"/>
      <c r="DC31" s="696"/>
      <c r="DD31" s="669">
        <v>70624</v>
      </c>
      <c r="DE31" s="662"/>
      <c r="DF31" s="662"/>
      <c r="DG31" s="662"/>
      <c r="DH31" s="662"/>
      <c r="DI31" s="662"/>
      <c r="DJ31" s="662"/>
      <c r="DK31" s="663"/>
      <c r="DL31" s="669">
        <v>70624</v>
      </c>
      <c r="DM31" s="662"/>
      <c r="DN31" s="662"/>
      <c r="DO31" s="662"/>
      <c r="DP31" s="662"/>
      <c r="DQ31" s="662"/>
      <c r="DR31" s="662"/>
      <c r="DS31" s="662"/>
      <c r="DT31" s="662"/>
      <c r="DU31" s="662"/>
      <c r="DV31" s="663"/>
      <c r="DW31" s="666">
        <v>0.9</v>
      </c>
      <c r="DX31" s="695"/>
      <c r="DY31" s="695"/>
      <c r="DZ31" s="695"/>
      <c r="EA31" s="695"/>
      <c r="EB31" s="695"/>
      <c r="EC31" s="697"/>
    </row>
    <row r="32" spans="2:133" ht="11.25" customHeight="1">
      <c r="B32" s="658" t="s">
        <v>319</v>
      </c>
      <c r="C32" s="659"/>
      <c r="D32" s="659"/>
      <c r="E32" s="659"/>
      <c r="F32" s="659"/>
      <c r="G32" s="659"/>
      <c r="H32" s="659"/>
      <c r="I32" s="659"/>
      <c r="J32" s="659"/>
      <c r="K32" s="659"/>
      <c r="L32" s="659"/>
      <c r="M32" s="659"/>
      <c r="N32" s="659"/>
      <c r="O32" s="659"/>
      <c r="P32" s="659"/>
      <c r="Q32" s="660"/>
      <c r="R32" s="661">
        <v>1208565</v>
      </c>
      <c r="S32" s="664"/>
      <c r="T32" s="664"/>
      <c r="U32" s="664"/>
      <c r="V32" s="664"/>
      <c r="W32" s="664"/>
      <c r="X32" s="664"/>
      <c r="Y32" s="665"/>
      <c r="Z32" s="723">
        <v>8.5</v>
      </c>
      <c r="AA32" s="723"/>
      <c r="AB32" s="723"/>
      <c r="AC32" s="723"/>
      <c r="AD32" s="724" t="s">
        <v>129</v>
      </c>
      <c r="AE32" s="724"/>
      <c r="AF32" s="724"/>
      <c r="AG32" s="724"/>
      <c r="AH32" s="724"/>
      <c r="AI32" s="724"/>
      <c r="AJ32" s="724"/>
      <c r="AK32" s="724"/>
      <c r="AL32" s="666" t="s">
        <v>243</v>
      </c>
      <c r="AM32" s="667"/>
      <c r="AN32" s="667"/>
      <c r="AO32" s="725"/>
      <c r="AP32" s="755"/>
      <c r="AQ32" s="756"/>
      <c r="AR32" s="756"/>
      <c r="AS32" s="756"/>
      <c r="AT32" s="759"/>
      <c r="AU32" s="231"/>
      <c r="AV32" s="231"/>
      <c r="AW32" s="231"/>
      <c r="AX32" s="673" t="s">
        <v>320</v>
      </c>
      <c r="AY32" s="674"/>
      <c r="AZ32" s="674"/>
      <c r="BA32" s="674"/>
      <c r="BB32" s="674"/>
      <c r="BC32" s="674"/>
      <c r="BD32" s="674"/>
      <c r="BE32" s="674"/>
      <c r="BF32" s="675"/>
      <c r="BG32" s="738">
        <v>99.8</v>
      </c>
      <c r="BH32" s="677"/>
      <c r="BI32" s="677"/>
      <c r="BJ32" s="677"/>
      <c r="BK32" s="677"/>
      <c r="BL32" s="677"/>
      <c r="BM32" s="721">
        <v>99.7</v>
      </c>
      <c r="BN32" s="677"/>
      <c r="BO32" s="677"/>
      <c r="BP32" s="677"/>
      <c r="BQ32" s="714"/>
      <c r="BR32" s="738">
        <v>99.8</v>
      </c>
      <c r="BS32" s="677"/>
      <c r="BT32" s="677"/>
      <c r="BU32" s="677"/>
      <c r="BV32" s="677"/>
      <c r="BW32" s="677"/>
      <c r="BX32" s="721">
        <v>99.7</v>
      </c>
      <c r="BY32" s="677"/>
      <c r="BZ32" s="677"/>
      <c r="CA32" s="677"/>
      <c r="CB32" s="714"/>
      <c r="CD32" s="749"/>
      <c r="CE32" s="750"/>
      <c r="CF32" s="705" t="s">
        <v>321</v>
      </c>
      <c r="CG32" s="702"/>
      <c r="CH32" s="702"/>
      <c r="CI32" s="702"/>
      <c r="CJ32" s="702"/>
      <c r="CK32" s="702"/>
      <c r="CL32" s="702"/>
      <c r="CM32" s="702"/>
      <c r="CN32" s="702"/>
      <c r="CO32" s="702"/>
      <c r="CP32" s="702"/>
      <c r="CQ32" s="703"/>
      <c r="CR32" s="661" t="s">
        <v>243</v>
      </c>
      <c r="CS32" s="664"/>
      <c r="CT32" s="664"/>
      <c r="CU32" s="664"/>
      <c r="CV32" s="664"/>
      <c r="CW32" s="664"/>
      <c r="CX32" s="664"/>
      <c r="CY32" s="665"/>
      <c r="CZ32" s="666" t="s">
        <v>178</v>
      </c>
      <c r="DA32" s="695"/>
      <c r="DB32" s="695"/>
      <c r="DC32" s="696"/>
      <c r="DD32" s="669" t="s">
        <v>138</v>
      </c>
      <c r="DE32" s="664"/>
      <c r="DF32" s="664"/>
      <c r="DG32" s="664"/>
      <c r="DH32" s="664"/>
      <c r="DI32" s="664"/>
      <c r="DJ32" s="664"/>
      <c r="DK32" s="665"/>
      <c r="DL32" s="669" t="s">
        <v>178</v>
      </c>
      <c r="DM32" s="664"/>
      <c r="DN32" s="664"/>
      <c r="DO32" s="664"/>
      <c r="DP32" s="664"/>
      <c r="DQ32" s="664"/>
      <c r="DR32" s="664"/>
      <c r="DS32" s="664"/>
      <c r="DT32" s="664"/>
      <c r="DU32" s="664"/>
      <c r="DV32" s="665"/>
      <c r="DW32" s="666" t="s">
        <v>243</v>
      </c>
      <c r="DX32" s="695"/>
      <c r="DY32" s="695"/>
      <c r="DZ32" s="695"/>
      <c r="EA32" s="695"/>
      <c r="EB32" s="695"/>
      <c r="EC32" s="697"/>
    </row>
    <row r="33" spans="2:133" ht="11.25" customHeight="1">
      <c r="B33" s="658" t="s">
        <v>322</v>
      </c>
      <c r="C33" s="659"/>
      <c r="D33" s="659"/>
      <c r="E33" s="659"/>
      <c r="F33" s="659"/>
      <c r="G33" s="659"/>
      <c r="H33" s="659"/>
      <c r="I33" s="659"/>
      <c r="J33" s="659"/>
      <c r="K33" s="659"/>
      <c r="L33" s="659"/>
      <c r="M33" s="659"/>
      <c r="N33" s="659"/>
      <c r="O33" s="659"/>
      <c r="P33" s="659"/>
      <c r="Q33" s="660"/>
      <c r="R33" s="661">
        <v>160318</v>
      </c>
      <c r="S33" s="664"/>
      <c r="T33" s="664"/>
      <c r="U33" s="664"/>
      <c r="V33" s="664"/>
      <c r="W33" s="664"/>
      <c r="X33" s="664"/>
      <c r="Y33" s="665"/>
      <c r="Z33" s="723">
        <v>1.1000000000000001</v>
      </c>
      <c r="AA33" s="723"/>
      <c r="AB33" s="723"/>
      <c r="AC33" s="723"/>
      <c r="AD33" s="724" t="s">
        <v>243</v>
      </c>
      <c r="AE33" s="724"/>
      <c r="AF33" s="724"/>
      <c r="AG33" s="724"/>
      <c r="AH33" s="724"/>
      <c r="AI33" s="724"/>
      <c r="AJ33" s="724"/>
      <c r="AK33" s="724"/>
      <c r="AL33" s="666" t="s">
        <v>138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323</v>
      </c>
      <c r="CE33" s="702"/>
      <c r="CF33" s="702"/>
      <c r="CG33" s="702"/>
      <c r="CH33" s="702"/>
      <c r="CI33" s="702"/>
      <c r="CJ33" s="702"/>
      <c r="CK33" s="702"/>
      <c r="CL33" s="702"/>
      <c r="CM33" s="702"/>
      <c r="CN33" s="702"/>
      <c r="CO33" s="702"/>
      <c r="CP33" s="702"/>
      <c r="CQ33" s="703"/>
      <c r="CR33" s="661">
        <v>5376491</v>
      </c>
      <c r="CS33" s="662"/>
      <c r="CT33" s="662"/>
      <c r="CU33" s="662"/>
      <c r="CV33" s="662"/>
      <c r="CW33" s="662"/>
      <c r="CX33" s="662"/>
      <c r="CY33" s="663"/>
      <c r="CZ33" s="666">
        <v>39.200000000000003</v>
      </c>
      <c r="DA33" s="695"/>
      <c r="DB33" s="695"/>
      <c r="DC33" s="696"/>
      <c r="DD33" s="669">
        <v>4208804</v>
      </c>
      <c r="DE33" s="662"/>
      <c r="DF33" s="662"/>
      <c r="DG33" s="662"/>
      <c r="DH33" s="662"/>
      <c r="DI33" s="662"/>
      <c r="DJ33" s="662"/>
      <c r="DK33" s="663"/>
      <c r="DL33" s="669">
        <v>3175468</v>
      </c>
      <c r="DM33" s="662"/>
      <c r="DN33" s="662"/>
      <c r="DO33" s="662"/>
      <c r="DP33" s="662"/>
      <c r="DQ33" s="662"/>
      <c r="DR33" s="662"/>
      <c r="DS33" s="662"/>
      <c r="DT33" s="662"/>
      <c r="DU33" s="662"/>
      <c r="DV33" s="663"/>
      <c r="DW33" s="666">
        <v>42.1</v>
      </c>
      <c r="DX33" s="695"/>
      <c r="DY33" s="695"/>
      <c r="DZ33" s="695"/>
      <c r="EA33" s="695"/>
      <c r="EB33" s="695"/>
      <c r="EC33" s="697"/>
    </row>
    <row r="34" spans="2:133" ht="11.25" customHeight="1">
      <c r="B34" s="658" t="s">
        <v>324</v>
      </c>
      <c r="C34" s="659"/>
      <c r="D34" s="659"/>
      <c r="E34" s="659"/>
      <c r="F34" s="659"/>
      <c r="G34" s="659"/>
      <c r="H34" s="659"/>
      <c r="I34" s="659"/>
      <c r="J34" s="659"/>
      <c r="K34" s="659"/>
      <c r="L34" s="659"/>
      <c r="M34" s="659"/>
      <c r="N34" s="659"/>
      <c r="O34" s="659"/>
      <c r="P34" s="659"/>
      <c r="Q34" s="660"/>
      <c r="R34" s="661">
        <v>241205</v>
      </c>
      <c r="S34" s="664"/>
      <c r="T34" s="664"/>
      <c r="U34" s="664"/>
      <c r="V34" s="664"/>
      <c r="W34" s="664"/>
      <c r="X34" s="664"/>
      <c r="Y34" s="665"/>
      <c r="Z34" s="723">
        <v>1.7</v>
      </c>
      <c r="AA34" s="723"/>
      <c r="AB34" s="723"/>
      <c r="AC34" s="723"/>
      <c r="AD34" s="724">
        <v>29</v>
      </c>
      <c r="AE34" s="724"/>
      <c r="AF34" s="724"/>
      <c r="AG34" s="724"/>
      <c r="AH34" s="724"/>
      <c r="AI34" s="724"/>
      <c r="AJ34" s="724"/>
      <c r="AK34" s="724"/>
      <c r="AL34" s="666">
        <v>0</v>
      </c>
      <c r="AM34" s="667"/>
      <c r="AN34" s="667"/>
      <c r="AO34" s="725"/>
      <c r="AP34" s="234"/>
      <c r="AQ34" s="735" t="s">
        <v>325</v>
      </c>
      <c r="AR34" s="736"/>
      <c r="AS34" s="736"/>
      <c r="AT34" s="736"/>
      <c r="AU34" s="736"/>
      <c r="AV34" s="736"/>
      <c r="AW34" s="736"/>
      <c r="AX34" s="736"/>
      <c r="AY34" s="736"/>
      <c r="AZ34" s="736"/>
      <c r="BA34" s="736"/>
      <c r="BB34" s="736"/>
      <c r="BC34" s="736"/>
      <c r="BD34" s="736"/>
      <c r="BE34" s="736"/>
      <c r="BF34" s="737"/>
      <c r="BG34" s="735" t="s">
        <v>326</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327</v>
      </c>
      <c r="CE34" s="702"/>
      <c r="CF34" s="702"/>
      <c r="CG34" s="702"/>
      <c r="CH34" s="702"/>
      <c r="CI34" s="702"/>
      <c r="CJ34" s="702"/>
      <c r="CK34" s="702"/>
      <c r="CL34" s="702"/>
      <c r="CM34" s="702"/>
      <c r="CN34" s="702"/>
      <c r="CO34" s="702"/>
      <c r="CP34" s="702"/>
      <c r="CQ34" s="703"/>
      <c r="CR34" s="661">
        <v>1827592</v>
      </c>
      <c r="CS34" s="664"/>
      <c r="CT34" s="664"/>
      <c r="CU34" s="664"/>
      <c r="CV34" s="664"/>
      <c r="CW34" s="664"/>
      <c r="CX34" s="664"/>
      <c r="CY34" s="665"/>
      <c r="CZ34" s="666">
        <v>13.3</v>
      </c>
      <c r="DA34" s="695"/>
      <c r="DB34" s="695"/>
      <c r="DC34" s="696"/>
      <c r="DD34" s="669">
        <v>1262295</v>
      </c>
      <c r="DE34" s="664"/>
      <c r="DF34" s="664"/>
      <c r="DG34" s="664"/>
      <c r="DH34" s="664"/>
      <c r="DI34" s="664"/>
      <c r="DJ34" s="664"/>
      <c r="DK34" s="665"/>
      <c r="DL34" s="669">
        <v>930734</v>
      </c>
      <c r="DM34" s="664"/>
      <c r="DN34" s="664"/>
      <c r="DO34" s="664"/>
      <c r="DP34" s="664"/>
      <c r="DQ34" s="664"/>
      <c r="DR34" s="664"/>
      <c r="DS34" s="664"/>
      <c r="DT34" s="664"/>
      <c r="DU34" s="664"/>
      <c r="DV34" s="665"/>
      <c r="DW34" s="666">
        <v>12.4</v>
      </c>
      <c r="DX34" s="695"/>
      <c r="DY34" s="695"/>
      <c r="DZ34" s="695"/>
      <c r="EA34" s="695"/>
      <c r="EB34" s="695"/>
      <c r="EC34" s="697"/>
    </row>
    <row r="35" spans="2:133" ht="11.25" customHeight="1">
      <c r="B35" s="658" t="s">
        <v>328</v>
      </c>
      <c r="C35" s="659"/>
      <c r="D35" s="659"/>
      <c r="E35" s="659"/>
      <c r="F35" s="659"/>
      <c r="G35" s="659"/>
      <c r="H35" s="659"/>
      <c r="I35" s="659"/>
      <c r="J35" s="659"/>
      <c r="K35" s="659"/>
      <c r="L35" s="659"/>
      <c r="M35" s="659"/>
      <c r="N35" s="659"/>
      <c r="O35" s="659"/>
      <c r="P35" s="659"/>
      <c r="Q35" s="660"/>
      <c r="R35" s="661">
        <v>1955900</v>
      </c>
      <c r="S35" s="664"/>
      <c r="T35" s="664"/>
      <c r="U35" s="664"/>
      <c r="V35" s="664"/>
      <c r="W35" s="664"/>
      <c r="X35" s="664"/>
      <c r="Y35" s="665"/>
      <c r="Z35" s="723">
        <v>13.8</v>
      </c>
      <c r="AA35" s="723"/>
      <c r="AB35" s="723"/>
      <c r="AC35" s="723"/>
      <c r="AD35" s="724" t="s">
        <v>178</v>
      </c>
      <c r="AE35" s="724"/>
      <c r="AF35" s="724"/>
      <c r="AG35" s="724"/>
      <c r="AH35" s="724"/>
      <c r="AI35" s="724"/>
      <c r="AJ35" s="724"/>
      <c r="AK35" s="724"/>
      <c r="AL35" s="666" t="s">
        <v>243</v>
      </c>
      <c r="AM35" s="667"/>
      <c r="AN35" s="667"/>
      <c r="AO35" s="725"/>
      <c r="AP35" s="234"/>
      <c r="AQ35" s="729" t="s">
        <v>329</v>
      </c>
      <c r="AR35" s="730"/>
      <c r="AS35" s="730"/>
      <c r="AT35" s="730"/>
      <c r="AU35" s="730"/>
      <c r="AV35" s="730"/>
      <c r="AW35" s="730"/>
      <c r="AX35" s="730"/>
      <c r="AY35" s="731"/>
      <c r="AZ35" s="726">
        <v>1957882</v>
      </c>
      <c r="BA35" s="727"/>
      <c r="BB35" s="727"/>
      <c r="BC35" s="727"/>
      <c r="BD35" s="727"/>
      <c r="BE35" s="727"/>
      <c r="BF35" s="728"/>
      <c r="BG35" s="732" t="s">
        <v>330</v>
      </c>
      <c r="BH35" s="733"/>
      <c r="BI35" s="733"/>
      <c r="BJ35" s="733"/>
      <c r="BK35" s="733"/>
      <c r="BL35" s="733"/>
      <c r="BM35" s="733"/>
      <c r="BN35" s="733"/>
      <c r="BO35" s="733"/>
      <c r="BP35" s="733"/>
      <c r="BQ35" s="733"/>
      <c r="BR35" s="733"/>
      <c r="BS35" s="733"/>
      <c r="BT35" s="733"/>
      <c r="BU35" s="734"/>
      <c r="BV35" s="726">
        <v>25650</v>
      </c>
      <c r="BW35" s="727"/>
      <c r="BX35" s="727"/>
      <c r="BY35" s="727"/>
      <c r="BZ35" s="727"/>
      <c r="CA35" s="727"/>
      <c r="CB35" s="728"/>
      <c r="CD35" s="705" t="s">
        <v>331</v>
      </c>
      <c r="CE35" s="702"/>
      <c r="CF35" s="702"/>
      <c r="CG35" s="702"/>
      <c r="CH35" s="702"/>
      <c r="CI35" s="702"/>
      <c r="CJ35" s="702"/>
      <c r="CK35" s="702"/>
      <c r="CL35" s="702"/>
      <c r="CM35" s="702"/>
      <c r="CN35" s="702"/>
      <c r="CO35" s="702"/>
      <c r="CP35" s="702"/>
      <c r="CQ35" s="703"/>
      <c r="CR35" s="661">
        <v>183969</v>
      </c>
      <c r="CS35" s="662"/>
      <c r="CT35" s="662"/>
      <c r="CU35" s="662"/>
      <c r="CV35" s="662"/>
      <c r="CW35" s="662"/>
      <c r="CX35" s="662"/>
      <c r="CY35" s="663"/>
      <c r="CZ35" s="666">
        <v>1.3</v>
      </c>
      <c r="DA35" s="695"/>
      <c r="DB35" s="695"/>
      <c r="DC35" s="696"/>
      <c r="DD35" s="669">
        <v>125796</v>
      </c>
      <c r="DE35" s="662"/>
      <c r="DF35" s="662"/>
      <c r="DG35" s="662"/>
      <c r="DH35" s="662"/>
      <c r="DI35" s="662"/>
      <c r="DJ35" s="662"/>
      <c r="DK35" s="663"/>
      <c r="DL35" s="669">
        <v>125796</v>
      </c>
      <c r="DM35" s="662"/>
      <c r="DN35" s="662"/>
      <c r="DO35" s="662"/>
      <c r="DP35" s="662"/>
      <c r="DQ35" s="662"/>
      <c r="DR35" s="662"/>
      <c r="DS35" s="662"/>
      <c r="DT35" s="662"/>
      <c r="DU35" s="662"/>
      <c r="DV35" s="663"/>
      <c r="DW35" s="666">
        <v>1.7</v>
      </c>
      <c r="DX35" s="695"/>
      <c r="DY35" s="695"/>
      <c r="DZ35" s="695"/>
      <c r="EA35" s="695"/>
      <c r="EB35" s="695"/>
      <c r="EC35" s="697"/>
    </row>
    <row r="36" spans="2:133" ht="11.25" customHeight="1">
      <c r="B36" s="658" t="s">
        <v>332</v>
      </c>
      <c r="C36" s="659"/>
      <c r="D36" s="659"/>
      <c r="E36" s="659"/>
      <c r="F36" s="659"/>
      <c r="G36" s="659"/>
      <c r="H36" s="659"/>
      <c r="I36" s="659"/>
      <c r="J36" s="659"/>
      <c r="K36" s="659"/>
      <c r="L36" s="659"/>
      <c r="M36" s="659"/>
      <c r="N36" s="659"/>
      <c r="O36" s="659"/>
      <c r="P36" s="659"/>
      <c r="Q36" s="660"/>
      <c r="R36" s="661" t="s">
        <v>243</v>
      </c>
      <c r="S36" s="664"/>
      <c r="T36" s="664"/>
      <c r="U36" s="664"/>
      <c r="V36" s="664"/>
      <c r="W36" s="664"/>
      <c r="X36" s="664"/>
      <c r="Y36" s="665"/>
      <c r="Z36" s="723" t="s">
        <v>129</v>
      </c>
      <c r="AA36" s="723"/>
      <c r="AB36" s="723"/>
      <c r="AC36" s="723"/>
      <c r="AD36" s="724" t="s">
        <v>138</v>
      </c>
      <c r="AE36" s="724"/>
      <c r="AF36" s="724"/>
      <c r="AG36" s="724"/>
      <c r="AH36" s="724"/>
      <c r="AI36" s="724"/>
      <c r="AJ36" s="724"/>
      <c r="AK36" s="724"/>
      <c r="AL36" s="666" t="s">
        <v>138</v>
      </c>
      <c r="AM36" s="667"/>
      <c r="AN36" s="667"/>
      <c r="AO36" s="725"/>
      <c r="AQ36" s="698" t="s">
        <v>333</v>
      </c>
      <c r="AR36" s="699"/>
      <c r="AS36" s="699"/>
      <c r="AT36" s="699"/>
      <c r="AU36" s="699"/>
      <c r="AV36" s="699"/>
      <c r="AW36" s="699"/>
      <c r="AX36" s="699"/>
      <c r="AY36" s="700"/>
      <c r="AZ36" s="661">
        <v>286478</v>
      </c>
      <c r="BA36" s="664"/>
      <c r="BB36" s="664"/>
      <c r="BC36" s="664"/>
      <c r="BD36" s="662"/>
      <c r="BE36" s="662"/>
      <c r="BF36" s="701"/>
      <c r="BG36" s="705" t="s">
        <v>334</v>
      </c>
      <c r="BH36" s="702"/>
      <c r="BI36" s="702"/>
      <c r="BJ36" s="702"/>
      <c r="BK36" s="702"/>
      <c r="BL36" s="702"/>
      <c r="BM36" s="702"/>
      <c r="BN36" s="702"/>
      <c r="BO36" s="702"/>
      <c r="BP36" s="702"/>
      <c r="BQ36" s="702"/>
      <c r="BR36" s="702"/>
      <c r="BS36" s="702"/>
      <c r="BT36" s="702"/>
      <c r="BU36" s="703"/>
      <c r="BV36" s="661">
        <v>-18298</v>
      </c>
      <c r="BW36" s="664"/>
      <c r="BX36" s="664"/>
      <c r="BY36" s="664"/>
      <c r="BZ36" s="664"/>
      <c r="CA36" s="664"/>
      <c r="CB36" s="704"/>
      <c r="CD36" s="705" t="s">
        <v>335</v>
      </c>
      <c r="CE36" s="702"/>
      <c r="CF36" s="702"/>
      <c r="CG36" s="702"/>
      <c r="CH36" s="702"/>
      <c r="CI36" s="702"/>
      <c r="CJ36" s="702"/>
      <c r="CK36" s="702"/>
      <c r="CL36" s="702"/>
      <c r="CM36" s="702"/>
      <c r="CN36" s="702"/>
      <c r="CO36" s="702"/>
      <c r="CP36" s="702"/>
      <c r="CQ36" s="703"/>
      <c r="CR36" s="661">
        <v>1625427</v>
      </c>
      <c r="CS36" s="664"/>
      <c r="CT36" s="664"/>
      <c r="CU36" s="664"/>
      <c r="CV36" s="664"/>
      <c r="CW36" s="664"/>
      <c r="CX36" s="664"/>
      <c r="CY36" s="665"/>
      <c r="CZ36" s="666">
        <v>11.9</v>
      </c>
      <c r="DA36" s="695"/>
      <c r="DB36" s="695"/>
      <c r="DC36" s="696"/>
      <c r="DD36" s="669">
        <v>1492752</v>
      </c>
      <c r="DE36" s="664"/>
      <c r="DF36" s="664"/>
      <c r="DG36" s="664"/>
      <c r="DH36" s="664"/>
      <c r="DI36" s="664"/>
      <c r="DJ36" s="664"/>
      <c r="DK36" s="665"/>
      <c r="DL36" s="669">
        <v>998351</v>
      </c>
      <c r="DM36" s="664"/>
      <c r="DN36" s="664"/>
      <c r="DO36" s="664"/>
      <c r="DP36" s="664"/>
      <c r="DQ36" s="664"/>
      <c r="DR36" s="664"/>
      <c r="DS36" s="664"/>
      <c r="DT36" s="664"/>
      <c r="DU36" s="664"/>
      <c r="DV36" s="665"/>
      <c r="DW36" s="666">
        <v>13.2</v>
      </c>
      <c r="DX36" s="695"/>
      <c r="DY36" s="695"/>
      <c r="DZ36" s="695"/>
      <c r="EA36" s="695"/>
      <c r="EB36" s="695"/>
      <c r="EC36" s="697"/>
    </row>
    <row r="37" spans="2:133" ht="11.25" customHeight="1">
      <c r="B37" s="658" t="s">
        <v>336</v>
      </c>
      <c r="C37" s="659"/>
      <c r="D37" s="659"/>
      <c r="E37" s="659"/>
      <c r="F37" s="659"/>
      <c r="G37" s="659"/>
      <c r="H37" s="659"/>
      <c r="I37" s="659"/>
      <c r="J37" s="659"/>
      <c r="K37" s="659"/>
      <c r="L37" s="659"/>
      <c r="M37" s="659"/>
      <c r="N37" s="659"/>
      <c r="O37" s="659"/>
      <c r="P37" s="659"/>
      <c r="Q37" s="660"/>
      <c r="R37" s="661">
        <v>324000</v>
      </c>
      <c r="S37" s="664"/>
      <c r="T37" s="664"/>
      <c r="U37" s="664"/>
      <c r="V37" s="664"/>
      <c r="W37" s="664"/>
      <c r="X37" s="664"/>
      <c r="Y37" s="665"/>
      <c r="Z37" s="723">
        <v>2.2999999999999998</v>
      </c>
      <c r="AA37" s="723"/>
      <c r="AB37" s="723"/>
      <c r="AC37" s="723"/>
      <c r="AD37" s="724" t="s">
        <v>178</v>
      </c>
      <c r="AE37" s="724"/>
      <c r="AF37" s="724"/>
      <c r="AG37" s="724"/>
      <c r="AH37" s="724"/>
      <c r="AI37" s="724"/>
      <c r="AJ37" s="724"/>
      <c r="AK37" s="724"/>
      <c r="AL37" s="666" t="s">
        <v>138</v>
      </c>
      <c r="AM37" s="667"/>
      <c r="AN37" s="667"/>
      <c r="AO37" s="725"/>
      <c r="AQ37" s="698" t="s">
        <v>337</v>
      </c>
      <c r="AR37" s="699"/>
      <c r="AS37" s="699"/>
      <c r="AT37" s="699"/>
      <c r="AU37" s="699"/>
      <c r="AV37" s="699"/>
      <c r="AW37" s="699"/>
      <c r="AX37" s="699"/>
      <c r="AY37" s="700"/>
      <c r="AZ37" s="661">
        <v>242424</v>
      </c>
      <c r="BA37" s="664"/>
      <c r="BB37" s="664"/>
      <c r="BC37" s="664"/>
      <c r="BD37" s="662"/>
      <c r="BE37" s="662"/>
      <c r="BF37" s="701"/>
      <c r="BG37" s="705" t="s">
        <v>338</v>
      </c>
      <c r="BH37" s="702"/>
      <c r="BI37" s="702"/>
      <c r="BJ37" s="702"/>
      <c r="BK37" s="702"/>
      <c r="BL37" s="702"/>
      <c r="BM37" s="702"/>
      <c r="BN37" s="702"/>
      <c r="BO37" s="702"/>
      <c r="BP37" s="702"/>
      <c r="BQ37" s="702"/>
      <c r="BR37" s="702"/>
      <c r="BS37" s="702"/>
      <c r="BT37" s="702"/>
      <c r="BU37" s="703"/>
      <c r="BV37" s="661">
        <v>3600</v>
      </c>
      <c r="BW37" s="664"/>
      <c r="BX37" s="664"/>
      <c r="BY37" s="664"/>
      <c r="BZ37" s="664"/>
      <c r="CA37" s="664"/>
      <c r="CB37" s="704"/>
      <c r="CD37" s="705" t="s">
        <v>339</v>
      </c>
      <c r="CE37" s="702"/>
      <c r="CF37" s="702"/>
      <c r="CG37" s="702"/>
      <c r="CH37" s="702"/>
      <c r="CI37" s="702"/>
      <c r="CJ37" s="702"/>
      <c r="CK37" s="702"/>
      <c r="CL37" s="702"/>
      <c r="CM37" s="702"/>
      <c r="CN37" s="702"/>
      <c r="CO37" s="702"/>
      <c r="CP37" s="702"/>
      <c r="CQ37" s="703"/>
      <c r="CR37" s="661">
        <v>693256</v>
      </c>
      <c r="CS37" s="662"/>
      <c r="CT37" s="662"/>
      <c r="CU37" s="662"/>
      <c r="CV37" s="662"/>
      <c r="CW37" s="662"/>
      <c r="CX37" s="662"/>
      <c r="CY37" s="663"/>
      <c r="CZ37" s="666">
        <v>5.0999999999999996</v>
      </c>
      <c r="DA37" s="695"/>
      <c r="DB37" s="695"/>
      <c r="DC37" s="696"/>
      <c r="DD37" s="669">
        <v>693256</v>
      </c>
      <c r="DE37" s="662"/>
      <c r="DF37" s="662"/>
      <c r="DG37" s="662"/>
      <c r="DH37" s="662"/>
      <c r="DI37" s="662"/>
      <c r="DJ37" s="662"/>
      <c r="DK37" s="663"/>
      <c r="DL37" s="669">
        <v>392691</v>
      </c>
      <c r="DM37" s="662"/>
      <c r="DN37" s="662"/>
      <c r="DO37" s="662"/>
      <c r="DP37" s="662"/>
      <c r="DQ37" s="662"/>
      <c r="DR37" s="662"/>
      <c r="DS37" s="662"/>
      <c r="DT37" s="662"/>
      <c r="DU37" s="662"/>
      <c r="DV37" s="663"/>
      <c r="DW37" s="666">
        <v>5.2</v>
      </c>
      <c r="DX37" s="695"/>
      <c r="DY37" s="695"/>
      <c r="DZ37" s="695"/>
      <c r="EA37" s="695"/>
      <c r="EB37" s="695"/>
      <c r="EC37" s="697"/>
    </row>
    <row r="38" spans="2:133" ht="11.25" customHeight="1">
      <c r="B38" s="673" t="s">
        <v>340</v>
      </c>
      <c r="C38" s="674"/>
      <c r="D38" s="674"/>
      <c r="E38" s="674"/>
      <c r="F38" s="674"/>
      <c r="G38" s="674"/>
      <c r="H38" s="674"/>
      <c r="I38" s="674"/>
      <c r="J38" s="674"/>
      <c r="K38" s="674"/>
      <c r="L38" s="674"/>
      <c r="M38" s="674"/>
      <c r="N38" s="674"/>
      <c r="O38" s="674"/>
      <c r="P38" s="674"/>
      <c r="Q38" s="675"/>
      <c r="R38" s="676">
        <v>14147746</v>
      </c>
      <c r="S38" s="713"/>
      <c r="T38" s="713"/>
      <c r="U38" s="713"/>
      <c r="V38" s="713"/>
      <c r="W38" s="713"/>
      <c r="X38" s="713"/>
      <c r="Y38" s="718"/>
      <c r="Z38" s="719">
        <v>100</v>
      </c>
      <c r="AA38" s="719"/>
      <c r="AB38" s="719"/>
      <c r="AC38" s="719"/>
      <c r="AD38" s="720">
        <v>7211636</v>
      </c>
      <c r="AE38" s="720"/>
      <c r="AF38" s="720"/>
      <c r="AG38" s="720"/>
      <c r="AH38" s="720"/>
      <c r="AI38" s="720"/>
      <c r="AJ38" s="720"/>
      <c r="AK38" s="720"/>
      <c r="AL38" s="679">
        <v>100</v>
      </c>
      <c r="AM38" s="721"/>
      <c r="AN38" s="721"/>
      <c r="AO38" s="722"/>
      <c r="AQ38" s="698" t="s">
        <v>341</v>
      </c>
      <c r="AR38" s="699"/>
      <c r="AS38" s="699"/>
      <c r="AT38" s="699"/>
      <c r="AU38" s="699"/>
      <c r="AV38" s="699"/>
      <c r="AW38" s="699"/>
      <c r="AX38" s="699"/>
      <c r="AY38" s="700"/>
      <c r="AZ38" s="661">
        <v>136718</v>
      </c>
      <c r="BA38" s="664"/>
      <c r="BB38" s="664"/>
      <c r="BC38" s="664"/>
      <c r="BD38" s="662"/>
      <c r="BE38" s="662"/>
      <c r="BF38" s="701"/>
      <c r="BG38" s="705" t="s">
        <v>342</v>
      </c>
      <c r="BH38" s="702"/>
      <c r="BI38" s="702"/>
      <c r="BJ38" s="702"/>
      <c r="BK38" s="702"/>
      <c r="BL38" s="702"/>
      <c r="BM38" s="702"/>
      <c r="BN38" s="702"/>
      <c r="BO38" s="702"/>
      <c r="BP38" s="702"/>
      <c r="BQ38" s="702"/>
      <c r="BR38" s="702"/>
      <c r="BS38" s="702"/>
      <c r="BT38" s="702"/>
      <c r="BU38" s="703"/>
      <c r="BV38" s="661">
        <v>5539</v>
      </c>
      <c r="BW38" s="664"/>
      <c r="BX38" s="664"/>
      <c r="BY38" s="664"/>
      <c r="BZ38" s="664"/>
      <c r="CA38" s="664"/>
      <c r="CB38" s="704"/>
      <c r="CD38" s="705" t="s">
        <v>343</v>
      </c>
      <c r="CE38" s="702"/>
      <c r="CF38" s="702"/>
      <c r="CG38" s="702"/>
      <c r="CH38" s="702"/>
      <c r="CI38" s="702"/>
      <c r="CJ38" s="702"/>
      <c r="CK38" s="702"/>
      <c r="CL38" s="702"/>
      <c r="CM38" s="702"/>
      <c r="CN38" s="702"/>
      <c r="CO38" s="702"/>
      <c r="CP38" s="702"/>
      <c r="CQ38" s="703"/>
      <c r="CR38" s="661">
        <v>1534686</v>
      </c>
      <c r="CS38" s="664"/>
      <c r="CT38" s="664"/>
      <c r="CU38" s="664"/>
      <c r="CV38" s="664"/>
      <c r="CW38" s="664"/>
      <c r="CX38" s="664"/>
      <c r="CY38" s="665"/>
      <c r="CZ38" s="666">
        <v>11.2</v>
      </c>
      <c r="DA38" s="695"/>
      <c r="DB38" s="695"/>
      <c r="DC38" s="696"/>
      <c r="DD38" s="669">
        <v>1326961</v>
      </c>
      <c r="DE38" s="664"/>
      <c r="DF38" s="664"/>
      <c r="DG38" s="664"/>
      <c r="DH38" s="664"/>
      <c r="DI38" s="664"/>
      <c r="DJ38" s="664"/>
      <c r="DK38" s="665"/>
      <c r="DL38" s="669">
        <v>1120587</v>
      </c>
      <c r="DM38" s="664"/>
      <c r="DN38" s="664"/>
      <c r="DO38" s="664"/>
      <c r="DP38" s="664"/>
      <c r="DQ38" s="664"/>
      <c r="DR38" s="664"/>
      <c r="DS38" s="664"/>
      <c r="DT38" s="664"/>
      <c r="DU38" s="664"/>
      <c r="DV38" s="665"/>
      <c r="DW38" s="666">
        <v>14.9</v>
      </c>
      <c r="DX38" s="695"/>
      <c r="DY38" s="695"/>
      <c r="DZ38" s="695"/>
      <c r="EA38" s="695"/>
      <c r="EB38" s="695"/>
      <c r="EC38" s="697"/>
    </row>
    <row r="39" spans="2:133" ht="11.25" customHeight="1">
      <c r="AQ39" s="698" t="s">
        <v>344</v>
      </c>
      <c r="AR39" s="699"/>
      <c r="AS39" s="699"/>
      <c r="AT39" s="699"/>
      <c r="AU39" s="699"/>
      <c r="AV39" s="699"/>
      <c r="AW39" s="699"/>
      <c r="AX39" s="699"/>
      <c r="AY39" s="700"/>
      <c r="AZ39" s="661">
        <v>73100</v>
      </c>
      <c r="BA39" s="664"/>
      <c r="BB39" s="664"/>
      <c r="BC39" s="664"/>
      <c r="BD39" s="662"/>
      <c r="BE39" s="662"/>
      <c r="BF39" s="701"/>
      <c r="BG39" s="706" t="s">
        <v>345</v>
      </c>
      <c r="BH39" s="707"/>
      <c r="BI39" s="707"/>
      <c r="BJ39" s="707"/>
      <c r="BK39" s="707"/>
      <c r="BL39" s="235"/>
      <c r="BM39" s="702" t="s">
        <v>346</v>
      </c>
      <c r="BN39" s="702"/>
      <c r="BO39" s="702"/>
      <c r="BP39" s="702"/>
      <c r="BQ39" s="702"/>
      <c r="BR39" s="702"/>
      <c r="BS39" s="702"/>
      <c r="BT39" s="702"/>
      <c r="BU39" s="703"/>
      <c r="BV39" s="661">
        <v>84</v>
      </c>
      <c r="BW39" s="664"/>
      <c r="BX39" s="664"/>
      <c r="BY39" s="664"/>
      <c r="BZ39" s="664"/>
      <c r="CA39" s="664"/>
      <c r="CB39" s="704"/>
      <c r="CD39" s="705" t="s">
        <v>347</v>
      </c>
      <c r="CE39" s="702"/>
      <c r="CF39" s="702"/>
      <c r="CG39" s="702"/>
      <c r="CH39" s="702"/>
      <c r="CI39" s="702"/>
      <c r="CJ39" s="702"/>
      <c r="CK39" s="702"/>
      <c r="CL39" s="702"/>
      <c r="CM39" s="702"/>
      <c r="CN39" s="702"/>
      <c r="CO39" s="702"/>
      <c r="CP39" s="702"/>
      <c r="CQ39" s="703"/>
      <c r="CR39" s="661">
        <v>164917</v>
      </c>
      <c r="CS39" s="662"/>
      <c r="CT39" s="662"/>
      <c r="CU39" s="662"/>
      <c r="CV39" s="662"/>
      <c r="CW39" s="662"/>
      <c r="CX39" s="662"/>
      <c r="CY39" s="663"/>
      <c r="CZ39" s="666">
        <v>1.2</v>
      </c>
      <c r="DA39" s="695"/>
      <c r="DB39" s="695"/>
      <c r="DC39" s="696"/>
      <c r="DD39" s="669" t="s">
        <v>129</v>
      </c>
      <c r="DE39" s="662"/>
      <c r="DF39" s="662"/>
      <c r="DG39" s="662"/>
      <c r="DH39" s="662"/>
      <c r="DI39" s="662"/>
      <c r="DJ39" s="662"/>
      <c r="DK39" s="663"/>
      <c r="DL39" s="669" t="s">
        <v>138</v>
      </c>
      <c r="DM39" s="662"/>
      <c r="DN39" s="662"/>
      <c r="DO39" s="662"/>
      <c r="DP39" s="662"/>
      <c r="DQ39" s="662"/>
      <c r="DR39" s="662"/>
      <c r="DS39" s="662"/>
      <c r="DT39" s="662"/>
      <c r="DU39" s="662"/>
      <c r="DV39" s="663"/>
      <c r="DW39" s="666" t="s">
        <v>129</v>
      </c>
      <c r="DX39" s="695"/>
      <c r="DY39" s="695"/>
      <c r="DZ39" s="695"/>
      <c r="EA39" s="695"/>
      <c r="EB39" s="695"/>
      <c r="EC39" s="697"/>
    </row>
    <row r="40" spans="2:133" ht="11.25" customHeight="1">
      <c r="AQ40" s="698" t="s">
        <v>348</v>
      </c>
      <c r="AR40" s="699"/>
      <c r="AS40" s="699"/>
      <c r="AT40" s="699"/>
      <c r="AU40" s="699"/>
      <c r="AV40" s="699"/>
      <c r="AW40" s="699"/>
      <c r="AX40" s="699"/>
      <c r="AY40" s="700"/>
      <c r="AZ40" s="661">
        <v>273525</v>
      </c>
      <c r="BA40" s="664"/>
      <c r="BB40" s="664"/>
      <c r="BC40" s="664"/>
      <c r="BD40" s="662"/>
      <c r="BE40" s="662"/>
      <c r="BF40" s="701"/>
      <c r="BG40" s="706"/>
      <c r="BH40" s="707"/>
      <c r="BI40" s="707"/>
      <c r="BJ40" s="707"/>
      <c r="BK40" s="707"/>
      <c r="BL40" s="235"/>
      <c r="BM40" s="702" t="s">
        <v>349</v>
      </c>
      <c r="BN40" s="702"/>
      <c r="BO40" s="702"/>
      <c r="BP40" s="702"/>
      <c r="BQ40" s="702"/>
      <c r="BR40" s="702"/>
      <c r="BS40" s="702"/>
      <c r="BT40" s="702"/>
      <c r="BU40" s="703"/>
      <c r="BV40" s="661" t="s">
        <v>129</v>
      </c>
      <c r="BW40" s="664"/>
      <c r="BX40" s="664"/>
      <c r="BY40" s="664"/>
      <c r="BZ40" s="664"/>
      <c r="CA40" s="664"/>
      <c r="CB40" s="704"/>
      <c r="CD40" s="705" t="s">
        <v>350</v>
      </c>
      <c r="CE40" s="702"/>
      <c r="CF40" s="702"/>
      <c r="CG40" s="702"/>
      <c r="CH40" s="702"/>
      <c r="CI40" s="702"/>
      <c r="CJ40" s="702"/>
      <c r="CK40" s="702"/>
      <c r="CL40" s="702"/>
      <c r="CM40" s="702"/>
      <c r="CN40" s="702"/>
      <c r="CO40" s="702"/>
      <c r="CP40" s="702"/>
      <c r="CQ40" s="703"/>
      <c r="CR40" s="661">
        <v>39900</v>
      </c>
      <c r="CS40" s="664"/>
      <c r="CT40" s="664"/>
      <c r="CU40" s="664"/>
      <c r="CV40" s="664"/>
      <c r="CW40" s="664"/>
      <c r="CX40" s="664"/>
      <c r="CY40" s="665"/>
      <c r="CZ40" s="666">
        <v>0.3</v>
      </c>
      <c r="DA40" s="695"/>
      <c r="DB40" s="695"/>
      <c r="DC40" s="696"/>
      <c r="DD40" s="669">
        <v>1000</v>
      </c>
      <c r="DE40" s="664"/>
      <c r="DF40" s="664"/>
      <c r="DG40" s="664"/>
      <c r="DH40" s="664"/>
      <c r="DI40" s="664"/>
      <c r="DJ40" s="664"/>
      <c r="DK40" s="665"/>
      <c r="DL40" s="669" t="s">
        <v>243</v>
      </c>
      <c r="DM40" s="664"/>
      <c r="DN40" s="664"/>
      <c r="DO40" s="664"/>
      <c r="DP40" s="664"/>
      <c r="DQ40" s="664"/>
      <c r="DR40" s="664"/>
      <c r="DS40" s="664"/>
      <c r="DT40" s="664"/>
      <c r="DU40" s="664"/>
      <c r="DV40" s="665"/>
      <c r="DW40" s="666" t="s">
        <v>243</v>
      </c>
      <c r="DX40" s="695"/>
      <c r="DY40" s="695"/>
      <c r="DZ40" s="695"/>
      <c r="EA40" s="695"/>
      <c r="EB40" s="695"/>
      <c r="EC40" s="697"/>
    </row>
    <row r="41" spans="2:133" ht="11.25" customHeight="1">
      <c r="AQ41" s="710" t="s">
        <v>351</v>
      </c>
      <c r="AR41" s="711"/>
      <c r="AS41" s="711"/>
      <c r="AT41" s="711"/>
      <c r="AU41" s="711"/>
      <c r="AV41" s="711"/>
      <c r="AW41" s="711"/>
      <c r="AX41" s="711"/>
      <c r="AY41" s="712"/>
      <c r="AZ41" s="676">
        <v>945637</v>
      </c>
      <c r="BA41" s="713"/>
      <c r="BB41" s="713"/>
      <c r="BC41" s="713"/>
      <c r="BD41" s="677"/>
      <c r="BE41" s="677"/>
      <c r="BF41" s="714"/>
      <c r="BG41" s="708"/>
      <c r="BH41" s="709"/>
      <c r="BI41" s="709"/>
      <c r="BJ41" s="709"/>
      <c r="BK41" s="709"/>
      <c r="BL41" s="236"/>
      <c r="BM41" s="715" t="s">
        <v>352</v>
      </c>
      <c r="BN41" s="715"/>
      <c r="BO41" s="715"/>
      <c r="BP41" s="715"/>
      <c r="BQ41" s="715"/>
      <c r="BR41" s="715"/>
      <c r="BS41" s="715"/>
      <c r="BT41" s="715"/>
      <c r="BU41" s="716"/>
      <c r="BV41" s="676">
        <v>415</v>
      </c>
      <c r="BW41" s="713"/>
      <c r="BX41" s="713"/>
      <c r="BY41" s="713"/>
      <c r="BZ41" s="713"/>
      <c r="CA41" s="713"/>
      <c r="CB41" s="717"/>
      <c r="CD41" s="705" t="s">
        <v>353</v>
      </c>
      <c r="CE41" s="702"/>
      <c r="CF41" s="702"/>
      <c r="CG41" s="702"/>
      <c r="CH41" s="702"/>
      <c r="CI41" s="702"/>
      <c r="CJ41" s="702"/>
      <c r="CK41" s="702"/>
      <c r="CL41" s="702"/>
      <c r="CM41" s="702"/>
      <c r="CN41" s="702"/>
      <c r="CO41" s="702"/>
      <c r="CP41" s="702"/>
      <c r="CQ41" s="703"/>
      <c r="CR41" s="661" t="s">
        <v>243</v>
      </c>
      <c r="CS41" s="662"/>
      <c r="CT41" s="662"/>
      <c r="CU41" s="662"/>
      <c r="CV41" s="662"/>
      <c r="CW41" s="662"/>
      <c r="CX41" s="662"/>
      <c r="CY41" s="663"/>
      <c r="CZ41" s="666" t="s">
        <v>129</v>
      </c>
      <c r="DA41" s="695"/>
      <c r="DB41" s="695"/>
      <c r="DC41" s="696"/>
      <c r="DD41" s="669" t="s">
        <v>138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355</v>
      </c>
      <c r="CE42" s="659"/>
      <c r="CF42" s="659"/>
      <c r="CG42" s="659"/>
      <c r="CH42" s="659"/>
      <c r="CI42" s="659"/>
      <c r="CJ42" s="659"/>
      <c r="CK42" s="659"/>
      <c r="CL42" s="659"/>
      <c r="CM42" s="659"/>
      <c r="CN42" s="659"/>
      <c r="CO42" s="659"/>
      <c r="CP42" s="659"/>
      <c r="CQ42" s="660"/>
      <c r="CR42" s="661">
        <v>3253924</v>
      </c>
      <c r="CS42" s="664"/>
      <c r="CT42" s="664"/>
      <c r="CU42" s="664"/>
      <c r="CV42" s="664"/>
      <c r="CW42" s="664"/>
      <c r="CX42" s="664"/>
      <c r="CY42" s="665"/>
      <c r="CZ42" s="666">
        <v>23.7</v>
      </c>
      <c r="DA42" s="667"/>
      <c r="DB42" s="667"/>
      <c r="DC42" s="668"/>
      <c r="DD42" s="669">
        <v>391812</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357</v>
      </c>
      <c r="CE43" s="659"/>
      <c r="CF43" s="659"/>
      <c r="CG43" s="659"/>
      <c r="CH43" s="659"/>
      <c r="CI43" s="659"/>
      <c r="CJ43" s="659"/>
      <c r="CK43" s="659"/>
      <c r="CL43" s="659"/>
      <c r="CM43" s="659"/>
      <c r="CN43" s="659"/>
      <c r="CO43" s="659"/>
      <c r="CP43" s="659"/>
      <c r="CQ43" s="660"/>
      <c r="CR43" s="661">
        <v>75193</v>
      </c>
      <c r="CS43" s="662"/>
      <c r="CT43" s="662"/>
      <c r="CU43" s="662"/>
      <c r="CV43" s="662"/>
      <c r="CW43" s="662"/>
      <c r="CX43" s="662"/>
      <c r="CY43" s="663"/>
      <c r="CZ43" s="666">
        <v>0.5</v>
      </c>
      <c r="DA43" s="695"/>
      <c r="DB43" s="695"/>
      <c r="DC43" s="696"/>
      <c r="DD43" s="669">
        <v>49576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358</v>
      </c>
      <c r="CD44" s="689" t="s">
        <v>310</v>
      </c>
      <c r="CE44" s="690"/>
      <c r="CF44" s="658" t="s">
        <v>359</v>
      </c>
      <c r="CG44" s="659"/>
      <c r="CH44" s="659"/>
      <c r="CI44" s="659"/>
      <c r="CJ44" s="659"/>
      <c r="CK44" s="659"/>
      <c r="CL44" s="659"/>
      <c r="CM44" s="659"/>
      <c r="CN44" s="659"/>
      <c r="CO44" s="659"/>
      <c r="CP44" s="659"/>
      <c r="CQ44" s="660"/>
      <c r="CR44" s="661">
        <v>3007997</v>
      </c>
      <c r="CS44" s="664"/>
      <c r="CT44" s="664"/>
      <c r="CU44" s="664"/>
      <c r="CV44" s="664"/>
      <c r="CW44" s="664"/>
      <c r="CX44" s="664"/>
      <c r="CY44" s="665"/>
      <c r="CZ44" s="666">
        <v>21.9</v>
      </c>
      <c r="DA44" s="667"/>
      <c r="DB44" s="667"/>
      <c r="DC44" s="668"/>
      <c r="DD44" s="669">
        <v>308231</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360</v>
      </c>
      <c r="CG45" s="659"/>
      <c r="CH45" s="659"/>
      <c r="CI45" s="659"/>
      <c r="CJ45" s="659"/>
      <c r="CK45" s="659"/>
      <c r="CL45" s="659"/>
      <c r="CM45" s="659"/>
      <c r="CN45" s="659"/>
      <c r="CO45" s="659"/>
      <c r="CP45" s="659"/>
      <c r="CQ45" s="660"/>
      <c r="CR45" s="661">
        <v>1982162</v>
      </c>
      <c r="CS45" s="662"/>
      <c r="CT45" s="662"/>
      <c r="CU45" s="662"/>
      <c r="CV45" s="662"/>
      <c r="CW45" s="662"/>
      <c r="CX45" s="662"/>
      <c r="CY45" s="663"/>
      <c r="CZ45" s="666">
        <v>14.5</v>
      </c>
      <c r="DA45" s="695"/>
      <c r="DB45" s="695"/>
      <c r="DC45" s="696"/>
      <c r="DD45" s="669">
        <v>60807</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361</v>
      </c>
      <c r="CG46" s="659"/>
      <c r="CH46" s="659"/>
      <c r="CI46" s="659"/>
      <c r="CJ46" s="659"/>
      <c r="CK46" s="659"/>
      <c r="CL46" s="659"/>
      <c r="CM46" s="659"/>
      <c r="CN46" s="659"/>
      <c r="CO46" s="659"/>
      <c r="CP46" s="659"/>
      <c r="CQ46" s="660"/>
      <c r="CR46" s="661">
        <v>969120</v>
      </c>
      <c r="CS46" s="664"/>
      <c r="CT46" s="664"/>
      <c r="CU46" s="664"/>
      <c r="CV46" s="664"/>
      <c r="CW46" s="664"/>
      <c r="CX46" s="664"/>
      <c r="CY46" s="665"/>
      <c r="CZ46" s="666">
        <v>7.1</v>
      </c>
      <c r="DA46" s="667"/>
      <c r="DB46" s="667"/>
      <c r="DC46" s="668"/>
      <c r="DD46" s="669">
        <v>240648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362</v>
      </c>
      <c r="CG47" s="659"/>
      <c r="CH47" s="659"/>
      <c r="CI47" s="659"/>
      <c r="CJ47" s="659"/>
      <c r="CK47" s="659"/>
      <c r="CL47" s="659"/>
      <c r="CM47" s="659"/>
      <c r="CN47" s="659"/>
      <c r="CO47" s="659"/>
      <c r="CP47" s="659"/>
      <c r="CQ47" s="660"/>
      <c r="CR47" s="661">
        <v>245927</v>
      </c>
      <c r="CS47" s="662"/>
      <c r="CT47" s="662"/>
      <c r="CU47" s="662"/>
      <c r="CV47" s="662"/>
      <c r="CW47" s="662"/>
      <c r="CX47" s="662"/>
      <c r="CY47" s="663"/>
      <c r="CZ47" s="666">
        <v>1.8</v>
      </c>
      <c r="DA47" s="695"/>
      <c r="DB47" s="695"/>
      <c r="DC47" s="696"/>
      <c r="DD47" s="669">
        <v>83581</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363</v>
      </c>
      <c r="CG48" s="659"/>
      <c r="CH48" s="659"/>
      <c r="CI48" s="659"/>
      <c r="CJ48" s="659"/>
      <c r="CK48" s="659"/>
      <c r="CL48" s="659"/>
      <c r="CM48" s="659"/>
      <c r="CN48" s="659"/>
      <c r="CO48" s="659"/>
      <c r="CP48" s="659"/>
      <c r="CQ48" s="660"/>
      <c r="CR48" s="661" t="s">
        <v>129</v>
      </c>
      <c r="CS48" s="664"/>
      <c r="CT48" s="664"/>
      <c r="CU48" s="664"/>
      <c r="CV48" s="664"/>
      <c r="CW48" s="664"/>
      <c r="CX48" s="664"/>
      <c r="CY48" s="665"/>
      <c r="CZ48" s="666" t="s">
        <v>178</v>
      </c>
      <c r="DA48" s="667"/>
      <c r="DB48" s="667"/>
      <c r="DC48" s="668"/>
      <c r="DD48" s="669" t="s">
        <v>138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364</v>
      </c>
      <c r="CE49" s="674"/>
      <c r="CF49" s="674"/>
      <c r="CG49" s="674"/>
      <c r="CH49" s="674"/>
      <c r="CI49" s="674"/>
      <c r="CJ49" s="674"/>
      <c r="CK49" s="674"/>
      <c r="CL49" s="674"/>
      <c r="CM49" s="674"/>
      <c r="CN49" s="674"/>
      <c r="CO49" s="674"/>
      <c r="CP49" s="674"/>
      <c r="CQ49" s="675"/>
      <c r="CR49" s="676">
        <v>13709078</v>
      </c>
      <c r="CS49" s="677"/>
      <c r="CT49" s="677"/>
      <c r="CU49" s="677"/>
      <c r="CV49" s="677"/>
      <c r="CW49" s="677"/>
      <c r="CX49" s="677"/>
      <c r="CY49" s="678"/>
      <c r="CZ49" s="679">
        <v>100</v>
      </c>
      <c r="DA49" s="680"/>
      <c r="DB49" s="680"/>
      <c r="DC49" s="681"/>
      <c r="DD49" s="682">
        <v>8735756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K8p5DNWzxX5ArPU8vT3U5EChHbH6inaCjsqSJF2567+wNqYYWMmDb+kVPRwTP9svkMavArmFqGSY3vC3WWIUjQ==" saltValue="qt09wl74II5v7NqGvjfY2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366</v>
      </c>
      <c r="DK2" s="1200"/>
      <c r="DL2" s="1200"/>
      <c r="DM2" s="1200"/>
      <c r="DN2" s="1200"/>
      <c r="DO2" s="1201"/>
      <c r="DP2" s="249"/>
      <c r="DQ2" s="1199" t="s">
        <v>367</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368</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370</v>
      </c>
      <c r="B5" s="1085"/>
      <c r="C5" s="1085"/>
      <c r="D5" s="1085"/>
      <c r="E5" s="1085"/>
      <c r="F5" s="1085"/>
      <c r="G5" s="1085"/>
      <c r="H5" s="1085"/>
      <c r="I5" s="1085"/>
      <c r="J5" s="1085"/>
      <c r="K5" s="1085"/>
      <c r="L5" s="1085"/>
      <c r="M5" s="1085"/>
      <c r="N5" s="1085"/>
      <c r="O5" s="1085"/>
      <c r="P5" s="1086"/>
      <c r="Q5" s="1090" t="s">
        <v>371</v>
      </c>
      <c r="R5" s="1091"/>
      <c r="S5" s="1091"/>
      <c r="T5" s="1091"/>
      <c r="U5" s="1092"/>
      <c r="V5" s="1090" t="s">
        <v>372</v>
      </c>
      <c r="W5" s="1091"/>
      <c r="X5" s="1091"/>
      <c r="Y5" s="1091"/>
      <c r="Z5" s="1092"/>
      <c r="AA5" s="1090" t="s">
        <v>373</v>
      </c>
      <c r="AB5" s="1091"/>
      <c r="AC5" s="1091"/>
      <c r="AD5" s="1091"/>
      <c r="AE5" s="1091"/>
      <c r="AF5" s="1202" t="s">
        <v>374</v>
      </c>
      <c r="AG5" s="1091"/>
      <c r="AH5" s="1091"/>
      <c r="AI5" s="1091"/>
      <c r="AJ5" s="1106"/>
      <c r="AK5" s="1091" t="s">
        <v>375</v>
      </c>
      <c r="AL5" s="1091"/>
      <c r="AM5" s="1091"/>
      <c r="AN5" s="1091"/>
      <c r="AO5" s="1092"/>
      <c r="AP5" s="1090" t="s">
        <v>376</v>
      </c>
      <c r="AQ5" s="1091"/>
      <c r="AR5" s="1091"/>
      <c r="AS5" s="1091"/>
      <c r="AT5" s="1092"/>
      <c r="AU5" s="1090" t="s">
        <v>377</v>
      </c>
      <c r="AV5" s="1091"/>
      <c r="AW5" s="1091"/>
      <c r="AX5" s="1091"/>
      <c r="AY5" s="1106"/>
      <c r="AZ5" s="256"/>
      <c r="BA5" s="256"/>
      <c r="BB5" s="256"/>
      <c r="BC5" s="256"/>
      <c r="BD5" s="256"/>
      <c r="BE5" s="257"/>
      <c r="BF5" s="257"/>
      <c r="BG5" s="257"/>
      <c r="BH5" s="257"/>
      <c r="BI5" s="257"/>
      <c r="BJ5" s="257"/>
      <c r="BK5" s="257"/>
      <c r="BL5" s="257"/>
      <c r="BM5" s="257"/>
      <c r="BN5" s="257"/>
      <c r="BO5" s="257"/>
      <c r="BP5" s="257"/>
      <c r="BQ5" s="1084" t="s">
        <v>378</v>
      </c>
      <c r="BR5" s="1085"/>
      <c r="BS5" s="1085"/>
      <c r="BT5" s="1085"/>
      <c r="BU5" s="1085"/>
      <c r="BV5" s="1085"/>
      <c r="BW5" s="1085"/>
      <c r="BX5" s="1085"/>
      <c r="BY5" s="1085"/>
      <c r="BZ5" s="1085"/>
      <c r="CA5" s="1085"/>
      <c r="CB5" s="1085"/>
      <c r="CC5" s="1085"/>
      <c r="CD5" s="1085"/>
      <c r="CE5" s="1085"/>
      <c r="CF5" s="1085"/>
      <c r="CG5" s="1086"/>
      <c r="CH5" s="1090" t="s">
        <v>379</v>
      </c>
      <c r="CI5" s="1091"/>
      <c r="CJ5" s="1091"/>
      <c r="CK5" s="1091"/>
      <c r="CL5" s="1092"/>
      <c r="CM5" s="1090" t="s">
        <v>380</v>
      </c>
      <c r="CN5" s="1091"/>
      <c r="CO5" s="1091"/>
      <c r="CP5" s="1091"/>
      <c r="CQ5" s="1092"/>
      <c r="CR5" s="1090" t="s">
        <v>381</v>
      </c>
      <c r="CS5" s="1091"/>
      <c r="CT5" s="1091"/>
      <c r="CU5" s="1091"/>
      <c r="CV5" s="1092"/>
      <c r="CW5" s="1090" t="s">
        <v>382</v>
      </c>
      <c r="CX5" s="1091"/>
      <c r="CY5" s="1091"/>
      <c r="CZ5" s="1091"/>
      <c r="DA5" s="1092"/>
      <c r="DB5" s="1090" t="s">
        <v>383</v>
      </c>
      <c r="DC5" s="1091"/>
      <c r="DD5" s="1091"/>
      <c r="DE5" s="1091"/>
      <c r="DF5" s="1092"/>
      <c r="DG5" s="1187" t="s">
        <v>384</v>
      </c>
      <c r="DH5" s="1188"/>
      <c r="DI5" s="1188"/>
      <c r="DJ5" s="1188"/>
      <c r="DK5" s="1189"/>
      <c r="DL5" s="1187" t="s">
        <v>385</v>
      </c>
      <c r="DM5" s="1188"/>
      <c r="DN5" s="1188"/>
      <c r="DO5" s="1188"/>
      <c r="DP5" s="1189"/>
      <c r="DQ5" s="1090" t="s">
        <v>386</v>
      </c>
      <c r="DR5" s="1091"/>
      <c r="DS5" s="1091"/>
      <c r="DT5" s="1091"/>
      <c r="DU5" s="1092"/>
      <c r="DV5" s="1090" t="s">
        <v>377</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387</v>
      </c>
      <c r="C7" s="1140"/>
      <c r="D7" s="1140"/>
      <c r="E7" s="1140"/>
      <c r="F7" s="1140"/>
      <c r="G7" s="1140"/>
      <c r="H7" s="1140"/>
      <c r="I7" s="1140"/>
      <c r="J7" s="1140"/>
      <c r="K7" s="1140"/>
      <c r="L7" s="1140"/>
      <c r="M7" s="1140"/>
      <c r="N7" s="1140"/>
      <c r="O7" s="1140"/>
      <c r="P7" s="1141"/>
      <c r="Q7" s="1193">
        <v>13969</v>
      </c>
      <c r="R7" s="1194"/>
      <c r="S7" s="1194"/>
      <c r="T7" s="1194"/>
      <c r="U7" s="1194"/>
      <c r="V7" s="1194">
        <v>13578</v>
      </c>
      <c r="W7" s="1194"/>
      <c r="X7" s="1194"/>
      <c r="Y7" s="1194"/>
      <c r="Z7" s="1194"/>
      <c r="AA7" s="1194">
        <v>391</v>
      </c>
      <c r="AB7" s="1194"/>
      <c r="AC7" s="1194"/>
      <c r="AD7" s="1194"/>
      <c r="AE7" s="1195"/>
      <c r="AF7" s="1196">
        <v>209</v>
      </c>
      <c r="AG7" s="1197"/>
      <c r="AH7" s="1197"/>
      <c r="AI7" s="1197"/>
      <c r="AJ7" s="1198"/>
      <c r="AK7" s="1180">
        <v>1209</v>
      </c>
      <c r="AL7" s="1181"/>
      <c r="AM7" s="1181"/>
      <c r="AN7" s="1181"/>
      <c r="AO7" s="1181"/>
      <c r="AP7" s="1181">
        <v>15560</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603</v>
      </c>
      <c r="BT7" s="1185"/>
      <c r="BU7" s="1185"/>
      <c r="BV7" s="1185"/>
      <c r="BW7" s="1185"/>
      <c r="BX7" s="1185"/>
      <c r="BY7" s="1185"/>
      <c r="BZ7" s="1185"/>
      <c r="CA7" s="1185"/>
      <c r="CB7" s="1185"/>
      <c r="CC7" s="1185"/>
      <c r="CD7" s="1185"/>
      <c r="CE7" s="1185"/>
      <c r="CF7" s="1185"/>
      <c r="CG7" s="1186"/>
      <c r="CH7" s="1177" t="s">
        <v>605</v>
      </c>
      <c r="CI7" s="1178"/>
      <c r="CJ7" s="1178"/>
      <c r="CK7" s="1178"/>
      <c r="CL7" s="1179"/>
      <c r="CM7" s="1177">
        <v>39</v>
      </c>
      <c r="CN7" s="1178"/>
      <c r="CO7" s="1178"/>
      <c r="CP7" s="1178"/>
      <c r="CQ7" s="1179"/>
      <c r="CR7" s="1177">
        <v>27</v>
      </c>
      <c r="CS7" s="1178"/>
      <c r="CT7" s="1178"/>
      <c r="CU7" s="1178"/>
      <c r="CV7" s="1179"/>
      <c r="CW7" s="1177">
        <v>0</v>
      </c>
      <c r="CX7" s="1178"/>
      <c r="CY7" s="1178"/>
      <c r="CZ7" s="1178"/>
      <c r="DA7" s="1179"/>
      <c r="DB7" s="1177" t="s">
        <v>525</v>
      </c>
      <c r="DC7" s="1178"/>
      <c r="DD7" s="1178"/>
      <c r="DE7" s="1178"/>
      <c r="DF7" s="1179"/>
      <c r="DG7" s="1177" t="s">
        <v>525</v>
      </c>
      <c r="DH7" s="1178"/>
      <c r="DI7" s="1178"/>
      <c r="DJ7" s="1178"/>
      <c r="DK7" s="1179"/>
      <c r="DL7" s="1177" t="s">
        <v>525</v>
      </c>
      <c r="DM7" s="1178"/>
      <c r="DN7" s="1178"/>
      <c r="DO7" s="1178"/>
      <c r="DP7" s="1179"/>
      <c r="DQ7" s="1177" t="s">
        <v>525</v>
      </c>
      <c r="DR7" s="1178"/>
      <c r="DS7" s="1178"/>
      <c r="DT7" s="1178"/>
      <c r="DU7" s="1179"/>
      <c r="DV7" s="1204"/>
      <c r="DW7" s="1205"/>
      <c r="DX7" s="1205"/>
      <c r="DY7" s="1205"/>
      <c r="DZ7" s="1206"/>
      <c r="EA7" s="254"/>
    </row>
    <row r="8" spans="1:131" s="255" customFormat="1" ht="26.25" customHeight="1">
      <c r="A8" s="261">
        <v>2</v>
      </c>
      <c r="B8" s="1126" t="s">
        <v>388</v>
      </c>
      <c r="C8" s="1127"/>
      <c r="D8" s="1127"/>
      <c r="E8" s="1127"/>
      <c r="F8" s="1127"/>
      <c r="G8" s="1127"/>
      <c r="H8" s="1127"/>
      <c r="I8" s="1127"/>
      <c r="J8" s="1127"/>
      <c r="K8" s="1127"/>
      <c r="L8" s="1127"/>
      <c r="M8" s="1127"/>
      <c r="N8" s="1127"/>
      <c r="O8" s="1127"/>
      <c r="P8" s="1128"/>
      <c r="Q8" s="1132">
        <v>152</v>
      </c>
      <c r="R8" s="1133"/>
      <c r="S8" s="1133"/>
      <c r="T8" s="1133"/>
      <c r="U8" s="1133"/>
      <c r="V8" s="1133">
        <v>151</v>
      </c>
      <c r="W8" s="1133"/>
      <c r="X8" s="1133"/>
      <c r="Y8" s="1133"/>
      <c r="Z8" s="1133"/>
      <c r="AA8" s="1133">
        <v>1</v>
      </c>
      <c r="AB8" s="1133"/>
      <c r="AC8" s="1133"/>
      <c r="AD8" s="1133"/>
      <c r="AE8" s="1134"/>
      <c r="AF8" s="1108">
        <v>1</v>
      </c>
      <c r="AG8" s="1109"/>
      <c r="AH8" s="1109"/>
      <c r="AI8" s="1109"/>
      <c r="AJ8" s="1110"/>
      <c r="AK8" s="1175">
        <v>72</v>
      </c>
      <c r="AL8" s="1176"/>
      <c r="AM8" s="1176"/>
      <c r="AN8" s="1176"/>
      <c r="AO8" s="1176"/>
      <c r="AP8" s="1176" t="s">
        <v>525</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604</v>
      </c>
      <c r="BT8" s="1104"/>
      <c r="BU8" s="1104"/>
      <c r="BV8" s="1104"/>
      <c r="BW8" s="1104"/>
      <c r="BX8" s="1104"/>
      <c r="BY8" s="1104"/>
      <c r="BZ8" s="1104"/>
      <c r="CA8" s="1104"/>
      <c r="CB8" s="1104"/>
      <c r="CC8" s="1104"/>
      <c r="CD8" s="1104"/>
      <c r="CE8" s="1104"/>
      <c r="CF8" s="1104"/>
      <c r="CG8" s="1105"/>
      <c r="CH8" s="1078">
        <v>2</v>
      </c>
      <c r="CI8" s="1079"/>
      <c r="CJ8" s="1079"/>
      <c r="CK8" s="1079"/>
      <c r="CL8" s="1080"/>
      <c r="CM8" s="1078">
        <v>39</v>
      </c>
      <c r="CN8" s="1079"/>
      <c r="CO8" s="1079"/>
      <c r="CP8" s="1079"/>
      <c r="CQ8" s="1080"/>
      <c r="CR8" s="1078">
        <v>8</v>
      </c>
      <c r="CS8" s="1079"/>
      <c r="CT8" s="1079"/>
      <c r="CU8" s="1079"/>
      <c r="CV8" s="1080"/>
      <c r="CW8" s="1078" t="s">
        <v>525</v>
      </c>
      <c r="CX8" s="1079"/>
      <c r="CY8" s="1079"/>
      <c r="CZ8" s="1079"/>
      <c r="DA8" s="1080"/>
      <c r="DB8" s="1078" t="s">
        <v>525</v>
      </c>
      <c r="DC8" s="1079"/>
      <c r="DD8" s="1079"/>
      <c r="DE8" s="1079"/>
      <c r="DF8" s="1080"/>
      <c r="DG8" s="1078" t="s">
        <v>525</v>
      </c>
      <c r="DH8" s="1079"/>
      <c r="DI8" s="1079"/>
      <c r="DJ8" s="1079"/>
      <c r="DK8" s="1080"/>
      <c r="DL8" s="1078" t="s">
        <v>525</v>
      </c>
      <c r="DM8" s="1079"/>
      <c r="DN8" s="1079"/>
      <c r="DO8" s="1079"/>
      <c r="DP8" s="1080"/>
      <c r="DQ8" s="1078" t="s">
        <v>525</v>
      </c>
      <c r="DR8" s="1079"/>
      <c r="DS8" s="1079"/>
      <c r="DT8" s="1079"/>
      <c r="DU8" s="1080"/>
      <c r="DV8" s="1081"/>
      <c r="DW8" s="1082"/>
      <c r="DX8" s="1082"/>
      <c r="DY8" s="1082"/>
      <c r="DZ8" s="1083"/>
      <c r="EA8" s="254"/>
    </row>
    <row r="9" spans="1:131" s="255" customFormat="1" ht="26.25" customHeight="1">
      <c r="A9" s="261">
        <v>3</v>
      </c>
      <c r="B9" s="1126" t="s">
        <v>389</v>
      </c>
      <c r="C9" s="1127"/>
      <c r="D9" s="1127"/>
      <c r="E9" s="1127"/>
      <c r="F9" s="1127"/>
      <c r="G9" s="1127"/>
      <c r="H9" s="1127"/>
      <c r="I9" s="1127"/>
      <c r="J9" s="1127"/>
      <c r="K9" s="1127"/>
      <c r="L9" s="1127"/>
      <c r="M9" s="1127"/>
      <c r="N9" s="1127"/>
      <c r="O9" s="1127"/>
      <c r="P9" s="1128"/>
      <c r="Q9" s="1132">
        <v>3</v>
      </c>
      <c r="R9" s="1133"/>
      <c r="S9" s="1133"/>
      <c r="T9" s="1133"/>
      <c r="U9" s="1133"/>
      <c r="V9" s="1133">
        <v>3</v>
      </c>
      <c r="W9" s="1133"/>
      <c r="X9" s="1133"/>
      <c r="Y9" s="1133"/>
      <c r="Z9" s="1133"/>
      <c r="AA9" s="1133">
        <v>0</v>
      </c>
      <c r="AB9" s="1133"/>
      <c r="AC9" s="1133"/>
      <c r="AD9" s="1133"/>
      <c r="AE9" s="1134"/>
      <c r="AF9" s="1108">
        <v>0</v>
      </c>
      <c r="AG9" s="1109"/>
      <c r="AH9" s="1109"/>
      <c r="AI9" s="1109"/>
      <c r="AJ9" s="1110"/>
      <c r="AK9" s="1175" t="s">
        <v>525</v>
      </c>
      <c r="AL9" s="1176"/>
      <c r="AM9" s="1176"/>
      <c r="AN9" s="1176"/>
      <c r="AO9" s="1176"/>
      <c r="AP9" s="1176" t="s">
        <v>525</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6" t="s">
        <v>390</v>
      </c>
      <c r="C10" s="1127"/>
      <c r="D10" s="1127"/>
      <c r="E10" s="1127"/>
      <c r="F10" s="1127"/>
      <c r="G10" s="1127"/>
      <c r="H10" s="1127"/>
      <c r="I10" s="1127"/>
      <c r="J10" s="1127"/>
      <c r="K10" s="1127"/>
      <c r="L10" s="1127"/>
      <c r="M10" s="1127"/>
      <c r="N10" s="1127"/>
      <c r="O10" s="1127"/>
      <c r="P10" s="1128"/>
      <c r="Q10" s="1132">
        <v>100</v>
      </c>
      <c r="R10" s="1133"/>
      <c r="S10" s="1133"/>
      <c r="T10" s="1133"/>
      <c r="U10" s="1133"/>
      <c r="V10" s="1133">
        <v>53</v>
      </c>
      <c r="W10" s="1133"/>
      <c r="X10" s="1133"/>
      <c r="Y10" s="1133"/>
      <c r="Z10" s="1133"/>
      <c r="AA10" s="1133">
        <v>47</v>
      </c>
      <c r="AB10" s="1133"/>
      <c r="AC10" s="1133"/>
      <c r="AD10" s="1133"/>
      <c r="AE10" s="1134"/>
      <c r="AF10" s="1108">
        <v>1</v>
      </c>
      <c r="AG10" s="1109"/>
      <c r="AH10" s="1109"/>
      <c r="AI10" s="1109"/>
      <c r="AJ10" s="1110"/>
      <c r="AK10" s="1175" t="s">
        <v>525</v>
      </c>
      <c r="AL10" s="1176"/>
      <c r="AM10" s="1176"/>
      <c r="AN10" s="1176"/>
      <c r="AO10" s="1176"/>
      <c r="AP10" s="1176" t="s">
        <v>525</v>
      </c>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391</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392</v>
      </c>
      <c r="B23" s="1033" t="s">
        <v>393</v>
      </c>
      <c r="C23" s="1034"/>
      <c r="D23" s="1034"/>
      <c r="E23" s="1034"/>
      <c r="F23" s="1034"/>
      <c r="G23" s="1034"/>
      <c r="H23" s="1034"/>
      <c r="I23" s="1034"/>
      <c r="J23" s="1034"/>
      <c r="K23" s="1034"/>
      <c r="L23" s="1034"/>
      <c r="M23" s="1034"/>
      <c r="N23" s="1034"/>
      <c r="O23" s="1034"/>
      <c r="P23" s="1035"/>
      <c r="Q23" s="1157">
        <v>14148</v>
      </c>
      <c r="R23" s="1158"/>
      <c r="S23" s="1158"/>
      <c r="T23" s="1158"/>
      <c r="U23" s="1158"/>
      <c r="V23" s="1158">
        <v>13709</v>
      </c>
      <c r="W23" s="1158"/>
      <c r="X23" s="1158"/>
      <c r="Y23" s="1158"/>
      <c r="Z23" s="1158"/>
      <c r="AA23" s="1158">
        <v>439</v>
      </c>
      <c r="AB23" s="1158"/>
      <c r="AC23" s="1158"/>
      <c r="AD23" s="1158"/>
      <c r="AE23" s="1159"/>
      <c r="AF23" s="1160">
        <v>211</v>
      </c>
      <c r="AG23" s="1158"/>
      <c r="AH23" s="1158"/>
      <c r="AI23" s="1158"/>
      <c r="AJ23" s="1161"/>
      <c r="AK23" s="1162"/>
      <c r="AL23" s="1163"/>
      <c r="AM23" s="1163"/>
      <c r="AN23" s="1163"/>
      <c r="AO23" s="1163"/>
      <c r="AP23" s="1158">
        <f>SUM(AP7:AT22)</f>
        <v>15560</v>
      </c>
      <c r="AQ23" s="1158"/>
      <c r="AR23" s="1158"/>
      <c r="AS23" s="1158"/>
      <c r="AT23" s="1158"/>
      <c r="AU23" s="1164"/>
      <c r="AV23" s="1164"/>
      <c r="AW23" s="1164"/>
      <c r="AX23" s="1164"/>
      <c r="AY23" s="1165"/>
      <c r="AZ23" s="1154" t="s">
        <v>394</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395</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396</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370</v>
      </c>
      <c r="B26" s="1085"/>
      <c r="C26" s="1085"/>
      <c r="D26" s="1085"/>
      <c r="E26" s="1085"/>
      <c r="F26" s="1085"/>
      <c r="G26" s="1085"/>
      <c r="H26" s="1085"/>
      <c r="I26" s="1085"/>
      <c r="J26" s="1085"/>
      <c r="K26" s="1085"/>
      <c r="L26" s="1085"/>
      <c r="M26" s="1085"/>
      <c r="N26" s="1085"/>
      <c r="O26" s="1085"/>
      <c r="P26" s="1086"/>
      <c r="Q26" s="1090" t="s">
        <v>397</v>
      </c>
      <c r="R26" s="1091"/>
      <c r="S26" s="1091"/>
      <c r="T26" s="1091"/>
      <c r="U26" s="1092"/>
      <c r="V26" s="1090" t="s">
        <v>398</v>
      </c>
      <c r="W26" s="1091"/>
      <c r="X26" s="1091"/>
      <c r="Y26" s="1091"/>
      <c r="Z26" s="1092"/>
      <c r="AA26" s="1090" t="s">
        <v>399</v>
      </c>
      <c r="AB26" s="1091"/>
      <c r="AC26" s="1091"/>
      <c r="AD26" s="1091"/>
      <c r="AE26" s="1091"/>
      <c r="AF26" s="1148" t="s">
        <v>400</v>
      </c>
      <c r="AG26" s="1097"/>
      <c r="AH26" s="1097"/>
      <c r="AI26" s="1097"/>
      <c r="AJ26" s="1149"/>
      <c r="AK26" s="1091" t="s">
        <v>401</v>
      </c>
      <c r="AL26" s="1091"/>
      <c r="AM26" s="1091"/>
      <c r="AN26" s="1091"/>
      <c r="AO26" s="1092"/>
      <c r="AP26" s="1090" t="s">
        <v>402</v>
      </c>
      <c r="AQ26" s="1091"/>
      <c r="AR26" s="1091"/>
      <c r="AS26" s="1091"/>
      <c r="AT26" s="1092"/>
      <c r="AU26" s="1090" t="s">
        <v>403</v>
      </c>
      <c r="AV26" s="1091"/>
      <c r="AW26" s="1091"/>
      <c r="AX26" s="1091"/>
      <c r="AY26" s="1092"/>
      <c r="AZ26" s="1090" t="s">
        <v>404</v>
      </c>
      <c r="BA26" s="1091"/>
      <c r="BB26" s="1091"/>
      <c r="BC26" s="1091"/>
      <c r="BD26" s="1092"/>
      <c r="BE26" s="1090" t="s">
        <v>377</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405</v>
      </c>
      <c r="C28" s="1140"/>
      <c r="D28" s="1140"/>
      <c r="E28" s="1140"/>
      <c r="F28" s="1140"/>
      <c r="G28" s="1140"/>
      <c r="H28" s="1140"/>
      <c r="I28" s="1140"/>
      <c r="J28" s="1140"/>
      <c r="K28" s="1140"/>
      <c r="L28" s="1140"/>
      <c r="M28" s="1140"/>
      <c r="N28" s="1140"/>
      <c r="O28" s="1140"/>
      <c r="P28" s="1141"/>
      <c r="Q28" s="1142">
        <v>3131</v>
      </c>
      <c r="R28" s="1143"/>
      <c r="S28" s="1143"/>
      <c r="T28" s="1143"/>
      <c r="U28" s="1143"/>
      <c r="V28" s="1143">
        <v>3105</v>
      </c>
      <c r="W28" s="1143"/>
      <c r="X28" s="1143"/>
      <c r="Y28" s="1143"/>
      <c r="Z28" s="1143"/>
      <c r="AA28" s="1143">
        <v>26</v>
      </c>
      <c r="AB28" s="1143"/>
      <c r="AC28" s="1143"/>
      <c r="AD28" s="1143"/>
      <c r="AE28" s="1144"/>
      <c r="AF28" s="1145">
        <v>26</v>
      </c>
      <c r="AG28" s="1143"/>
      <c r="AH28" s="1143"/>
      <c r="AI28" s="1143"/>
      <c r="AJ28" s="1146"/>
      <c r="AK28" s="1147">
        <v>248</v>
      </c>
      <c r="AL28" s="1135"/>
      <c r="AM28" s="1135"/>
      <c r="AN28" s="1135"/>
      <c r="AO28" s="1135"/>
      <c r="AP28" s="1135" t="s">
        <v>525</v>
      </c>
      <c r="AQ28" s="1135"/>
      <c r="AR28" s="1135"/>
      <c r="AS28" s="1135"/>
      <c r="AT28" s="1135"/>
      <c r="AU28" s="1135" t="s">
        <v>525</v>
      </c>
      <c r="AV28" s="1135"/>
      <c r="AW28" s="1135"/>
      <c r="AX28" s="1135"/>
      <c r="AY28" s="1135"/>
      <c r="AZ28" s="1136" t="s">
        <v>525</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406</v>
      </c>
      <c r="C29" s="1127"/>
      <c r="D29" s="1127"/>
      <c r="E29" s="1127"/>
      <c r="F29" s="1127"/>
      <c r="G29" s="1127"/>
      <c r="H29" s="1127"/>
      <c r="I29" s="1127"/>
      <c r="J29" s="1127"/>
      <c r="K29" s="1127"/>
      <c r="L29" s="1127"/>
      <c r="M29" s="1127"/>
      <c r="N29" s="1127"/>
      <c r="O29" s="1127"/>
      <c r="P29" s="1128"/>
      <c r="Q29" s="1132">
        <v>88</v>
      </c>
      <c r="R29" s="1133"/>
      <c r="S29" s="1133"/>
      <c r="T29" s="1133"/>
      <c r="U29" s="1133"/>
      <c r="V29" s="1133">
        <v>87</v>
      </c>
      <c r="W29" s="1133"/>
      <c r="X29" s="1133"/>
      <c r="Y29" s="1133"/>
      <c r="Z29" s="1133"/>
      <c r="AA29" s="1133">
        <v>1</v>
      </c>
      <c r="AB29" s="1133"/>
      <c r="AC29" s="1133"/>
      <c r="AD29" s="1133"/>
      <c r="AE29" s="1134"/>
      <c r="AF29" s="1108">
        <v>1</v>
      </c>
      <c r="AG29" s="1109"/>
      <c r="AH29" s="1109"/>
      <c r="AI29" s="1109"/>
      <c r="AJ29" s="1110"/>
      <c r="AK29" s="1069">
        <v>25</v>
      </c>
      <c r="AL29" s="1060"/>
      <c r="AM29" s="1060"/>
      <c r="AN29" s="1060"/>
      <c r="AO29" s="1060"/>
      <c r="AP29" s="1060">
        <v>19</v>
      </c>
      <c r="AQ29" s="1060"/>
      <c r="AR29" s="1060"/>
      <c r="AS29" s="1060"/>
      <c r="AT29" s="1060"/>
      <c r="AU29" s="1060">
        <v>5</v>
      </c>
      <c r="AV29" s="1060"/>
      <c r="AW29" s="1060"/>
      <c r="AX29" s="1060"/>
      <c r="AY29" s="1060"/>
      <c r="AZ29" s="1131" t="s">
        <v>525</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407</v>
      </c>
      <c r="C30" s="1127"/>
      <c r="D30" s="1127"/>
      <c r="E30" s="1127"/>
      <c r="F30" s="1127"/>
      <c r="G30" s="1127"/>
      <c r="H30" s="1127"/>
      <c r="I30" s="1127"/>
      <c r="J30" s="1127"/>
      <c r="K30" s="1127"/>
      <c r="L30" s="1127"/>
      <c r="M30" s="1127"/>
      <c r="N30" s="1127"/>
      <c r="O30" s="1127"/>
      <c r="P30" s="1128"/>
      <c r="Q30" s="1132">
        <v>2791</v>
      </c>
      <c r="R30" s="1133"/>
      <c r="S30" s="1133"/>
      <c r="T30" s="1133"/>
      <c r="U30" s="1133"/>
      <c r="V30" s="1133">
        <v>2711</v>
      </c>
      <c r="W30" s="1133"/>
      <c r="X30" s="1133"/>
      <c r="Y30" s="1133"/>
      <c r="Z30" s="1133"/>
      <c r="AA30" s="1133">
        <v>80</v>
      </c>
      <c r="AB30" s="1133"/>
      <c r="AC30" s="1133"/>
      <c r="AD30" s="1133"/>
      <c r="AE30" s="1134"/>
      <c r="AF30" s="1108">
        <v>80</v>
      </c>
      <c r="AG30" s="1109"/>
      <c r="AH30" s="1109"/>
      <c r="AI30" s="1109"/>
      <c r="AJ30" s="1110"/>
      <c r="AK30" s="1069">
        <v>403</v>
      </c>
      <c r="AL30" s="1060"/>
      <c r="AM30" s="1060"/>
      <c r="AN30" s="1060"/>
      <c r="AO30" s="1060"/>
      <c r="AP30" s="1060" t="s">
        <v>525</v>
      </c>
      <c r="AQ30" s="1060"/>
      <c r="AR30" s="1060"/>
      <c r="AS30" s="1060"/>
      <c r="AT30" s="1060"/>
      <c r="AU30" s="1060" t="s">
        <v>525</v>
      </c>
      <c r="AV30" s="1060"/>
      <c r="AW30" s="1060"/>
      <c r="AX30" s="1060"/>
      <c r="AY30" s="1060"/>
      <c r="AZ30" s="1131" t="s">
        <v>525</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408</v>
      </c>
      <c r="C31" s="1127"/>
      <c r="D31" s="1127"/>
      <c r="E31" s="1127"/>
      <c r="F31" s="1127"/>
      <c r="G31" s="1127"/>
      <c r="H31" s="1127"/>
      <c r="I31" s="1127"/>
      <c r="J31" s="1127"/>
      <c r="K31" s="1127"/>
      <c r="L31" s="1127"/>
      <c r="M31" s="1127"/>
      <c r="N31" s="1127"/>
      <c r="O31" s="1127"/>
      <c r="P31" s="1128"/>
      <c r="Q31" s="1132">
        <v>408</v>
      </c>
      <c r="R31" s="1133"/>
      <c r="S31" s="1133"/>
      <c r="T31" s="1133"/>
      <c r="U31" s="1133"/>
      <c r="V31" s="1133">
        <v>402</v>
      </c>
      <c r="W31" s="1133"/>
      <c r="X31" s="1133"/>
      <c r="Y31" s="1133"/>
      <c r="Z31" s="1133"/>
      <c r="AA31" s="1133">
        <v>7</v>
      </c>
      <c r="AB31" s="1133"/>
      <c r="AC31" s="1133"/>
      <c r="AD31" s="1133"/>
      <c r="AE31" s="1134"/>
      <c r="AF31" s="1108">
        <v>7</v>
      </c>
      <c r="AG31" s="1109"/>
      <c r="AH31" s="1109"/>
      <c r="AI31" s="1109"/>
      <c r="AJ31" s="1110"/>
      <c r="AK31" s="1069">
        <v>124</v>
      </c>
      <c r="AL31" s="1060"/>
      <c r="AM31" s="1060"/>
      <c r="AN31" s="1060"/>
      <c r="AO31" s="1060"/>
      <c r="AP31" s="1060" t="s">
        <v>525</v>
      </c>
      <c r="AQ31" s="1060"/>
      <c r="AR31" s="1060"/>
      <c r="AS31" s="1060"/>
      <c r="AT31" s="1060"/>
      <c r="AU31" s="1060" t="s">
        <v>525</v>
      </c>
      <c r="AV31" s="1060"/>
      <c r="AW31" s="1060"/>
      <c r="AX31" s="1060"/>
      <c r="AY31" s="1060"/>
      <c r="AZ31" s="1131" t="s">
        <v>525</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409</v>
      </c>
      <c r="C32" s="1127"/>
      <c r="D32" s="1127"/>
      <c r="E32" s="1127"/>
      <c r="F32" s="1127"/>
      <c r="G32" s="1127"/>
      <c r="H32" s="1127"/>
      <c r="I32" s="1127"/>
      <c r="J32" s="1127"/>
      <c r="K32" s="1127"/>
      <c r="L32" s="1127"/>
      <c r="M32" s="1127"/>
      <c r="N32" s="1127"/>
      <c r="O32" s="1127"/>
      <c r="P32" s="1128"/>
      <c r="Q32" s="1132">
        <v>408</v>
      </c>
      <c r="R32" s="1133"/>
      <c r="S32" s="1133"/>
      <c r="T32" s="1133"/>
      <c r="U32" s="1133"/>
      <c r="V32" s="1133">
        <v>408</v>
      </c>
      <c r="W32" s="1133"/>
      <c r="X32" s="1133"/>
      <c r="Y32" s="1133"/>
      <c r="Z32" s="1133"/>
      <c r="AA32" s="1133">
        <v>0</v>
      </c>
      <c r="AB32" s="1133"/>
      <c r="AC32" s="1133"/>
      <c r="AD32" s="1133"/>
      <c r="AE32" s="1134"/>
      <c r="AF32" s="1108">
        <v>0</v>
      </c>
      <c r="AG32" s="1109"/>
      <c r="AH32" s="1109"/>
      <c r="AI32" s="1109"/>
      <c r="AJ32" s="1110"/>
      <c r="AK32" s="1069">
        <v>73</v>
      </c>
      <c r="AL32" s="1060"/>
      <c r="AM32" s="1060"/>
      <c r="AN32" s="1060"/>
      <c r="AO32" s="1060"/>
      <c r="AP32" s="1060" t="s">
        <v>525</v>
      </c>
      <c r="AQ32" s="1060"/>
      <c r="AR32" s="1060"/>
      <c r="AS32" s="1060"/>
      <c r="AT32" s="1060"/>
      <c r="AU32" s="1060" t="s">
        <v>525</v>
      </c>
      <c r="AV32" s="1060"/>
      <c r="AW32" s="1060"/>
      <c r="AX32" s="1060"/>
      <c r="AY32" s="1060"/>
      <c r="AZ32" s="1131" t="s">
        <v>525</v>
      </c>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t="s">
        <v>410</v>
      </c>
      <c r="C33" s="1127"/>
      <c r="D33" s="1127"/>
      <c r="E33" s="1127"/>
      <c r="F33" s="1127"/>
      <c r="G33" s="1127"/>
      <c r="H33" s="1127"/>
      <c r="I33" s="1127"/>
      <c r="J33" s="1127"/>
      <c r="K33" s="1127"/>
      <c r="L33" s="1127"/>
      <c r="M33" s="1127"/>
      <c r="N33" s="1127"/>
      <c r="O33" s="1127"/>
      <c r="P33" s="1128"/>
      <c r="Q33" s="1132">
        <v>348</v>
      </c>
      <c r="R33" s="1133"/>
      <c r="S33" s="1133"/>
      <c r="T33" s="1133"/>
      <c r="U33" s="1133"/>
      <c r="V33" s="1133">
        <v>389</v>
      </c>
      <c r="W33" s="1133"/>
      <c r="X33" s="1133"/>
      <c r="Y33" s="1133"/>
      <c r="Z33" s="1133"/>
      <c r="AA33" s="1133" t="s">
        <v>589</v>
      </c>
      <c r="AB33" s="1133"/>
      <c r="AC33" s="1133"/>
      <c r="AD33" s="1133"/>
      <c r="AE33" s="1134"/>
      <c r="AF33" s="1108">
        <v>387</v>
      </c>
      <c r="AG33" s="1109"/>
      <c r="AH33" s="1109"/>
      <c r="AI33" s="1109"/>
      <c r="AJ33" s="1110"/>
      <c r="AK33" s="1069">
        <v>137</v>
      </c>
      <c r="AL33" s="1060"/>
      <c r="AM33" s="1060"/>
      <c r="AN33" s="1060"/>
      <c r="AO33" s="1060"/>
      <c r="AP33" s="1060">
        <v>2167</v>
      </c>
      <c r="AQ33" s="1060"/>
      <c r="AR33" s="1060"/>
      <c r="AS33" s="1060"/>
      <c r="AT33" s="1060"/>
      <c r="AU33" s="1060">
        <v>854</v>
      </c>
      <c r="AV33" s="1060"/>
      <c r="AW33" s="1060"/>
      <c r="AX33" s="1060"/>
      <c r="AY33" s="1060"/>
      <c r="AZ33" s="1131" t="s">
        <v>525</v>
      </c>
      <c r="BA33" s="1131"/>
      <c r="BB33" s="1131"/>
      <c r="BC33" s="1131"/>
      <c r="BD33" s="1131"/>
      <c r="BE33" s="1121" t="s">
        <v>590</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t="s">
        <v>411</v>
      </c>
      <c r="C34" s="1127"/>
      <c r="D34" s="1127"/>
      <c r="E34" s="1127"/>
      <c r="F34" s="1127"/>
      <c r="G34" s="1127"/>
      <c r="H34" s="1127"/>
      <c r="I34" s="1127"/>
      <c r="J34" s="1127"/>
      <c r="K34" s="1127"/>
      <c r="L34" s="1127"/>
      <c r="M34" s="1127"/>
      <c r="N34" s="1127"/>
      <c r="O34" s="1127"/>
      <c r="P34" s="1128"/>
      <c r="Q34" s="1132">
        <v>1928</v>
      </c>
      <c r="R34" s="1133"/>
      <c r="S34" s="1133"/>
      <c r="T34" s="1133"/>
      <c r="U34" s="1133"/>
      <c r="V34" s="1133">
        <v>2021</v>
      </c>
      <c r="W34" s="1133"/>
      <c r="X34" s="1133"/>
      <c r="Y34" s="1133"/>
      <c r="Z34" s="1133"/>
      <c r="AA34" s="1133" t="s">
        <v>591</v>
      </c>
      <c r="AB34" s="1133"/>
      <c r="AC34" s="1133"/>
      <c r="AD34" s="1133"/>
      <c r="AE34" s="1134"/>
      <c r="AF34" s="1108">
        <v>593</v>
      </c>
      <c r="AG34" s="1109"/>
      <c r="AH34" s="1109"/>
      <c r="AI34" s="1109"/>
      <c r="AJ34" s="1110"/>
      <c r="AK34" s="1069">
        <v>286</v>
      </c>
      <c r="AL34" s="1060"/>
      <c r="AM34" s="1060"/>
      <c r="AN34" s="1060"/>
      <c r="AO34" s="1060"/>
      <c r="AP34" s="1060">
        <v>1456</v>
      </c>
      <c r="AQ34" s="1060"/>
      <c r="AR34" s="1060"/>
      <c r="AS34" s="1060"/>
      <c r="AT34" s="1060"/>
      <c r="AU34" s="1060">
        <v>834</v>
      </c>
      <c r="AV34" s="1060"/>
      <c r="AW34" s="1060"/>
      <c r="AX34" s="1060"/>
      <c r="AY34" s="1060"/>
      <c r="AZ34" s="1131" t="s">
        <v>525</v>
      </c>
      <c r="BA34" s="1131"/>
      <c r="BB34" s="1131"/>
      <c r="BC34" s="1131"/>
      <c r="BD34" s="1131"/>
      <c r="BE34" s="1121" t="s">
        <v>590</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t="s">
        <v>412</v>
      </c>
      <c r="C35" s="1127"/>
      <c r="D35" s="1127"/>
      <c r="E35" s="1127"/>
      <c r="F35" s="1127"/>
      <c r="G35" s="1127"/>
      <c r="H35" s="1127"/>
      <c r="I35" s="1127"/>
      <c r="J35" s="1127"/>
      <c r="K35" s="1127"/>
      <c r="L35" s="1127"/>
      <c r="M35" s="1127"/>
      <c r="N35" s="1127"/>
      <c r="O35" s="1127"/>
      <c r="P35" s="1128"/>
      <c r="Q35" s="1132">
        <v>307</v>
      </c>
      <c r="R35" s="1133"/>
      <c r="S35" s="1133"/>
      <c r="T35" s="1133"/>
      <c r="U35" s="1133"/>
      <c r="V35" s="1133">
        <v>299</v>
      </c>
      <c r="W35" s="1133"/>
      <c r="X35" s="1133"/>
      <c r="Y35" s="1133"/>
      <c r="Z35" s="1133"/>
      <c r="AA35" s="1133">
        <v>7</v>
      </c>
      <c r="AB35" s="1133"/>
      <c r="AC35" s="1133"/>
      <c r="AD35" s="1133"/>
      <c r="AE35" s="1134"/>
      <c r="AF35" s="1108">
        <v>1</v>
      </c>
      <c r="AG35" s="1109"/>
      <c r="AH35" s="1109"/>
      <c r="AI35" s="1109"/>
      <c r="AJ35" s="1110"/>
      <c r="AK35" s="1069">
        <v>200</v>
      </c>
      <c r="AL35" s="1060"/>
      <c r="AM35" s="1060"/>
      <c r="AN35" s="1060"/>
      <c r="AO35" s="1060"/>
      <c r="AP35" s="1060">
        <v>1785</v>
      </c>
      <c r="AQ35" s="1060"/>
      <c r="AR35" s="1060"/>
      <c r="AS35" s="1060"/>
      <c r="AT35" s="1060"/>
      <c r="AU35" s="1060">
        <v>1685</v>
      </c>
      <c r="AV35" s="1060"/>
      <c r="AW35" s="1060"/>
      <c r="AX35" s="1060"/>
      <c r="AY35" s="1060"/>
      <c r="AZ35" s="1131" t="s">
        <v>525</v>
      </c>
      <c r="BA35" s="1131"/>
      <c r="BB35" s="1131"/>
      <c r="BC35" s="1131"/>
      <c r="BD35" s="1131"/>
      <c r="BE35" s="1121" t="s">
        <v>592</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t="s">
        <v>413</v>
      </c>
      <c r="C36" s="1127"/>
      <c r="D36" s="1127"/>
      <c r="E36" s="1127"/>
      <c r="F36" s="1127"/>
      <c r="G36" s="1127"/>
      <c r="H36" s="1127"/>
      <c r="I36" s="1127"/>
      <c r="J36" s="1127"/>
      <c r="K36" s="1127"/>
      <c r="L36" s="1127"/>
      <c r="M36" s="1127"/>
      <c r="N36" s="1127"/>
      <c r="O36" s="1127"/>
      <c r="P36" s="1128"/>
      <c r="Q36" s="1132">
        <v>49</v>
      </c>
      <c r="R36" s="1133"/>
      <c r="S36" s="1133"/>
      <c r="T36" s="1133"/>
      <c r="U36" s="1133"/>
      <c r="V36" s="1133">
        <v>49</v>
      </c>
      <c r="W36" s="1133"/>
      <c r="X36" s="1133"/>
      <c r="Y36" s="1133"/>
      <c r="Z36" s="1133"/>
      <c r="AA36" s="1133">
        <v>0</v>
      </c>
      <c r="AB36" s="1133"/>
      <c r="AC36" s="1133"/>
      <c r="AD36" s="1133"/>
      <c r="AE36" s="1134"/>
      <c r="AF36" s="1108">
        <v>0</v>
      </c>
      <c r="AG36" s="1109"/>
      <c r="AH36" s="1109"/>
      <c r="AI36" s="1109"/>
      <c r="AJ36" s="1110"/>
      <c r="AK36" s="1069">
        <v>42</v>
      </c>
      <c r="AL36" s="1060"/>
      <c r="AM36" s="1060"/>
      <c r="AN36" s="1060"/>
      <c r="AO36" s="1060"/>
      <c r="AP36" s="1060">
        <v>255</v>
      </c>
      <c r="AQ36" s="1060"/>
      <c r="AR36" s="1060"/>
      <c r="AS36" s="1060"/>
      <c r="AT36" s="1060"/>
      <c r="AU36" s="1060">
        <v>255</v>
      </c>
      <c r="AV36" s="1060"/>
      <c r="AW36" s="1060"/>
      <c r="AX36" s="1060"/>
      <c r="AY36" s="1060"/>
      <c r="AZ36" s="1131" t="s">
        <v>525</v>
      </c>
      <c r="BA36" s="1131"/>
      <c r="BB36" s="1131"/>
      <c r="BC36" s="1131"/>
      <c r="BD36" s="1131"/>
      <c r="BE36" s="1121" t="s">
        <v>592</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414</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392</v>
      </c>
      <c r="B63" s="1033" t="s">
        <v>415</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1093</v>
      </c>
      <c r="AG63" s="1048"/>
      <c r="AH63" s="1048"/>
      <c r="AI63" s="1048"/>
      <c r="AJ63" s="1119"/>
      <c r="AK63" s="1120"/>
      <c r="AL63" s="1052"/>
      <c r="AM63" s="1052"/>
      <c r="AN63" s="1052"/>
      <c r="AO63" s="1052"/>
      <c r="AP63" s="1048">
        <f>SUM(AP28:AT62)</f>
        <v>5682</v>
      </c>
      <c r="AQ63" s="1048"/>
      <c r="AR63" s="1048"/>
      <c r="AS63" s="1048"/>
      <c r="AT63" s="1048"/>
      <c r="AU63" s="1048">
        <f>SUM(AU28:AY62)</f>
        <v>3633</v>
      </c>
      <c r="AV63" s="1048"/>
      <c r="AW63" s="1048"/>
      <c r="AX63" s="1048"/>
      <c r="AY63" s="1048"/>
      <c r="AZ63" s="1114"/>
      <c r="BA63" s="1114"/>
      <c r="BB63" s="1114"/>
      <c r="BC63" s="1114"/>
      <c r="BD63" s="1114"/>
      <c r="BE63" s="1049"/>
      <c r="BF63" s="1049"/>
      <c r="BG63" s="1049"/>
      <c r="BH63" s="1049"/>
      <c r="BI63" s="1050"/>
      <c r="BJ63" s="1115" t="s">
        <v>129</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417</v>
      </c>
      <c r="B66" s="1085"/>
      <c r="C66" s="1085"/>
      <c r="D66" s="1085"/>
      <c r="E66" s="1085"/>
      <c r="F66" s="1085"/>
      <c r="G66" s="1085"/>
      <c r="H66" s="1085"/>
      <c r="I66" s="1085"/>
      <c r="J66" s="1085"/>
      <c r="K66" s="1085"/>
      <c r="L66" s="1085"/>
      <c r="M66" s="1085"/>
      <c r="N66" s="1085"/>
      <c r="O66" s="1085"/>
      <c r="P66" s="1086"/>
      <c r="Q66" s="1090" t="s">
        <v>418</v>
      </c>
      <c r="R66" s="1091"/>
      <c r="S66" s="1091"/>
      <c r="T66" s="1091"/>
      <c r="U66" s="1092"/>
      <c r="V66" s="1090" t="s">
        <v>419</v>
      </c>
      <c r="W66" s="1091"/>
      <c r="X66" s="1091"/>
      <c r="Y66" s="1091"/>
      <c r="Z66" s="1092"/>
      <c r="AA66" s="1090" t="s">
        <v>420</v>
      </c>
      <c r="AB66" s="1091"/>
      <c r="AC66" s="1091"/>
      <c r="AD66" s="1091"/>
      <c r="AE66" s="1092"/>
      <c r="AF66" s="1096" t="s">
        <v>421</v>
      </c>
      <c r="AG66" s="1097"/>
      <c r="AH66" s="1097"/>
      <c r="AI66" s="1097"/>
      <c r="AJ66" s="1098"/>
      <c r="AK66" s="1090" t="s">
        <v>422</v>
      </c>
      <c r="AL66" s="1085"/>
      <c r="AM66" s="1085"/>
      <c r="AN66" s="1085"/>
      <c r="AO66" s="1086"/>
      <c r="AP66" s="1090" t="s">
        <v>423</v>
      </c>
      <c r="AQ66" s="1091"/>
      <c r="AR66" s="1091"/>
      <c r="AS66" s="1091"/>
      <c r="AT66" s="1092"/>
      <c r="AU66" s="1090" t="s">
        <v>424</v>
      </c>
      <c r="AV66" s="1091"/>
      <c r="AW66" s="1091"/>
      <c r="AX66" s="1091"/>
      <c r="AY66" s="1092"/>
      <c r="AZ66" s="1090" t="s">
        <v>377</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593</v>
      </c>
      <c r="C68" s="1075"/>
      <c r="D68" s="1075"/>
      <c r="E68" s="1075"/>
      <c r="F68" s="1075"/>
      <c r="G68" s="1075"/>
      <c r="H68" s="1075"/>
      <c r="I68" s="1075"/>
      <c r="J68" s="1075"/>
      <c r="K68" s="1075"/>
      <c r="L68" s="1075"/>
      <c r="M68" s="1075"/>
      <c r="N68" s="1075"/>
      <c r="O68" s="1075"/>
      <c r="P68" s="1076"/>
      <c r="Q68" s="1077">
        <v>270</v>
      </c>
      <c r="R68" s="1071"/>
      <c r="S68" s="1071"/>
      <c r="T68" s="1071"/>
      <c r="U68" s="1071"/>
      <c r="V68" s="1071">
        <v>240</v>
      </c>
      <c r="W68" s="1071"/>
      <c r="X68" s="1071"/>
      <c r="Y68" s="1071"/>
      <c r="Z68" s="1071"/>
      <c r="AA68" s="1071">
        <v>30</v>
      </c>
      <c r="AB68" s="1071"/>
      <c r="AC68" s="1071"/>
      <c r="AD68" s="1071"/>
      <c r="AE68" s="1071"/>
      <c r="AF68" s="1071">
        <v>30</v>
      </c>
      <c r="AG68" s="1071"/>
      <c r="AH68" s="1071"/>
      <c r="AI68" s="1071"/>
      <c r="AJ68" s="1071"/>
      <c r="AK68" s="1071" t="s">
        <v>525</v>
      </c>
      <c r="AL68" s="1071"/>
      <c r="AM68" s="1071"/>
      <c r="AN68" s="1071"/>
      <c r="AO68" s="1071"/>
      <c r="AP68" s="1071" t="s">
        <v>525</v>
      </c>
      <c r="AQ68" s="1071"/>
      <c r="AR68" s="1071"/>
      <c r="AS68" s="1071"/>
      <c r="AT68" s="1071"/>
      <c r="AU68" s="1071" t="s">
        <v>525</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594</v>
      </c>
      <c r="C69" s="1064"/>
      <c r="D69" s="1064"/>
      <c r="E69" s="1064"/>
      <c r="F69" s="1064"/>
      <c r="G69" s="1064"/>
      <c r="H69" s="1064"/>
      <c r="I69" s="1064"/>
      <c r="J69" s="1064"/>
      <c r="K69" s="1064"/>
      <c r="L69" s="1064"/>
      <c r="M69" s="1064"/>
      <c r="N69" s="1064"/>
      <c r="O69" s="1064"/>
      <c r="P69" s="1065"/>
      <c r="Q69" s="1066">
        <v>617</v>
      </c>
      <c r="R69" s="1060"/>
      <c r="S69" s="1060"/>
      <c r="T69" s="1060"/>
      <c r="U69" s="1060"/>
      <c r="V69" s="1060">
        <v>584</v>
      </c>
      <c r="W69" s="1060"/>
      <c r="X69" s="1060"/>
      <c r="Y69" s="1060"/>
      <c r="Z69" s="1060"/>
      <c r="AA69" s="1060">
        <v>33</v>
      </c>
      <c r="AB69" s="1060"/>
      <c r="AC69" s="1060"/>
      <c r="AD69" s="1060"/>
      <c r="AE69" s="1060"/>
      <c r="AF69" s="1060">
        <v>33</v>
      </c>
      <c r="AG69" s="1060"/>
      <c r="AH69" s="1060"/>
      <c r="AI69" s="1060"/>
      <c r="AJ69" s="1060"/>
      <c r="AK69" s="1060" t="s">
        <v>525</v>
      </c>
      <c r="AL69" s="1060"/>
      <c r="AM69" s="1060"/>
      <c r="AN69" s="1060"/>
      <c r="AO69" s="1060"/>
      <c r="AP69" s="1060">
        <v>107</v>
      </c>
      <c r="AQ69" s="1060"/>
      <c r="AR69" s="1060"/>
      <c r="AS69" s="1060"/>
      <c r="AT69" s="1060"/>
      <c r="AU69" s="1060" t="s">
        <v>525</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595</v>
      </c>
      <c r="C70" s="1064"/>
      <c r="D70" s="1064"/>
      <c r="E70" s="1064"/>
      <c r="F70" s="1064"/>
      <c r="G70" s="1064"/>
      <c r="H70" s="1064"/>
      <c r="I70" s="1064"/>
      <c r="J70" s="1064"/>
      <c r="K70" s="1064"/>
      <c r="L70" s="1064"/>
      <c r="M70" s="1064"/>
      <c r="N70" s="1064"/>
      <c r="O70" s="1064"/>
      <c r="P70" s="1065"/>
      <c r="Q70" s="1066">
        <v>624</v>
      </c>
      <c r="R70" s="1060"/>
      <c r="S70" s="1060"/>
      <c r="T70" s="1060"/>
      <c r="U70" s="1060"/>
      <c r="V70" s="1060">
        <v>594</v>
      </c>
      <c r="W70" s="1060"/>
      <c r="X70" s="1060"/>
      <c r="Y70" s="1060"/>
      <c r="Z70" s="1060"/>
      <c r="AA70" s="1060">
        <v>30</v>
      </c>
      <c r="AB70" s="1060"/>
      <c r="AC70" s="1060"/>
      <c r="AD70" s="1060"/>
      <c r="AE70" s="1060"/>
      <c r="AF70" s="1060">
        <v>30</v>
      </c>
      <c r="AG70" s="1060"/>
      <c r="AH70" s="1060"/>
      <c r="AI70" s="1060"/>
      <c r="AJ70" s="1060"/>
      <c r="AK70" s="1060" t="s">
        <v>525</v>
      </c>
      <c r="AL70" s="1060"/>
      <c r="AM70" s="1060"/>
      <c r="AN70" s="1060"/>
      <c r="AO70" s="1060"/>
      <c r="AP70" s="1060">
        <v>8</v>
      </c>
      <c r="AQ70" s="1060"/>
      <c r="AR70" s="1060"/>
      <c r="AS70" s="1060"/>
      <c r="AT70" s="1060"/>
      <c r="AU70" s="1060">
        <v>6</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596</v>
      </c>
      <c r="C71" s="1064"/>
      <c r="D71" s="1064"/>
      <c r="E71" s="1064"/>
      <c r="F71" s="1064"/>
      <c r="G71" s="1064"/>
      <c r="H71" s="1064"/>
      <c r="I71" s="1064"/>
      <c r="J71" s="1064"/>
      <c r="K71" s="1064"/>
      <c r="L71" s="1064"/>
      <c r="M71" s="1064"/>
      <c r="N71" s="1064"/>
      <c r="O71" s="1064"/>
      <c r="P71" s="1065"/>
      <c r="Q71" s="1066">
        <v>145</v>
      </c>
      <c r="R71" s="1060"/>
      <c r="S71" s="1060"/>
      <c r="T71" s="1060"/>
      <c r="U71" s="1060"/>
      <c r="V71" s="1060">
        <v>137</v>
      </c>
      <c r="W71" s="1060"/>
      <c r="X71" s="1060"/>
      <c r="Y71" s="1060"/>
      <c r="Z71" s="1060"/>
      <c r="AA71" s="1060">
        <v>9</v>
      </c>
      <c r="AB71" s="1060"/>
      <c r="AC71" s="1060"/>
      <c r="AD71" s="1060"/>
      <c r="AE71" s="1060"/>
      <c r="AF71" s="1060">
        <v>9</v>
      </c>
      <c r="AG71" s="1060"/>
      <c r="AH71" s="1060"/>
      <c r="AI71" s="1060"/>
      <c r="AJ71" s="1060"/>
      <c r="AK71" s="1060" t="s">
        <v>525</v>
      </c>
      <c r="AL71" s="1060"/>
      <c r="AM71" s="1060"/>
      <c r="AN71" s="1060"/>
      <c r="AO71" s="1060"/>
      <c r="AP71" s="1060" t="s">
        <v>525</v>
      </c>
      <c r="AQ71" s="1060"/>
      <c r="AR71" s="1060"/>
      <c r="AS71" s="1060"/>
      <c r="AT71" s="1060"/>
      <c r="AU71" s="1060" t="s">
        <v>525</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597</v>
      </c>
      <c r="C72" s="1064"/>
      <c r="D72" s="1064"/>
      <c r="E72" s="1064"/>
      <c r="F72" s="1064"/>
      <c r="G72" s="1064"/>
      <c r="H72" s="1064"/>
      <c r="I72" s="1064"/>
      <c r="J72" s="1064"/>
      <c r="K72" s="1064"/>
      <c r="L72" s="1064"/>
      <c r="M72" s="1064"/>
      <c r="N72" s="1064"/>
      <c r="O72" s="1064"/>
      <c r="P72" s="1065"/>
      <c r="Q72" s="1066">
        <v>23</v>
      </c>
      <c r="R72" s="1060"/>
      <c r="S72" s="1060"/>
      <c r="T72" s="1060"/>
      <c r="U72" s="1060"/>
      <c r="V72" s="1060">
        <v>21</v>
      </c>
      <c r="W72" s="1060"/>
      <c r="X72" s="1060"/>
      <c r="Y72" s="1060"/>
      <c r="Z72" s="1060"/>
      <c r="AA72" s="1060">
        <v>2</v>
      </c>
      <c r="AB72" s="1060"/>
      <c r="AC72" s="1060"/>
      <c r="AD72" s="1060"/>
      <c r="AE72" s="1060"/>
      <c r="AF72" s="1060">
        <v>2</v>
      </c>
      <c r="AG72" s="1060"/>
      <c r="AH72" s="1060"/>
      <c r="AI72" s="1060"/>
      <c r="AJ72" s="1060"/>
      <c r="AK72" s="1060" t="s">
        <v>525</v>
      </c>
      <c r="AL72" s="1060"/>
      <c r="AM72" s="1060"/>
      <c r="AN72" s="1060"/>
      <c r="AO72" s="1060"/>
      <c r="AP72" s="1060" t="s">
        <v>525</v>
      </c>
      <c r="AQ72" s="1060"/>
      <c r="AR72" s="1060"/>
      <c r="AS72" s="1060"/>
      <c r="AT72" s="1060"/>
      <c r="AU72" s="1060" t="s">
        <v>525</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598</v>
      </c>
      <c r="C73" s="1064"/>
      <c r="D73" s="1064"/>
      <c r="E73" s="1064"/>
      <c r="F73" s="1064"/>
      <c r="G73" s="1064"/>
      <c r="H73" s="1064"/>
      <c r="I73" s="1064"/>
      <c r="J73" s="1064"/>
      <c r="K73" s="1064"/>
      <c r="L73" s="1064"/>
      <c r="M73" s="1064"/>
      <c r="N73" s="1064"/>
      <c r="O73" s="1064"/>
      <c r="P73" s="1065"/>
      <c r="Q73" s="1066">
        <v>39</v>
      </c>
      <c r="R73" s="1060"/>
      <c r="S73" s="1060"/>
      <c r="T73" s="1060"/>
      <c r="U73" s="1060"/>
      <c r="V73" s="1060">
        <v>12</v>
      </c>
      <c r="W73" s="1060"/>
      <c r="X73" s="1060"/>
      <c r="Y73" s="1060"/>
      <c r="Z73" s="1060"/>
      <c r="AA73" s="1060">
        <v>27</v>
      </c>
      <c r="AB73" s="1060"/>
      <c r="AC73" s="1060"/>
      <c r="AD73" s="1060"/>
      <c r="AE73" s="1060"/>
      <c r="AF73" s="1060">
        <v>27</v>
      </c>
      <c r="AG73" s="1060"/>
      <c r="AH73" s="1060"/>
      <c r="AI73" s="1060"/>
      <c r="AJ73" s="1060"/>
      <c r="AK73" s="1060" t="s">
        <v>525</v>
      </c>
      <c r="AL73" s="1060"/>
      <c r="AM73" s="1060"/>
      <c r="AN73" s="1060"/>
      <c r="AO73" s="1060"/>
      <c r="AP73" s="1060" t="s">
        <v>525</v>
      </c>
      <c r="AQ73" s="1060"/>
      <c r="AR73" s="1060"/>
      <c r="AS73" s="1060"/>
      <c r="AT73" s="1060"/>
      <c r="AU73" s="1060" t="s">
        <v>525</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599</v>
      </c>
      <c r="C74" s="1064"/>
      <c r="D74" s="1064"/>
      <c r="E74" s="1064"/>
      <c r="F74" s="1064"/>
      <c r="G74" s="1064"/>
      <c r="H74" s="1064"/>
      <c r="I74" s="1064"/>
      <c r="J74" s="1064"/>
      <c r="K74" s="1064"/>
      <c r="L74" s="1064"/>
      <c r="M74" s="1064"/>
      <c r="N74" s="1064"/>
      <c r="O74" s="1064"/>
      <c r="P74" s="1065"/>
      <c r="Q74" s="1066">
        <v>4831</v>
      </c>
      <c r="R74" s="1060"/>
      <c r="S74" s="1060"/>
      <c r="T74" s="1060"/>
      <c r="U74" s="1060"/>
      <c r="V74" s="1060">
        <v>3696</v>
      </c>
      <c r="W74" s="1060"/>
      <c r="X74" s="1060"/>
      <c r="Y74" s="1060"/>
      <c r="Z74" s="1060"/>
      <c r="AA74" s="1060">
        <v>1135</v>
      </c>
      <c r="AB74" s="1060"/>
      <c r="AC74" s="1060"/>
      <c r="AD74" s="1060"/>
      <c r="AE74" s="1060"/>
      <c r="AF74" s="1060">
        <v>1135</v>
      </c>
      <c r="AG74" s="1060"/>
      <c r="AH74" s="1060"/>
      <c r="AI74" s="1060"/>
      <c r="AJ74" s="1060"/>
      <c r="AK74" s="1060">
        <v>3</v>
      </c>
      <c r="AL74" s="1060"/>
      <c r="AM74" s="1060"/>
      <c r="AN74" s="1060"/>
      <c r="AO74" s="1060"/>
      <c r="AP74" s="1060" t="s">
        <v>525</v>
      </c>
      <c r="AQ74" s="1060"/>
      <c r="AR74" s="1060"/>
      <c r="AS74" s="1060"/>
      <c r="AT74" s="1060"/>
      <c r="AU74" s="1060" t="s">
        <v>525</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600</v>
      </c>
      <c r="C75" s="1064"/>
      <c r="D75" s="1064"/>
      <c r="E75" s="1064"/>
      <c r="F75" s="1064"/>
      <c r="G75" s="1064"/>
      <c r="H75" s="1064"/>
      <c r="I75" s="1064"/>
      <c r="J75" s="1064"/>
      <c r="K75" s="1064"/>
      <c r="L75" s="1064"/>
      <c r="M75" s="1064"/>
      <c r="N75" s="1064"/>
      <c r="O75" s="1064"/>
      <c r="P75" s="1065"/>
      <c r="Q75" s="1067">
        <v>9</v>
      </c>
      <c r="R75" s="1068"/>
      <c r="S75" s="1068"/>
      <c r="T75" s="1068"/>
      <c r="U75" s="1069"/>
      <c r="V75" s="1070">
        <v>9</v>
      </c>
      <c r="W75" s="1068"/>
      <c r="X75" s="1068"/>
      <c r="Y75" s="1068"/>
      <c r="Z75" s="1069"/>
      <c r="AA75" s="1070">
        <v>0</v>
      </c>
      <c r="AB75" s="1068"/>
      <c r="AC75" s="1068"/>
      <c r="AD75" s="1068"/>
      <c r="AE75" s="1069"/>
      <c r="AF75" s="1070">
        <v>0</v>
      </c>
      <c r="AG75" s="1068"/>
      <c r="AH75" s="1068"/>
      <c r="AI75" s="1068"/>
      <c r="AJ75" s="1069"/>
      <c r="AK75" s="1070" t="s">
        <v>525</v>
      </c>
      <c r="AL75" s="1068"/>
      <c r="AM75" s="1068"/>
      <c r="AN75" s="1068"/>
      <c r="AO75" s="1069"/>
      <c r="AP75" s="1070" t="s">
        <v>525</v>
      </c>
      <c r="AQ75" s="1068"/>
      <c r="AR75" s="1068"/>
      <c r="AS75" s="1068"/>
      <c r="AT75" s="1069"/>
      <c r="AU75" s="1070" t="s">
        <v>525</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t="s">
        <v>601</v>
      </c>
      <c r="C76" s="1064"/>
      <c r="D76" s="1064"/>
      <c r="E76" s="1064"/>
      <c r="F76" s="1064"/>
      <c r="G76" s="1064"/>
      <c r="H76" s="1064"/>
      <c r="I76" s="1064"/>
      <c r="J76" s="1064"/>
      <c r="K76" s="1064"/>
      <c r="L76" s="1064"/>
      <c r="M76" s="1064"/>
      <c r="N76" s="1064"/>
      <c r="O76" s="1064"/>
      <c r="P76" s="1065"/>
      <c r="Q76" s="1067">
        <v>54</v>
      </c>
      <c r="R76" s="1068"/>
      <c r="S76" s="1068"/>
      <c r="T76" s="1068"/>
      <c r="U76" s="1069"/>
      <c r="V76" s="1070">
        <v>50</v>
      </c>
      <c r="W76" s="1068"/>
      <c r="X76" s="1068"/>
      <c r="Y76" s="1068"/>
      <c r="Z76" s="1069"/>
      <c r="AA76" s="1070">
        <v>4</v>
      </c>
      <c r="AB76" s="1068"/>
      <c r="AC76" s="1068"/>
      <c r="AD76" s="1068"/>
      <c r="AE76" s="1069"/>
      <c r="AF76" s="1070">
        <v>4</v>
      </c>
      <c r="AG76" s="1068"/>
      <c r="AH76" s="1068"/>
      <c r="AI76" s="1068"/>
      <c r="AJ76" s="1069"/>
      <c r="AK76" s="1070" t="s">
        <v>525</v>
      </c>
      <c r="AL76" s="1068"/>
      <c r="AM76" s="1068"/>
      <c r="AN76" s="1068"/>
      <c r="AO76" s="1069"/>
      <c r="AP76" s="1070" t="s">
        <v>525</v>
      </c>
      <c r="AQ76" s="1068"/>
      <c r="AR76" s="1068"/>
      <c r="AS76" s="1068"/>
      <c r="AT76" s="1069"/>
      <c r="AU76" s="1070" t="s">
        <v>525</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t="s">
        <v>602</v>
      </c>
      <c r="C77" s="1064"/>
      <c r="D77" s="1064"/>
      <c r="E77" s="1064"/>
      <c r="F77" s="1064"/>
      <c r="G77" s="1064"/>
      <c r="H77" s="1064"/>
      <c r="I77" s="1064"/>
      <c r="J77" s="1064"/>
      <c r="K77" s="1064"/>
      <c r="L77" s="1064"/>
      <c r="M77" s="1064"/>
      <c r="N77" s="1064"/>
      <c r="O77" s="1064"/>
      <c r="P77" s="1065"/>
      <c r="Q77" s="1067">
        <v>145430</v>
      </c>
      <c r="R77" s="1068"/>
      <c r="S77" s="1068"/>
      <c r="T77" s="1068"/>
      <c r="U77" s="1069"/>
      <c r="V77" s="1070">
        <v>141225</v>
      </c>
      <c r="W77" s="1068"/>
      <c r="X77" s="1068"/>
      <c r="Y77" s="1068"/>
      <c r="Z77" s="1069"/>
      <c r="AA77" s="1070">
        <v>4204</v>
      </c>
      <c r="AB77" s="1068"/>
      <c r="AC77" s="1068"/>
      <c r="AD77" s="1068"/>
      <c r="AE77" s="1069"/>
      <c r="AF77" s="1070">
        <v>4204</v>
      </c>
      <c r="AG77" s="1068"/>
      <c r="AH77" s="1068"/>
      <c r="AI77" s="1068"/>
      <c r="AJ77" s="1069"/>
      <c r="AK77" s="1070" t="s">
        <v>525</v>
      </c>
      <c r="AL77" s="1068"/>
      <c r="AM77" s="1068"/>
      <c r="AN77" s="1068"/>
      <c r="AO77" s="1069"/>
      <c r="AP77" s="1070" t="s">
        <v>525</v>
      </c>
      <c r="AQ77" s="1068"/>
      <c r="AR77" s="1068"/>
      <c r="AS77" s="1068"/>
      <c r="AT77" s="1069"/>
      <c r="AU77" s="1070" t="s">
        <v>525</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392</v>
      </c>
      <c r="B88" s="1033" t="s">
        <v>425</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SUM(AF68:AJ87)</f>
        <v>5474</v>
      </c>
      <c r="AG88" s="1048"/>
      <c r="AH88" s="1048"/>
      <c r="AI88" s="1048"/>
      <c r="AJ88" s="1048"/>
      <c r="AK88" s="1052"/>
      <c r="AL88" s="1052"/>
      <c r="AM88" s="1052"/>
      <c r="AN88" s="1052"/>
      <c r="AO88" s="1052"/>
      <c r="AP88" s="1048">
        <f>SUM(AP68:AT87)</f>
        <v>115</v>
      </c>
      <c r="AQ88" s="1048"/>
      <c r="AR88" s="1048"/>
      <c r="AS88" s="1048"/>
      <c r="AT88" s="1048"/>
      <c r="AU88" s="1048">
        <f>SUM(AU68:AY87)</f>
        <v>6</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1033" t="s">
        <v>426</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f>SUM(CR7:CV88)</f>
        <v>35</v>
      </c>
      <c r="CS102" s="1040"/>
      <c r="CT102" s="1040"/>
      <c r="CU102" s="1040"/>
      <c r="CV102" s="1041"/>
      <c r="CW102" s="1039">
        <f>SUM(CW7:DA88)</f>
        <v>0</v>
      </c>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427</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428</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431</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432</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433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434</v>
      </c>
      <c r="AB109" s="983"/>
      <c r="AC109" s="983"/>
      <c r="AD109" s="983"/>
      <c r="AE109" s="984"/>
      <c r="AF109" s="985" t="s">
        <v>309</v>
      </c>
      <c r="AG109" s="983"/>
      <c r="AH109" s="983"/>
      <c r="AI109" s="983"/>
      <c r="AJ109" s="984"/>
      <c r="AK109" s="985" t="s">
        <v>308</v>
      </c>
      <c r="AL109" s="983"/>
      <c r="AM109" s="983"/>
      <c r="AN109" s="983"/>
      <c r="AO109" s="984"/>
      <c r="AP109" s="985" t="s">
        <v>435</v>
      </c>
      <c r="AQ109" s="983"/>
      <c r="AR109" s="983"/>
      <c r="AS109" s="983"/>
      <c r="AT109" s="1014"/>
      <c r="AU109" s="982" t="s">
        <v>433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434</v>
      </c>
      <c r="BR109" s="983"/>
      <c r="BS109" s="983"/>
      <c r="BT109" s="983"/>
      <c r="BU109" s="984"/>
      <c r="BV109" s="985" t="s">
        <v>309</v>
      </c>
      <c r="BW109" s="983"/>
      <c r="BX109" s="983"/>
      <c r="BY109" s="983"/>
      <c r="BZ109" s="984"/>
      <c r="CA109" s="985" t="s">
        <v>308</v>
      </c>
      <c r="CB109" s="983"/>
      <c r="CC109" s="983"/>
      <c r="CD109" s="983"/>
      <c r="CE109" s="984"/>
      <c r="CF109" s="1021" t="s">
        <v>435</v>
      </c>
      <c r="CG109" s="1021"/>
      <c r="CH109" s="1021"/>
      <c r="CI109" s="1021"/>
      <c r="CJ109" s="1021"/>
      <c r="CK109" s="985" t="s">
        <v>436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434</v>
      </c>
      <c r="DH109" s="983"/>
      <c r="DI109" s="983"/>
      <c r="DJ109" s="983"/>
      <c r="DK109" s="984"/>
      <c r="DL109" s="985" t="s">
        <v>309</v>
      </c>
      <c r="DM109" s="983"/>
      <c r="DN109" s="983"/>
      <c r="DO109" s="983"/>
      <c r="DP109" s="984"/>
      <c r="DQ109" s="985" t="s">
        <v>308</v>
      </c>
      <c r="DR109" s="983"/>
      <c r="DS109" s="983"/>
      <c r="DT109" s="983"/>
      <c r="DU109" s="984"/>
      <c r="DV109" s="985" t="s">
        <v>435</v>
      </c>
      <c r="DW109" s="983"/>
      <c r="DX109" s="983"/>
      <c r="DY109" s="983"/>
      <c r="DZ109" s="1014"/>
    </row>
    <row r="110" spans="1:131" s="246" customFormat="1" ht="26.25" customHeight="1">
      <c r="A110" s="885" t="s">
        <v>437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1797759</v>
      </c>
      <c r="AB110" s="976"/>
      <c r="AC110" s="976"/>
      <c r="AD110" s="976"/>
      <c r="AE110" s="977"/>
      <c r="AF110" s="978">
        <v>1740006</v>
      </c>
      <c r="AG110" s="976"/>
      <c r="AH110" s="976"/>
      <c r="AI110" s="976"/>
      <c r="AJ110" s="977"/>
      <c r="AK110" s="978">
        <v>1667902</v>
      </c>
      <c r="AL110" s="976"/>
      <c r="AM110" s="976"/>
      <c r="AN110" s="976"/>
      <c r="AO110" s="977"/>
      <c r="AP110" s="979">
        <v>25.9</v>
      </c>
      <c r="AQ110" s="980"/>
      <c r="AR110" s="980"/>
      <c r="AS110" s="980"/>
      <c r="AT110" s="981"/>
      <c r="AU110" s="1015" t="s">
        <v>73</v>
      </c>
      <c r="AV110" s="1016"/>
      <c r="AW110" s="1016"/>
      <c r="AX110" s="1016"/>
      <c r="AY110" s="1016"/>
      <c r="AZ110" s="941" t="s">
        <v>438</v>
      </c>
      <c r="BA110" s="886"/>
      <c r="BB110" s="886"/>
      <c r="BC110" s="886"/>
      <c r="BD110" s="886"/>
      <c r="BE110" s="886"/>
      <c r="BF110" s="886"/>
      <c r="BG110" s="886"/>
      <c r="BH110" s="886"/>
      <c r="BI110" s="886"/>
      <c r="BJ110" s="886"/>
      <c r="BK110" s="886"/>
      <c r="BL110" s="886"/>
      <c r="BM110" s="886"/>
      <c r="BN110" s="886"/>
      <c r="BO110" s="886"/>
      <c r="BP110" s="887"/>
      <c r="BQ110" s="942">
        <v>13690607</v>
      </c>
      <c r="BR110" s="923"/>
      <c r="BS110" s="923"/>
      <c r="BT110" s="923"/>
      <c r="BU110" s="923"/>
      <c r="BV110" s="923">
        <v>15201083</v>
      </c>
      <c r="BW110" s="923"/>
      <c r="BX110" s="923"/>
      <c r="BY110" s="923"/>
      <c r="BZ110" s="923"/>
      <c r="CA110" s="923">
        <v>15560466</v>
      </c>
      <c r="CB110" s="923"/>
      <c r="CC110" s="923"/>
      <c r="CD110" s="923"/>
      <c r="CE110" s="923"/>
      <c r="CF110" s="947">
        <v>241.3</v>
      </c>
      <c r="CG110" s="948"/>
      <c r="CH110" s="948"/>
      <c r="CI110" s="948"/>
      <c r="CJ110" s="948"/>
      <c r="CK110" s="1011" t="s">
        <v>439</v>
      </c>
      <c r="CL110" s="897"/>
      <c r="CM110" s="972" t="s">
        <v>440</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129</v>
      </c>
      <c r="DH110" s="923"/>
      <c r="DI110" s="923"/>
      <c r="DJ110" s="923"/>
      <c r="DK110" s="923"/>
      <c r="DL110" s="923" t="s">
        <v>441</v>
      </c>
      <c r="DM110" s="923"/>
      <c r="DN110" s="923"/>
      <c r="DO110" s="923"/>
      <c r="DP110" s="923"/>
      <c r="DQ110" s="923" t="s">
        <v>442</v>
      </c>
      <c r="DR110" s="923"/>
      <c r="DS110" s="923"/>
      <c r="DT110" s="923"/>
      <c r="DU110" s="923"/>
      <c r="DV110" s="924" t="s">
        <v>443</v>
      </c>
      <c r="DW110" s="924"/>
      <c r="DX110" s="924"/>
      <c r="DY110" s="924"/>
      <c r="DZ110" s="925"/>
    </row>
    <row r="111" spans="1:131" s="246" customFormat="1" ht="26.25" customHeight="1">
      <c r="A111" s="852" t="s">
        <v>444</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445</v>
      </c>
      <c r="AB111" s="1004"/>
      <c r="AC111" s="1004"/>
      <c r="AD111" s="1004"/>
      <c r="AE111" s="1005"/>
      <c r="AF111" s="1006" t="s">
        <v>445</v>
      </c>
      <c r="AG111" s="1004"/>
      <c r="AH111" s="1004"/>
      <c r="AI111" s="1004"/>
      <c r="AJ111" s="1005"/>
      <c r="AK111" s="1006" t="s">
        <v>129</v>
      </c>
      <c r="AL111" s="1004"/>
      <c r="AM111" s="1004"/>
      <c r="AN111" s="1004"/>
      <c r="AO111" s="1005"/>
      <c r="AP111" s="1007" t="s">
        <v>129</v>
      </c>
      <c r="AQ111" s="1008"/>
      <c r="AR111" s="1008"/>
      <c r="AS111" s="1008"/>
      <c r="AT111" s="1009"/>
      <c r="AU111" s="1017"/>
      <c r="AV111" s="1018"/>
      <c r="AW111" s="1018"/>
      <c r="AX111" s="1018"/>
      <c r="AY111" s="1018"/>
      <c r="AZ111" s="893" t="s">
        <v>446</v>
      </c>
      <c r="BA111" s="828"/>
      <c r="BB111" s="828"/>
      <c r="BC111" s="828"/>
      <c r="BD111" s="828"/>
      <c r="BE111" s="828"/>
      <c r="BF111" s="828"/>
      <c r="BG111" s="828"/>
      <c r="BH111" s="828"/>
      <c r="BI111" s="828"/>
      <c r="BJ111" s="828"/>
      <c r="BK111" s="828"/>
      <c r="BL111" s="828"/>
      <c r="BM111" s="828"/>
      <c r="BN111" s="828"/>
      <c r="BO111" s="828"/>
      <c r="BP111" s="829"/>
      <c r="BQ111" s="894" t="s">
        <v>445</v>
      </c>
      <c r="BR111" s="895"/>
      <c r="BS111" s="895"/>
      <c r="BT111" s="895"/>
      <c r="BU111" s="895"/>
      <c r="BV111" s="895" t="s">
        <v>441</v>
      </c>
      <c r="BW111" s="895"/>
      <c r="BX111" s="895"/>
      <c r="BY111" s="895"/>
      <c r="BZ111" s="895"/>
      <c r="CA111" s="895" t="s">
        <v>441</v>
      </c>
      <c r="CB111" s="895"/>
      <c r="CC111" s="895"/>
      <c r="CD111" s="895"/>
      <c r="CE111" s="895"/>
      <c r="CF111" s="956" t="s">
        <v>441</v>
      </c>
      <c r="CG111" s="957"/>
      <c r="CH111" s="957"/>
      <c r="CI111" s="957"/>
      <c r="CJ111" s="957"/>
      <c r="CK111" s="1012"/>
      <c r="CL111" s="899"/>
      <c r="CM111" s="902" t="s">
        <v>447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441</v>
      </c>
      <c r="DH111" s="895"/>
      <c r="DI111" s="895"/>
      <c r="DJ111" s="895"/>
      <c r="DK111" s="895"/>
      <c r="DL111" s="895" t="s">
        <v>445</v>
      </c>
      <c r="DM111" s="895"/>
      <c r="DN111" s="895"/>
      <c r="DO111" s="895"/>
      <c r="DP111" s="895"/>
      <c r="DQ111" s="895" t="s">
        <v>129</v>
      </c>
      <c r="DR111" s="895"/>
      <c r="DS111" s="895"/>
      <c r="DT111" s="895"/>
      <c r="DU111" s="895"/>
      <c r="DV111" s="872" t="s">
        <v>445</v>
      </c>
      <c r="DW111" s="872"/>
      <c r="DX111" s="872"/>
      <c r="DY111" s="872"/>
      <c r="DZ111" s="873"/>
    </row>
    <row r="112" spans="1:131" s="246" customFormat="1" ht="26.25" customHeight="1">
      <c r="A112" s="997" t="s">
        <v>448</v>
      </c>
      <c r="B112" s="998"/>
      <c r="C112" s="828" t="s">
        <v>449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445</v>
      </c>
      <c r="AB112" s="858"/>
      <c r="AC112" s="858"/>
      <c r="AD112" s="858"/>
      <c r="AE112" s="859"/>
      <c r="AF112" s="860" t="s">
        <v>129</v>
      </c>
      <c r="AG112" s="858"/>
      <c r="AH112" s="858"/>
      <c r="AI112" s="858"/>
      <c r="AJ112" s="859"/>
      <c r="AK112" s="860" t="s">
        <v>129</v>
      </c>
      <c r="AL112" s="858"/>
      <c r="AM112" s="858"/>
      <c r="AN112" s="858"/>
      <c r="AO112" s="859"/>
      <c r="AP112" s="905" t="s">
        <v>445</v>
      </c>
      <c r="AQ112" s="906"/>
      <c r="AR112" s="906"/>
      <c r="AS112" s="906"/>
      <c r="AT112" s="907"/>
      <c r="AU112" s="1017"/>
      <c r="AV112" s="1018"/>
      <c r="AW112" s="1018"/>
      <c r="AX112" s="1018"/>
      <c r="AY112" s="1018"/>
      <c r="AZ112" s="893" t="s">
        <v>450</v>
      </c>
      <c r="BA112" s="828"/>
      <c r="BB112" s="828"/>
      <c r="BC112" s="828"/>
      <c r="BD112" s="828"/>
      <c r="BE112" s="828"/>
      <c r="BF112" s="828"/>
      <c r="BG112" s="828"/>
      <c r="BH112" s="828"/>
      <c r="BI112" s="828"/>
      <c r="BJ112" s="828"/>
      <c r="BK112" s="828"/>
      <c r="BL112" s="828"/>
      <c r="BM112" s="828"/>
      <c r="BN112" s="828"/>
      <c r="BO112" s="828"/>
      <c r="BP112" s="829"/>
      <c r="BQ112" s="894">
        <v>4225545</v>
      </c>
      <c r="BR112" s="895"/>
      <c r="BS112" s="895"/>
      <c r="BT112" s="895"/>
      <c r="BU112" s="895"/>
      <c r="BV112" s="895">
        <v>3206931</v>
      </c>
      <c r="BW112" s="895"/>
      <c r="BX112" s="895"/>
      <c r="BY112" s="895"/>
      <c r="BZ112" s="895"/>
      <c r="CA112" s="895">
        <v>3633718</v>
      </c>
      <c r="CB112" s="895"/>
      <c r="CC112" s="895"/>
      <c r="CD112" s="895"/>
      <c r="CE112" s="895"/>
      <c r="CF112" s="956">
        <v>56.4</v>
      </c>
      <c r="CG112" s="957"/>
      <c r="CH112" s="957"/>
      <c r="CI112" s="957"/>
      <c r="CJ112" s="957"/>
      <c r="CK112" s="1012"/>
      <c r="CL112" s="899"/>
      <c r="CM112" s="902" t="s">
        <v>451</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442</v>
      </c>
      <c r="DH112" s="895"/>
      <c r="DI112" s="895"/>
      <c r="DJ112" s="895"/>
      <c r="DK112" s="895"/>
      <c r="DL112" s="895" t="s">
        <v>441</v>
      </c>
      <c r="DM112" s="895"/>
      <c r="DN112" s="895"/>
      <c r="DO112" s="895"/>
      <c r="DP112" s="895"/>
      <c r="DQ112" s="895" t="s">
        <v>129</v>
      </c>
      <c r="DR112" s="895"/>
      <c r="DS112" s="895"/>
      <c r="DT112" s="895"/>
      <c r="DU112" s="895"/>
      <c r="DV112" s="872" t="s">
        <v>442</v>
      </c>
      <c r="DW112" s="872"/>
      <c r="DX112" s="872"/>
      <c r="DY112" s="872"/>
      <c r="DZ112" s="873"/>
    </row>
    <row r="113" spans="1:130" s="246" customFormat="1" ht="26.25" customHeight="1">
      <c r="A113" s="999"/>
      <c r="B113" s="1000"/>
      <c r="C113" s="828" t="s">
        <v>452</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416297</v>
      </c>
      <c r="AB113" s="1004"/>
      <c r="AC113" s="1004"/>
      <c r="AD113" s="1004"/>
      <c r="AE113" s="1005"/>
      <c r="AF113" s="1006">
        <v>367628</v>
      </c>
      <c r="AG113" s="1004"/>
      <c r="AH113" s="1004"/>
      <c r="AI113" s="1004"/>
      <c r="AJ113" s="1005"/>
      <c r="AK113" s="1006">
        <v>354491</v>
      </c>
      <c r="AL113" s="1004"/>
      <c r="AM113" s="1004"/>
      <c r="AN113" s="1004"/>
      <c r="AO113" s="1005"/>
      <c r="AP113" s="1007">
        <v>5.5</v>
      </c>
      <c r="AQ113" s="1008"/>
      <c r="AR113" s="1008"/>
      <c r="AS113" s="1008"/>
      <c r="AT113" s="1009"/>
      <c r="AU113" s="1017"/>
      <c r="AV113" s="1018"/>
      <c r="AW113" s="1018"/>
      <c r="AX113" s="1018"/>
      <c r="AY113" s="1018"/>
      <c r="AZ113" s="893" t="s">
        <v>453</v>
      </c>
      <c r="BA113" s="828"/>
      <c r="BB113" s="828"/>
      <c r="BC113" s="828"/>
      <c r="BD113" s="828"/>
      <c r="BE113" s="828"/>
      <c r="BF113" s="828"/>
      <c r="BG113" s="828"/>
      <c r="BH113" s="828"/>
      <c r="BI113" s="828"/>
      <c r="BJ113" s="828"/>
      <c r="BK113" s="828"/>
      <c r="BL113" s="828"/>
      <c r="BM113" s="828"/>
      <c r="BN113" s="828"/>
      <c r="BO113" s="828"/>
      <c r="BP113" s="829"/>
      <c r="BQ113" s="894">
        <v>24594</v>
      </c>
      <c r="BR113" s="895"/>
      <c r="BS113" s="895"/>
      <c r="BT113" s="895"/>
      <c r="BU113" s="895"/>
      <c r="BV113" s="895">
        <v>8314</v>
      </c>
      <c r="BW113" s="895"/>
      <c r="BX113" s="895"/>
      <c r="BY113" s="895"/>
      <c r="BZ113" s="895"/>
      <c r="CA113" s="895">
        <v>5999</v>
      </c>
      <c r="CB113" s="895"/>
      <c r="CC113" s="895"/>
      <c r="CD113" s="895"/>
      <c r="CE113" s="895"/>
      <c r="CF113" s="956">
        <v>0.1</v>
      </c>
      <c r="CG113" s="957"/>
      <c r="CH113" s="957"/>
      <c r="CI113" s="957"/>
      <c r="CJ113" s="957"/>
      <c r="CK113" s="1012"/>
      <c r="CL113" s="899"/>
      <c r="CM113" s="902" t="s">
        <v>454</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442</v>
      </c>
      <c r="DH113" s="858"/>
      <c r="DI113" s="858"/>
      <c r="DJ113" s="858"/>
      <c r="DK113" s="859"/>
      <c r="DL113" s="860" t="s">
        <v>445</v>
      </c>
      <c r="DM113" s="858"/>
      <c r="DN113" s="858"/>
      <c r="DO113" s="858"/>
      <c r="DP113" s="859"/>
      <c r="DQ113" s="860" t="s">
        <v>445</v>
      </c>
      <c r="DR113" s="858"/>
      <c r="DS113" s="858"/>
      <c r="DT113" s="858"/>
      <c r="DU113" s="859"/>
      <c r="DV113" s="905" t="s">
        <v>445</v>
      </c>
      <c r="DW113" s="906"/>
      <c r="DX113" s="906"/>
      <c r="DY113" s="906"/>
      <c r="DZ113" s="907"/>
    </row>
    <row r="114" spans="1:130" s="246" customFormat="1" ht="26.25" customHeight="1">
      <c r="A114" s="999"/>
      <c r="B114" s="1000"/>
      <c r="C114" s="828" t="s">
        <v>455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40329</v>
      </c>
      <c r="AB114" s="858"/>
      <c r="AC114" s="858"/>
      <c r="AD114" s="858"/>
      <c r="AE114" s="859"/>
      <c r="AF114" s="860">
        <v>41448</v>
      </c>
      <c r="AG114" s="858"/>
      <c r="AH114" s="858"/>
      <c r="AI114" s="858"/>
      <c r="AJ114" s="859"/>
      <c r="AK114" s="860">
        <v>1117</v>
      </c>
      <c r="AL114" s="858"/>
      <c r="AM114" s="858"/>
      <c r="AN114" s="858"/>
      <c r="AO114" s="859"/>
      <c r="AP114" s="905">
        <v>0</v>
      </c>
      <c r="AQ114" s="906"/>
      <c r="AR114" s="906"/>
      <c r="AS114" s="906"/>
      <c r="AT114" s="907"/>
      <c r="AU114" s="1017"/>
      <c r="AV114" s="1018"/>
      <c r="AW114" s="1018"/>
      <c r="AX114" s="1018"/>
      <c r="AY114" s="1018"/>
      <c r="AZ114" s="893" t="s">
        <v>456</v>
      </c>
      <c r="BA114" s="828"/>
      <c r="BB114" s="828"/>
      <c r="BC114" s="828"/>
      <c r="BD114" s="828"/>
      <c r="BE114" s="828"/>
      <c r="BF114" s="828"/>
      <c r="BG114" s="828"/>
      <c r="BH114" s="828"/>
      <c r="BI114" s="828"/>
      <c r="BJ114" s="828"/>
      <c r="BK114" s="828"/>
      <c r="BL114" s="828"/>
      <c r="BM114" s="828"/>
      <c r="BN114" s="828"/>
      <c r="BO114" s="828"/>
      <c r="BP114" s="829"/>
      <c r="BQ114" s="894">
        <v>1300321</v>
      </c>
      <c r="BR114" s="895"/>
      <c r="BS114" s="895"/>
      <c r="BT114" s="895"/>
      <c r="BU114" s="895"/>
      <c r="BV114" s="895">
        <v>1363529</v>
      </c>
      <c r="BW114" s="895"/>
      <c r="BX114" s="895"/>
      <c r="BY114" s="895"/>
      <c r="BZ114" s="895"/>
      <c r="CA114" s="895">
        <v>1118409</v>
      </c>
      <c r="CB114" s="895"/>
      <c r="CC114" s="895"/>
      <c r="CD114" s="895"/>
      <c r="CE114" s="895"/>
      <c r="CF114" s="956">
        <v>17.3</v>
      </c>
      <c r="CG114" s="957"/>
      <c r="CH114" s="957"/>
      <c r="CI114" s="957"/>
      <c r="CJ114" s="957"/>
      <c r="CK114" s="1012"/>
      <c r="CL114" s="899"/>
      <c r="CM114" s="902" t="s">
        <v>457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458</v>
      </c>
      <c r="DH114" s="858"/>
      <c r="DI114" s="858"/>
      <c r="DJ114" s="858"/>
      <c r="DK114" s="859"/>
      <c r="DL114" s="860" t="s">
        <v>129</v>
      </c>
      <c r="DM114" s="858"/>
      <c r="DN114" s="858"/>
      <c r="DO114" s="858"/>
      <c r="DP114" s="859"/>
      <c r="DQ114" s="860" t="s">
        <v>458</v>
      </c>
      <c r="DR114" s="858"/>
      <c r="DS114" s="858"/>
      <c r="DT114" s="858"/>
      <c r="DU114" s="859"/>
      <c r="DV114" s="905" t="s">
        <v>129</v>
      </c>
      <c r="DW114" s="906"/>
      <c r="DX114" s="906"/>
      <c r="DY114" s="906"/>
      <c r="DZ114" s="907"/>
    </row>
    <row r="115" spans="1:130" s="246" customFormat="1" ht="26.25" customHeight="1">
      <c r="A115" s="999"/>
      <c r="B115" s="1000"/>
      <c r="C115" s="828" t="s">
        <v>459</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129</v>
      </c>
      <c r="AB115" s="1004"/>
      <c r="AC115" s="1004"/>
      <c r="AD115" s="1004"/>
      <c r="AE115" s="1005"/>
      <c r="AF115" s="1006" t="s">
        <v>441</v>
      </c>
      <c r="AG115" s="1004"/>
      <c r="AH115" s="1004"/>
      <c r="AI115" s="1004"/>
      <c r="AJ115" s="1005"/>
      <c r="AK115" s="1006" t="s">
        <v>442</v>
      </c>
      <c r="AL115" s="1004"/>
      <c r="AM115" s="1004"/>
      <c r="AN115" s="1004"/>
      <c r="AO115" s="1005"/>
      <c r="AP115" s="1007" t="s">
        <v>445</v>
      </c>
      <c r="AQ115" s="1008"/>
      <c r="AR115" s="1008"/>
      <c r="AS115" s="1008"/>
      <c r="AT115" s="1009"/>
      <c r="AU115" s="1017"/>
      <c r="AV115" s="1018"/>
      <c r="AW115" s="1018"/>
      <c r="AX115" s="1018"/>
      <c r="AY115" s="1018"/>
      <c r="AZ115" s="893" t="s">
        <v>460</v>
      </c>
      <c r="BA115" s="828"/>
      <c r="BB115" s="828"/>
      <c r="BC115" s="828"/>
      <c r="BD115" s="828"/>
      <c r="BE115" s="828"/>
      <c r="BF115" s="828"/>
      <c r="BG115" s="828"/>
      <c r="BH115" s="828"/>
      <c r="BI115" s="828"/>
      <c r="BJ115" s="828"/>
      <c r="BK115" s="828"/>
      <c r="BL115" s="828"/>
      <c r="BM115" s="828"/>
      <c r="BN115" s="828"/>
      <c r="BO115" s="828"/>
      <c r="BP115" s="829"/>
      <c r="BQ115" s="894" t="s">
        <v>442</v>
      </c>
      <c r="BR115" s="895"/>
      <c r="BS115" s="895"/>
      <c r="BT115" s="895"/>
      <c r="BU115" s="895"/>
      <c r="BV115" s="895" t="s">
        <v>445</v>
      </c>
      <c r="BW115" s="895"/>
      <c r="BX115" s="895"/>
      <c r="BY115" s="895"/>
      <c r="BZ115" s="895"/>
      <c r="CA115" s="895" t="s">
        <v>445</v>
      </c>
      <c r="CB115" s="895"/>
      <c r="CC115" s="895"/>
      <c r="CD115" s="895"/>
      <c r="CE115" s="895"/>
      <c r="CF115" s="956" t="s">
        <v>445</v>
      </c>
      <c r="CG115" s="957"/>
      <c r="CH115" s="957"/>
      <c r="CI115" s="957"/>
      <c r="CJ115" s="957"/>
      <c r="CK115" s="1012"/>
      <c r="CL115" s="899"/>
      <c r="CM115" s="893" t="s">
        <v>461</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441</v>
      </c>
      <c r="DH115" s="858"/>
      <c r="DI115" s="858"/>
      <c r="DJ115" s="858"/>
      <c r="DK115" s="859"/>
      <c r="DL115" s="860" t="s">
        <v>442</v>
      </c>
      <c r="DM115" s="858"/>
      <c r="DN115" s="858"/>
      <c r="DO115" s="858"/>
      <c r="DP115" s="859"/>
      <c r="DQ115" s="860" t="s">
        <v>129</v>
      </c>
      <c r="DR115" s="858"/>
      <c r="DS115" s="858"/>
      <c r="DT115" s="858"/>
      <c r="DU115" s="859"/>
      <c r="DV115" s="905" t="s">
        <v>441</v>
      </c>
      <c r="DW115" s="906"/>
      <c r="DX115" s="906"/>
      <c r="DY115" s="906"/>
      <c r="DZ115" s="907"/>
    </row>
    <row r="116" spans="1:130" s="246" customFormat="1" ht="26.25" customHeight="1">
      <c r="A116" s="1001"/>
      <c r="B116" s="1002"/>
      <c r="C116" s="961" t="s">
        <v>462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441</v>
      </c>
      <c r="AB116" s="858"/>
      <c r="AC116" s="858"/>
      <c r="AD116" s="858"/>
      <c r="AE116" s="859"/>
      <c r="AF116" s="860" t="s">
        <v>129</v>
      </c>
      <c r="AG116" s="858"/>
      <c r="AH116" s="858"/>
      <c r="AI116" s="858"/>
      <c r="AJ116" s="859"/>
      <c r="AK116" s="860" t="s">
        <v>129</v>
      </c>
      <c r="AL116" s="858"/>
      <c r="AM116" s="858"/>
      <c r="AN116" s="858"/>
      <c r="AO116" s="859"/>
      <c r="AP116" s="905" t="s">
        <v>442</v>
      </c>
      <c r="AQ116" s="906"/>
      <c r="AR116" s="906"/>
      <c r="AS116" s="906"/>
      <c r="AT116" s="907"/>
      <c r="AU116" s="1017"/>
      <c r="AV116" s="1018"/>
      <c r="AW116" s="1018"/>
      <c r="AX116" s="1018"/>
      <c r="AY116" s="1018"/>
      <c r="AZ116" s="944" t="s">
        <v>463</v>
      </c>
      <c r="BA116" s="945"/>
      <c r="BB116" s="945"/>
      <c r="BC116" s="945"/>
      <c r="BD116" s="945"/>
      <c r="BE116" s="945"/>
      <c r="BF116" s="945"/>
      <c r="BG116" s="945"/>
      <c r="BH116" s="945"/>
      <c r="BI116" s="945"/>
      <c r="BJ116" s="945"/>
      <c r="BK116" s="945"/>
      <c r="BL116" s="945"/>
      <c r="BM116" s="945"/>
      <c r="BN116" s="945"/>
      <c r="BO116" s="945"/>
      <c r="BP116" s="946"/>
      <c r="BQ116" s="894" t="s">
        <v>445</v>
      </c>
      <c r="BR116" s="895"/>
      <c r="BS116" s="895"/>
      <c r="BT116" s="895"/>
      <c r="BU116" s="895"/>
      <c r="BV116" s="895" t="s">
        <v>445</v>
      </c>
      <c r="BW116" s="895"/>
      <c r="BX116" s="895"/>
      <c r="BY116" s="895"/>
      <c r="BZ116" s="895"/>
      <c r="CA116" s="895" t="s">
        <v>441</v>
      </c>
      <c r="CB116" s="895"/>
      <c r="CC116" s="895"/>
      <c r="CD116" s="895"/>
      <c r="CE116" s="895"/>
      <c r="CF116" s="956" t="s">
        <v>441</v>
      </c>
      <c r="CG116" s="957"/>
      <c r="CH116" s="957"/>
      <c r="CI116" s="957"/>
      <c r="CJ116" s="957"/>
      <c r="CK116" s="1012"/>
      <c r="CL116" s="899"/>
      <c r="CM116" s="902" t="s">
        <v>464</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129</v>
      </c>
      <c r="DH116" s="858"/>
      <c r="DI116" s="858"/>
      <c r="DJ116" s="858"/>
      <c r="DK116" s="859"/>
      <c r="DL116" s="860" t="s">
        <v>442</v>
      </c>
      <c r="DM116" s="858"/>
      <c r="DN116" s="858"/>
      <c r="DO116" s="858"/>
      <c r="DP116" s="859"/>
      <c r="DQ116" s="860" t="s">
        <v>441</v>
      </c>
      <c r="DR116" s="858"/>
      <c r="DS116" s="858"/>
      <c r="DT116" s="858"/>
      <c r="DU116" s="859"/>
      <c r="DV116" s="905" t="s">
        <v>445</v>
      </c>
      <c r="DW116" s="906"/>
      <c r="DX116" s="906"/>
      <c r="DY116" s="906"/>
      <c r="DZ116" s="907"/>
    </row>
    <row r="117" spans="1:130" s="246" customFormat="1" ht="26.25" customHeight="1">
      <c r="A117" s="982" t="s">
        <v>191</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465</v>
      </c>
      <c r="Z117" s="984"/>
      <c r="AA117" s="989">
        <v>2254385</v>
      </c>
      <c r="AB117" s="990"/>
      <c r="AC117" s="990"/>
      <c r="AD117" s="990"/>
      <c r="AE117" s="991"/>
      <c r="AF117" s="992">
        <v>2149082</v>
      </c>
      <c r="AG117" s="990"/>
      <c r="AH117" s="990"/>
      <c r="AI117" s="990"/>
      <c r="AJ117" s="991"/>
      <c r="AK117" s="992">
        <v>2023510</v>
      </c>
      <c r="AL117" s="990"/>
      <c r="AM117" s="990"/>
      <c r="AN117" s="990"/>
      <c r="AO117" s="991"/>
      <c r="AP117" s="993"/>
      <c r="AQ117" s="994"/>
      <c r="AR117" s="994"/>
      <c r="AS117" s="994"/>
      <c r="AT117" s="995"/>
      <c r="AU117" s="1017"/>
      <c r="AV117" s="1018"/>
      <c r="AW117" s="1018"/>
      <c r="AX117" s="1018"/>
      <c r="AY117" s="1018"/>
      <c r="AZ117" s="944" t="s">
        <v>466</v>
      </c>
      <c r="BA117" s="945"/>
      <c r="BB117" s="945"/>
      <c r="BC117" s="945"/>
      <c r="BD117" s="945"/>
      <c r="BE117" s="945"/>
      <c r="BF117" s="945"/>
      <c r="BG117" s="945"/>
      <c r="BH117" s="945"/>
      <c r="BI117" s="945"/>
      <c r="BJ117" s="945"/>
      <c r="BK117" s="945"/>
      <c r="BL117" s="945"/>
      <c r="BM117" s="945"/>
      <c r="BN117" s="945"/>
      <c r="BO117" s="945"/>
      <c r="BP117" s="946"/>
      <c r="BQ117" s="894" t="s">
        <v>129</v>
      </c>
      <c r="BR117" s="895"/>
      <c r="BS117" s="895"/>
      <c r="BT117" s="895"/>
      <c r="BU117" s="895"/>
      <c r="BV117" s="895" t="s">
        <v>129</v>
      </c>
      <c r="BW117" s="895"/>
      <c r="BX117" s="895"/>
      <c r="BY117" s="895"/>
      <c r="BZ117" s="895"/>
      <c r="CA117" s="895" t="s">
        <v>458</v>
      </c>
      <c r="CB117" s="895"/>
      <c r="CC117" s="895"/>
      <c r="CD117" s="895"/>
      <c r="CE117" s="895"/>
      <c r="CF117" s="956" t="s">
        <v>441</v>
      </c>
      <c r="CG117" s="957"/>
      <c r="CH117" s="957"/>
      <c r="CI117" s="957"/>
      <c r="CJ117" s="957"/>
      <c r="CK117" s="1012"/>
      <c r="CL117" s="899"/>
      <c r="CM117" s="902" t="s">
        <v>467</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458</v>
      </c>
      <c r="DH117" s="858"/>
      <c r="DI117" s="858"/>
      <c r="DJ117" s="858"/>
      <c r="DK117" s="859"/>
      <c r="DL117" s="860" t="s">
        <v>129</v>
      </c>
      <c r="DM117" s="858"/>
      <c r="DN117" s="858"/>
      <c r="DO117" s="858"/>
      <c r="DP117" s="859"/>
      <c r="DQ117" s="860" t="s">
        <v>458</v>
      </c>
      <c r="DR117" s="858"/>
      <c r="DS117" s="858"/>
      <c r="DT117" s="858"/>
      <c r="DU117" s="859"/>
      <c r="DV117" s="905" t="s">
        <v>458</v>
      </c>
      <c r="DW117" s="906"/>
      <c r="DX117" s="906"/>
      <c r="DY117" s="906"/>
      <c r="DZ117" s="907"/>
    </row>
    <row r="118" spans="1:130" s="246" customFormat="1" ht="26.25" customHeight="1">
      <c r="A118" s="982" t="s">
        <v>436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434</v>
      </c>
      <c r="AB118" s="983"/>
      <c r="AC118" s="983"/>
      <c r="AD118" s="983"/>
      <c r="AE118" s="984"/>
      <c r="AF118" s="985" t="s">
        <v>309</v>
      </c>
      <c r="AG118" s="983"/>
      <c r="AH118" s="983"/>
      <c r="AI118" s="983"/>
      <c r="AJ118" s="984"/>
      <c r="AK118" s="985" t="s">
        <v>308</v>
      </c>
      <c r="AL118" s="983"/>
      <c r="AM118" s="983"/>
      <c r="AN118" s="983"/>
      <c r="AO118" s="984"/>
      <c r="AP118" s="986" t="s">
        <v>435</v>
      </c>
      <c r="AQ118" s="987"/>
      <c r="AR118" s="987"/>
      <c r="AS118" s="987"/>
      <c r="AT118" s="988"/>
      <c r="AU118" s="1017"/>
      <c r="AV118" s="1018"/>
      <c r="AW118" s="1018"/>
      <c r="AX118" s="1018"/>
      <c r="AY118" s="1018"/>
      <c r="AZ118" s="960" t="s">
        <v>468</v>
      </c>
      <c r="BA118" s="961"/>
      <c r="BB118" s="961"/>
      <c r="BC118" s="961"/>
      <c r="BD118" s="961"/>
      <c r="BE118" s="961"/>
      <c r="BF118" s="961"/>
      <c r="BG118" s="961"/>
      <c r="BH118" s="961"/>
      <c r="BI118" s="961"/>
      <c r="BJ118" s="961"/>
      <c r="BK118" s="961"/>
      <c r="BL118" s="961"/>
      <c r="BM118" s="961"/>
      <c r="BN118" s="961"/>
      <c r="BO118" s="961"/>
      <c r="BP118" s="962"/>
      <c r="BQ118" s="963" t="s">
        <v>441</v>
      </c>
      <c r="BR118" s="926"/>
      <c r="BS118" s="926"/>
      <c r="BT118" s="926"/>
      <c r="BU118" s="926"/>
      <c r="BV118" s="926" t="s">
        <v>129</v>
      </c>
      <c r="BW118" s="926"/>
      <c r="BX118" s="926"/>
      <c r="BY118" s="926"/>
      <c r="BZ118" s="926"/>
      <c r="CA118" s="926" t="s">
        <v>441</v>
      </c>
      <c r="CB118" s="926"/>
      <c r="CC118" s="926"/>
      <c r="CD118" s="926"/>
      <c r="CE118" s="926"/>
      <c r="CF118" s="956" t="s">
        <v>458</v>
      </c>
      <c r="CG118" s="957"/>
      <c r="CH118" s="957"/>
      <c r="CI118" s="957"/>
      <c r="CJ118" s="957"/>
      <c r="CK118" s="1012"/>
      <c r="CL118" s="899"/>
      <c r="CM118" s="902" t="s">
        <v>469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129</v>
      </c>
      <c r="DH118" s="858"/>
      <c r="DI118" s="858"/>
      <c r="DJ118" s="858"/>
      <c r="DK118" s="859"/>
      <c r="DL118" s="860" t="s">
        <v>458</v>
      </c>
      <c r="DM118" s="858"/>
      <c r="DN118" s="858"/>
      <c r="DO118" s="858"/>
      <c r="DP118" s="859"/>
      <c r="DQ118" s="860" t="s">
        <v>129</v>
      </c>
      <c r="DR118" s="858"/>
      <c r="DS118" s="858"/>
      <c r="DT118" s="858"/>
      <c r="DU118" s="859"/>
      <c r="DV118" s="905" t="s">
        <v>129</v>
      </c>
      <c r="DW118" s="906"/>
      <c r="DX118" s="906"/>
      <c r="DY118" s="906"/>
      <c r="DZ118" s="907"/>
    </row>
    <row r="119" spans="1:130" s="246" customFormat="1" ht="26.25" customHeight="1">
      <c r="A119" s="896" t="s">
        <v>439</v>
      </c>
      <c r="B119" s="897"/>
      <c r="C119" s="972" t="s">
        <v>440</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129</v>
      </c>
      <c r="AB119" s="976"/>
      <c r="AC119" s="976"/>
      <c r="AD119" s="976"/>
      <c r="AE119" s="977"/>
      <c r="AF119" s="978" t="s">
        <v>458</v>
      </c>
      <c r="AG119" s="976"/>
      <c r="AH119" s="976"/>
      <c r="AI119" s="976"/>
      <c r="AJ119" s="977"/>
      <c r="AK119" s="978" t="s">
        <v>441</v>
      </c>
      <c r="AL119" s="976"/>
      <c r="AM119" s="976"/>
      <c r="AN119" s="976"/>
      <c r="AO119" s="977"/>
      <c r="AP119" s="979" t="s">
        <v>458</v>
      </c>
      <c r="AQ119" s="980"/>
      <c r="AR119" s="980"/>
      <c r="AS119" s="980"/>
      <c r="AT119" s="981"/>
      <c r="AU119" s="1019"/>
      <c r="AV119" s="1020"/>
      <c r="AW119" s="1020"/>
      <c r="AX119" s="1020"/>
      <c r="AY119" s="1020"/>
      <c r="AZ119" s="277" t="s">
        <v>191</v>
      </c>
      <c r="BA119" s="277"/>
      <c r="BB119" s="277"/>
      <c r="BC119" s="277"/>
      <c r="BD119" s="277"/>
      <c r="BE119" s="277"/>
      <c r="BF119" s="277"/>
      <c r="BG119" s="277"/>
      <c r="BH119" s="277"/>
      <c r="BI119" s="277"/>
      <c r="BJ119" s="277"/>
      <c r="BK119" s="277"/>
      <c r="BL119" s="277"/>
      <c r="BM119" s="277"/>
      <c r="BN119" s="277"/>
      <c r="BO119" s="958" t="s">
        <v>470</v>
      </c>
      <c r="BP119" s="959"/>
      <c r="BQ119" s="963">
        <v>19241067</v>
      </c>
      <c r="BR119" s="926"/>
      <c r="BS119" s="926"/>
      <c r="BT119" s="926"/>
      <c r="BU119" s="926"/>
      <c r="BV119" s="926">
        <v>19779857</v>
      </c>
      <c r="BW119" s="926"/>
      <c r="BX119" s="926"/>
      <c r="BY119" s="926"/>
      <c r="BZ119" s="926"/>
      <c r="CA119" s="926">
        <v>20318592</v>
      </c>
      <c r="CB119" s="926"/>
      <c r="CC119" s="926"/>
      <c r="CD119" s="926"/>
      <c r="CE119" s="926"/>
      <c r="CF119" s="824"/>
      <c r="CG119" s="825"/>
      <c r="CH119" s="825"/>
      <c r="CI119" s="825"/>
      <c r="CJ119" s="915"/>
      <c r="CK119" s="1013"/>
      <c r="CL119" s="901"/>
      <c r="CM119" s="919" t="s">
        <v>471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441</v>
      </c>
      <c r="DH119" s="841"/>
      <c r="DI119" s="841"/>
      <c r="DJ119" s="841"/>
      <c r="DK119" s="842"/>
      <c r="DL119" s="843" t="s">
        <v>129</v>
      </c>
      <c r="DM119" s="841"/>
      <c r="DN119" s="841"/>
      <c r="DO119" s="841"/>
      <c r="DP119" s="842"/>
      <c r="DQ119" s="843" t="s">
        <v>129</v>
      </c>
      <c r="DR119" s="841"/>
      <c r="DS119" s="841"/>
      <c r="DT119" s="841"/>
      <c r="DU119" s="842"/>
      <c r="DV119" s="929" t="s">
        <v>441</v>
      </c>
      <c r="DW119" s="930"/>
      <c r="DX119" s="930"/>
      <c r="DY119" s="930"/>
      <c r="DZ119" s="931"/>
    </row>
    <row r="120" spans="1:130" s="246" customFormat="1" ht="26.25" customHeight="1">
      <c r="A120" s="898"/>
      <c r="B120" s="899"/>
      <c r="C120" s="902" t="s">
        <v>447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441</v>
      </c>
      <c r="AB120" s="858"/>
      <c r="AC120" s="858"/>
      <c r="AD120" s="858"/>
      <c r="AE120" s="859"/>
      <c r="AF120" s="860" t="s">
        <v>129</v>
      </c>
      <c r="AG120" s="858"/>
      <c r="AH120" s="858"/>
      <c r="AI120" s="858"/>
      <c r="AJ120" s="859"/>
      <c r="AK120" s="860" t="s">
        <v>441</v>
      </c>
      <c r="AL120" s="858"/>
      <c r="AM120" s="858"/>
      <c r="AN120" s="858"/>
      <c r="AO120" s="859"/>
      <c r="AP120" s="905" t="s">
        <v>441</v>
      </c>
      <c r="AQ120" s="906"/>
      <c r="AR120" s="906"/>
      <c r="AS120" s="906"/>
      <c r="AT120" s="907"/>
      <c r="AU120" s="964" t="s">
        <v>472</v>
      </c>
      <c r="AV120" s="965"/>
      <c r="AW120" s="965"/>
      <c r="AX120" s="965"/>
      <c r="AY120" s="966"/>
      <c r="AZ120" s="941" t="s">
        <v>473</v>
      </c>
      <c r="BA120" s="886"/>
      <c r="BB120" s="886"/>
      <c r="BC120" s="886"/>
      <c r="BD120" s="886"/>
      <c r="BE120" s="886"/>
      <c r="BF120" s="886"/>
      <c r="BG120" s="886"/>
      <c r="BH120" s="886"/>
      <c r="BI120" s="886"/>
      <c r="BJ120" s="886"/>
      <c r="BK120" s="886"/>
      <c r="BL120" s="886"/>
      <c r="BM120" s="886"/>
      <c r="BN120" s="886"/>
      <c r="BO120" s="886"/>
      <c r="BP120" s="887"/>
      <c r="BQ120" s="942">
        <v>9900450</v>
      </c>
      <c r="BR120" s="923"/>
      <c r="BS120" s="923"/>
      <c r="BT120" s="923"/>
      <c r="BU120" s="923"/>
      <c r="BV120" s="923">
        <v>9740847</v>
      </c>
      <c r="BW120" s="923"/>
      <c r="BX120" s="923"/>
      <c r="BY120" s="923"/>
      <c r="BZ120" s="923"/>
      <c r="CA120" s="923">
        <v>8777041</v>
      </c>
      <c r="CB120" s="923"/>
      <c r="CC120" s="923"/>
      <c r="CD120" s="923"/>
      <c r="CE120" s="923"/>
      <c r="CF120" s="947">
        <v>136.1</v>
      </c>
      <c r="CG120" s="948"/>
      <c r="CH120" s="948"/>
      <c r="CI120" s="948"/>
      <c r="CJ120" s="948"/>
      <c r="CK120" s="949" t="s">
        <v>474</v>
      </c>
      <c r="CL120" s="933"/>
      <c r="CM120" s="933"/>
      <c r="CN120" s="933"/>
      <c r="CO120" s="934"/>
      <c r="CP120" s="953" t="s">
        <v>475</v>
      </c>
      <c r="CQ120" s="954"/>
      <c r="CR120" s="954"/>
      <c r="CS120" s="954"/>
      <c r="CT120" s="954"/>
      <c r="CU120" s="954"/>
      <c r="CV120" s="954"/>
      <c r="CW120" s="954"/>
      <c r="CX120" s="954"/>
      <c r="CY120" s="954"/>
      <c r="CZ120" s="954"/>
      <c r="DA120" s="954"/>
      <c r="DB120" s="954"/>
      <c r="DC120" s="954"/>
      <c r="DD120" s="954"/>
      <c r="DE120" s="954"/>
      <c r="DF120" s="955"/>
      <c r="DG120" s="942">
        <v>1870781</v>
      </c>
      <c r="DH120" s="923"/>
      <c r="DI120" s="923"/>
      <c r="DJ120" s="923"/>
      <c r="DK120" s="923"/>
      <c r="DL120" s="923">
        <v>1775906</v>
      </c>
      <c r="DM120" s="923"/>
      <c r="DN120" s="923"/>
      <c r="DO120" s="923"/>
      <c r="DP120" s="923"/>
      <c r="DQ120" s="923">
        <v>1685293</v>
      </c>
      <c r="DR120" s="923"/>
      <c r="DS120" s="923"/>
      <c r="DT120" s="923"/>
      <c r="DU120" s="923"/>
      <c r="DV120" s="924">
        <v>26.1</v>
      </c>
      <c r="DW120" s="924"/>
      <c r="DX120" s="924"/>
      <c r="DY120" s="924"/>
      <c r="DZ120" s="925"/>
    </row>
    <row r="121" spans="1:130" s="246" customFormat="1" ht="26.25" customHeight="1">
      <c r="A121" s="898"/>
      <c r="B121" s="899"/>
      <c r="C121" s="944" t="s">
        <v>476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129</v>
      </c>
      <c r="AB121" s="858"/>
      <c r="AC121" s="858"/>
      <c r="AD121" s="858"/>
      <c r="AE121" s="859"/>
      <c r="AF121" s="860" t="s">
        <v>129</v>
      </c>
      <c r="AG121" s="858"/>
      <c r="AH121" s="858"/>
      <c r="AI121" s="858"/>
      <c r="AJ121" s="859"/>
      <c r="AK121" s="860" t="s">
        <v>441</v>
      </c>
      <c r="AL121" s="858"/>
      <c r="AM121" s="858"/>
      <c r="AN121" s="858"/>
      <c r="AO121" s="859"/>
      <c r="AP121" s="905" t="s">
        <v>129</v>
      </c>
      <c r="AQ121" s="906"/>
      <c r="AR121" s="906"/>
      <c r="AS121" s="906"/>
      <c r="AT121" s="907"/>
      <c r="AU121" s="967"/>
      <c r="AV121" s="968"/>
      <c r="AW121" s="968"/>
      <c r="AX121" s="968"/>
      <c r="AY121" s="969"/>
      <c r="AZ121" s="893" t="s">
        <v>477</v>
      </c>
      <c r="BA121" s="828"/>
      <c r="BB121" s="828"/>
      <c r="BC121" s="828"/>
      <c r="BD121" s="828"/>
      <c r="BE121" s="828"/>
      <c r="BF121" s="828"/>
      <c r="BG121" s="828"/>
      <c r="BH121" s="828"/>
      <c r="BI121" s="828"/>
      <c r="BJ121" s="828"/>
      <c r="BK121" s="828"/>
      <c r="BL121" s="828"/>
      <c r="BM121" s="828"/>
      <c r="BN121" s="828"/>
      <c r="BO121" s="828"/>
      <c r="BP121" s="829"/>
      <c r="BQ121" s="894">
        <v>43553</v>
      </c>
      <c r="BR121" s="895"/>
      <c r="BS121" s="895"/>
      <c r="BT121" s="895"/>
      <c r="BU121" s="895"/>
      <c r="BV121" s="895">
        <v>36680</v>
      </c>
      <c r="BW121" s="895"/>
      <c r="BX121" s="895"/>
      <c r="BY121" s="895"/>
      <c r="BZ121" s="895"/>
      <c r="CA121" s="895">
        <v>29653</v>
      </c>
      <c r="CB121" s="895"/>
      <c r="CC121" s="895"/>
      <c r="CD121" s="895"/>
      <c r="CE121" s="895"/>
      <c r="CF121" s="956">
        <v>0.5</v>
      </c>
      <c r="CG121" s="957"/>
      <c r="CH121" s="957"/>
      <c r="CI121" s="957"/>
      <c r="CJ121" s="957"/>
      <c r="CK121" s="950"/>
      <c r="CL121" s="936"/>
      <c r="CM121" s="936"/>
      <c r="CN121" s="936"/>
      <c r="CO121" s="937"/>
      <c r="CP121" s="916" t="s">
        <v>478</v>
      </c>
      <c r="CQ121" s="917"/>
      <c r="CR121" s="917"/>
      <c r="CS121" s="917"/>
      <c r="CT121" s="917"/>
      <c r="CU121" s="917"/>
      <c r="CV121" s="917"/>
      <c r="CW121" s="917"/>
      <c r="CX121" s="917"/>
      <c r="CY121" s="917"/>
      <c r="CZ121" s="917"/>
      <c r="DA121" s="917"/>
      <c r="DB121" s="917"/>
      <c r="DC121" s="917"/>
      <c r="DD121" s="917"/>
      <c r="DE121" s="917"/>
      <c r="DF121" s="918"/>
      <c r="DG121" s="894">
        <v>234263</v>
      </c>
      <c r="DH121" s="895"/>
      <c r="DI121" s="895"/>
      <c r="DJ121" s="895"/>
      <c r="DK121" s="895"/>
      <c r="DL121" s="895">
        <v>264597</v>
      </c>
      <c r="DM121" s="895"/>
      <c r="DN121" s="895"/>
      <c r="DO121" s="895"/>
      <c r="DP121" s="895"/>
      <c r="DQ121" s="895">
        <v>853696</v>
      </c>
      <c r="DR121" s="895"/>
      <c r="DS121" s="895"/>
      <c r="DT121" s="895"/>
      <c r="DU121" s="895"/>
      <c r="DV121" s="872">
        <v>13.2</v>
      </c>
      <c r="DW121" s="872"/>
      <c r="DX121" s="872"/>
      <c r="DY121" s="872"/>
      <c r="DZ121" s="873"/>
    </row>
    <row r="122" spans="1:130" s="246" customFormat="1" ht="26.25" customHeight="1">
      <c r="A122" s="898"/>
      <c r="B122" s="899"/>
      <c r="C122" s="902" t="s">
        <v>457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129</v>
      </c>
      <c r="AB122" s="858"/>
      <c r="AC122" s="858"/>
      <c r="AD122" s="858"/>
      <c r="AE122" s="859"/>
      <c r="AF122" s="860" t="s">
        <v>129</v>
      </c>
      <c r="AG122" s="858"/>
      <c r="AH122" s="858"/>
      <c r="AI122" s="858"/>
      <c r="AJ122" s="859"/>
      <c r="AK122" s="860" t="s">
        <v>129</v>
      </c>
      <c r="AL122" s="858"/>
      <c r="AM122" s="858"/>
      <c r="AN122" s="858"/>
      <c r="AO122" s="859"/>
      <c r="AP122" s="905" t="s">
        <v>129</v>
      </c>
      <c r="AQ122" s="906"/>
      <c r="AR122" s="906"/>
      <c r="AS122" s="906"/>
      <c r="AT122" s="907"/>
      <c r="AU122" s="967"/>
      <c r="AV122" s="968"/>
      <c r="AW122" s="968"/>
      <c r="AX122" s="968"/>
      <c r="AY122" s="969"/>
      <c r="AZ122" s="960" t="s">
        <v>479</v>
      </c>
      <c r="BA122" s="961"/>
      <c r="BB122" s="961"/>
      <c r="BC122" s="961"/>
      <c r="BD122" s="961"/>
      <c r="BE122" s="961"/>
      <c r="BF122" s="961"/>
      <c r="BG122" s="961"/>
      <c r="BH122" s="961"/>
      <c r="BI122" s="961"/>
      <c r="BJ122" s="961"/>
      <c r="BK122" s="961"/>
      <c r="BL122" s="961"/>
      <c r="BM122" s="961"/>
      <c r="BN122" s="961"/>
      <c r="BO122" s="961"/>
      <c r="BP122" s="962"/>
      <c r="BQ122" s="963">
        <v>14682893</v>
      </c>
      <c r="BR122" s="926"/>
      <c r="BS122" s="926"/>
      <c r="BT122" s="926"/>
      <c r="BU122" s="926"/>
      <c r="BV122" s="926">
        <v>15364397</v>
      </c>
      <c r="BW122" s="926"/>
      <c r="BX122" s="926"/>
      <c r="BY122" s="926"/>
      <c r="BZ122" s="926"/>
      <c r="CA122" s="926">
        <v>15019873</v>
      </c>
      <c r="CB122" s="926"/>
      <c r="CC122" s="926"/>
      <c r="CD122" s="926"/>
      <c r="CE122" s="926"/>
      <c r="CF122" s="927">
        <v>233</v>
      </c>
      <c r="CG122" s="928"/>
      <c r="CH122" s="928"/>
      <c r="CI122" s="928"/>
      <c r="CJ122" s="928"/>
      <c r="CK122" s="950"/>
      <c r="CL122" s="936"/>
      <c r="CM122" s="936"/>
      <c r="CN122" s="936"/>
      <c r="CO122" s="937"/>
      <c r="CP122" s="916" t="s">
        <v>411</v>
      </c>
      <c r="CQ122" s="917"/>
      <c r="CR122" s="917"/>
      <c r="CS122" s="917"/>
      <c r="CT122" s="917"/>
      <c r="CU122" s="917"/>
      <c r="CV122" s="917"/>
      <c r="CW122" s="917"/>
      <c r="CX122" s="917"/>
      <c r="CY122" s="917"/>
      <c r="CZ122" s="917"/>
      <c r="DA122" s="917"/>
      <c r="DB122" s="917"/>
      <c r="DC122" s="917"/>
      <c r="DD122" s="917"/>
      <c r="DE122" s="917"/>
      <c r="DF122" s="918"/>
      <c r="DG122" s="894">
        <v>943997</v>
      </c>
      <c r="DH122" s="895"/>
      <c r="DI122" s="895"/>
      <c r="DJ122" s="895"/>
      <c r="DK122" s="895"/>
      <c r="DL122" s="895">
        <v>884615</v>
      </c>
      <c r="DM122" s="895"/>
      <c r="DN122" s="895"/>
      <c r="DO122" s="895"/>
      <c r="DP122" s="895"/>
      <c r="DQ122" s="895">
        <v>834329</v>
      </c>
      <c r="DR122" s="895"/>
      <c r="DS122" s="895"/>
      <c r="DT122" s="895"/>
      <c r="DU122" s="895"/>
      <c r="DV122" s="872">
        <v>12.9</v>
      </c>
      <c r="DW122" s="872"/>
      <c r="DX122" s="872"/>
      <c r="DY122" s="872"/>
      <c r="DZ122" s="873"/>
    </row>
    <row r="123" spans="1:130" s="246" customFormat="1" ht="26.25" customHeight="1">
      <c r="A123" s="898"/>
      <c r="B123" s="899"/>
      <c r="C123" s="902" t="s">
        <v>464</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129</v>
      </c>
      <c r="AB123" s="858"/>
      <c r="AC123" s="858"/>
      <c r="AD123" s="858"/>
      <c r="AE123" s="859"/>
      <c r="AF123" s="860" t="s">
        <v>129</v>
      </c>
      <c r="AG123" s="858"/>
      <c r="AH123" s="858"/>
      <c r="AI123" s="858"/>
      <c r="AJ123" s="859"/>
      <c r="AK123" s="860" t="s">
        <v>129</v>
      </c>
      <c r="AL123" s="858"/>
      <c r="AM123" s="858"/>
      <c r="AN123" s="858"/>
      <c r="AO123" s="859"/>
      <c r="AP123" s="905" t="s">
        <v>480</v>
      </c>
      <c r="AQ123" s="906"/>
      <c r="AR123" s="906"/>
      <c r="AS123" s="906"/>
      <c r="AT123" s="907"/>
      <c r="AU123" s="970"/>
      <c r="AV123" s="971"/>
      <c r="AW123" s="971"/>
      <c r="AX123" s="971"/>
      <c r="AY123" s="971"/>
      <c r="AZ123" s="277" t="s">
        <v>191</v>
      </c>
      <c r="BA123" s="277"/>
      <c r="BB123" s="277"/>
      <c r="BC123" s="277"/>
      <c r="BD123" s="277"/>
      <c r="BE123" s="277"/>
      <c r="BF123" s="277"/>
      <c r="BG123" s="277"/>
      <c r="BH123" s="277"/>
      <c r="BI123" s="277"/>
      <c r="BJ123" s="277"/>
      <c r="BK123" s="277"/>
      <c r="BL123" s="277"/>
      <c r="BM123" s="277"/>
      <c r="BN123" s="277"/>
      <c r="BO123" s="958" t="s">
        <v>481</v>
      </c>
      <c r="BP123" s="959"/>
      <c r="BQ123" s="913">
        <v>24626896</v>
      </c>
      <c r="BR123" s="914"/>
      <c r="BS123" s="914"/>
      <c r="BT123" s="914"/>
      <c r="BU123" s="914"/>
      <c r="BV123" s="914">
        <v>25141924</v>
      </c>
      <c r="BW123" s="914"/>
      <c r="BX123" s="914"/>
      <c r="BY123" s="914"/>
      <c r="BZ123" s="914"/>
      <c r="CA123" s="914">
        <v>23826567</v>
      </c>
      <c r="CB123" s="914"/>
      <c r="CC123" s="914"/>
      <c r="CD123" s="914"/>
      <c r="CE123" s="914"/>
      <c r="CF123" s="824"/>
      <c r="CG123" s="825"/>
      <c r="CH123" s="825"/>
      <c r="CI123" s="825"/>
      <c r="CJ123" s="915"/>
      <c r="CK123" s="950"/>
      <c r="CL123" s="936"/>
      <c r="CM123" s="936"/>
      <c r="CN123" s="936"/>
      <c r="CO123" s="937"/>
      <c r="CP123" s="916" t="s">
        <v>413</v>
      </c>
      <c r="CQ123" s="917"/>
      <c r="CR123" s="917"/>
      <c r="CS123" s="917"/>
      <c r="CT123" s="917"/>
      <c r="CU123" s="917"/>
      <c r="CV123" s="917"/>
      <c r="CW123" s="917"/>
      <c r="CX123" s="917"/>
      <c r="CY123" s="917"/>
      <c r="CZ123" s="917"/>
      <c r="DA123" s="917"/>
      <c r="DB123" s="917"/>
      <c r="DC123" s="917"/>
      <c r="DD123" s="917"/>
      <c r="DE123" s="917"/>
      <c r="DF123" s="918"/>
      <c r="DG123" s="857">
        <v>304516</v>
      </c>
      <c r="DH123" s="858"/>
      <c r="DI123" s="858"/>
      <c r="DJ123" s="858"/>
      <c r="DK123" s="859"/>
      <c r="DL123" s="860">
        <v>279983</v>
      </c>
      <c r="DM123" s="858"/>
      <c r="DN123" s="858"/>
      <c r="DO123" s="858"/>
      <c r="DP123" s="859"/>
      <c r="DQ123" s="860">
        <v>254911</v>
      </c>
      <c r="DR123" s="858"/>
      <c r="DS123" s="858"/>
      <c r="DT123" s="858"/>
      <c r="DU123" s="859"/>
      <c r="DV123" s="905">
        <v>4</v>
      </c>
      <c r="DW123" s="906"/>
      <c r="DX123" s="906"/>
      <c r="DY123" s="906"/>
      <c r="DZ123" s="907"/>
    </row>
    <row r="124" spans="1:130" s="246" customFormat="1" ht="26.25" customHeight="1" thickBot="1">
      <c r="A124" s="898"/>
      <c r="B124" s="899"/>
      <c r="C124" s="902" t="s">
        <v>467</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482</v>
      </c>
      <c r="AB124" s="858"/>
      <c r="AC124" s="858"/>
      <c r="AD124" s="858"/>
      <c r="AE124" s="859"/>
      <c r="AF124" s="860" t="s">
        <v>483</v>
      </c>
      <c r="AG124" s="858"/>
      <c r="AH124" s="858"/>
      <c r="AI124" s="858"/>
      <c r="AJ124" s="859"/>
      <c r="AK124" s="860" t="s">
        <v>484</v>
      </c>
      <c r="AL124" s="858"/>
      <c r="AM124" s="858"/>
      <c r="AN124" s="858"/>
      <c r="AO124" s="859"/>
      <c r="AP124" s="905" t="s">
        <v>129</v>
      </c>
      <c r="AQ124" s="906"/>
      <c r="AR124" s="906"/>
      <c r="AS124" s="906"/>
      <c r="AT124" s="907"/>
      <c r="AU124" s="908" t="s">
        <v>485</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486</v>
      </c>
      <c r="BR124" s="912"/>
      <c r="BS124" s="912"/>
      <c r="BT124" s="912"/>
      <c r="BU124" s="912"/>
      <c r="BV124" s="912" t="s">
        <v>129</v>
      </c>
      <c r="BW124" s="912"/>
      <c r="BX124" s="912"/>
      <c r="BY124" s="912"/>
      <c r="BZ124" s="912"/>
      <c r="CA124" s="912" t="s">
        <v>129</v>
      </c>
      <c r="CB124" s="912"/>
      <c r="CC124" s="912"/>
      <c r="CD124" s="912"/>
      <c r="CE124" s="912"/>
      <c r="CF124" s="802"/>
      <c r="CG124" s="803"/>
      <c r="CH124" s="803"/>
      <c r="CI124" s="803"/>
      <c r="CJ124" s="943"/>
      <c r="CK124" s="951"/>
      <c r="CL124" s="951"/>
      <c r="CM124" s="951"/>
      <c r="CN124" s="951"/>
      <c r="CO124" s="952"/>
      <c r="CP124" s="916" t="s">
        <v>487</v>
      </c>
      <c r="CQ124" s="917"/>
      <c r="CR124" s="917"/>
      <c r="CS124" s="917"/>
      <c r="CT124" s="917"/>
      <c r="CU124" s="917"/>
      <c r="CV124" s="917"/>
      <c r="CW124" s="917"/>
      <c r="CX124" s="917"/>
      <c r="CY124" s="917"/>
      <c r="CZ124" s="917"/>
      <c r="DA124" s="917"/>
      <c r="DB124" s="917"/>
      <c r="DC124" s="917"/>
      <c r="DD124" s="917"/>
      <c r="DE124" s="917"/>
      <c r="DF124" s="918"/>
      <c r="DG124" s="840">
        <v>871988</v>
      </c>
      <c r="DH124" s="841"/>
      <c r="DI124" s="841"/>
      <c r="DJ124" s="841"/>
      <c r="DK124" s="842"/>
      <c r="DL124" s="843">
        <v>1830</v>
      </c>
      <c r="DM124" s="841"/>
      <c r="DN124" s="841"/>
      <c r="DO124" s="841"/>
      <c r="DP124" s="842"/>
      <c r="DQ124" s="843">
        <v>5489</v>
      </c>
      <c r="DR124" s="841"/>
      <c r="DS124" s="841"/>
      <c r="DT124" s="841"/>
      <c r="DU124" s="842"/>
      <c r="DV124" s="929">
        <v>0.1</v>
      </c>
      <c r="DW124" s="930"/>
      <c r="DX124" s="930"/>
      <c r="DY124" s="930"/>
      <c r="DZ124" s="931"/>
    </row>
    <row r="125" spans="1:130" s="246" customFormat="1" ht="26.25" customHeight="1">
      <c r="A125" s="898"/>
      <c r="B125" s="899"/>
      <c r="C125" s="902" t="s">
        <v>469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480</v>
      </c>
      <c r="AB125" s="858"/>
      <c r="AC125" s="858"/>
      <c r="AD125" s="858"/>
      <c r="AE125" s="859"/>
      <c r="AF125" s="860" t="s">
        <v>129</v>
      </c>
      <c r="AG125" s="858"/>
      <c r="AH125" s="858"/>
      <c r="AI125" s="858"/>
      <c r="AJ125" s="859"/>
      <c r="AK125" s="860" t="s">
        <v>129</v>
      </c>
      <c r="AL125" s="858"/>
      <c r="AM125" s="858"/>
      <c r="AN125" s="858"/>
      <c r="AO125" s="859"/>
      <c r="AP125" s="905" t="s">
        <v>129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488</v>
      </c>
      <c r="CL125" s="933"/>
      <c r="CM125" s="933"/>
      <c r="CN125" s="933"/>
      <c r="CO125" s="934"/>
      <c r="CP125" s="941" t="s">
        <v>489</v>
      </c>
      <c r="CQ125" s="886"/>
      <c r="CR125" s="886"/>
      <c r="CS125" s="886"/>
      <c r="CT125" s="886"/>
      <c r="CU125" s="886"/>
      <c r="CV125" s="886"/>
      <c r="CW125" s="886"/>
      <c r="CX125" s="886"/>
      <c r="CY125" s="886"/>
      <c r="CZ125" s="886"/>
      <c r="DA125" s="886"/>
      <c r="DB125" s="886"/>
      <c r="DC125" s="886"/>
      <c r="DD125" s="886"/>
      <c r="DE125" s="886"/>
      <c r="DF125" s="887"/>
      <c r="DG125" s="942" t="s">
        <v>129</v>
      </c>
      <c r="DH125" s="923"/>
      <c r="DI125" s="923"/>
      <c r="DJ125" s="923"/>
      <c r="DK125" s="923"/>
      <c r="DL125" s="923" t="s">
        <v>490</v>
      </c>
      <c r="DM125" s="923"/>
      <c r="DN125" s="923"/>
      <c r="DO125" s="923"/>
      <c r="DP125" s="923"/>
      <c r="DQ125" s="923" t="s">
        <v>129</v>
      </c>
      <c r="DR125" s="923"/>
      <c r="DS125" s="923"/>
      <c r="DT125" s="923"/>
      <c r="DU125" s="923"/>
      <c r="DV125" s="924" t="s">
        <v>129</v>
      </c>
      <c r="DW125" s="924"/>
      <c r="DX125" s="924"/>
      <c r="DY125" s="924"/>
      <c r="DZ125" s="925"/>
    </row>
    <row r="126" spans="1:130" s="246" customFormat="1" ht="26.25" customHeight="1" thickBot="1">
      <c r="A126" s="898"/>
      <c r="B126" s="899"/>
      <c r="C126" s="902" t="s">
        <v>471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480</v>
      </c>
      <c r="AB126" s="858"/>
      <c r="AC126" s="858"/>
      <c r="AD126" s="858"/>
      <c r="AE126" s="859"/>
      <c r="AF126" s="860" t="s">
        <v>129</v>
      </c>
      <c r="AG126" s="858"/>
      <c r="AH126" s="858"/>
      <c r="AI126" s="858"/>
      <c r="AJ126" s="859"/>
      <c r="AK126" s="860" t="s">
        <v>483</v>
      </c>
      <c r="AL126" s="858"/>
      <c r="AM126" s="858"/>
      <c r="AN126" s="858"/>
      <c r="AO126" s="859"/>
      <c r="AP126" s="905" t="s">
        <v>482</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491</v>
      </c>
      <c r="CQ126" s="828"/>
      <c r="CR126" s="828"/>
      <c r="CS126" s="828"/>
      <c r="CT126" s="828"/>
      <c r="CU126" s="828"/>
      <c r="CV126" s="828"/>
      <c r="CW126" s="828"/>
      <c r="CX126" s="828"/>
      <c r="CY126" s="828"/>
      <c r="CZ126" s="828"/>
      <c r="DA126" s="828"/>
      <c r="DB126" s="828"/>
      <c r="DC126" s="828"/>
      <c r="DD126" s="828"/>
      <c r="DE126" s="828"/>
      <c r="DF126" s="829"/>
      <c r="DG126" s="894" t="s">
        <v>129</v>
      </c>
      <c r="DH126" s="895"/>
      <c r="DI126" s="895"/>
      <c r="DJ126" s="895"/>
      <c r="DK126" s="895"/>
      <c r="DL126" s="895" t="s">
        <v>129</v>
      </c>
      <c r="DM126" s="895"/>
      <c r="DN126" s="895"/>
      <c r="DO126" s="895"/>
      <c r="DP126" s="895"/>
      <c r="DQ126" s="895" t="s">
        <v>129</v>
      </c>
      <c r="DR126" s="895"/>
      <c r="DS126" s="895"/>
      <c r="DT126" s="895"/>
      <c r="DU126" s="895"/>
      <c r="DV126" s="872" t="s">
        <v>129</v>
      </c>
      <c r="DW126" s="872"/>
      <c r="DX126" s="872"/>
      <c r="DY126" s="872"/>
      <c r="DZ126" s="873"/>
    </row>
    <row r="127" spans="1:130" s="246" customFormat="1" ht="26.25" customHeight="1">
      <c r="A127" s="900"/>
      <c r="B127" s="901"/>
      <c r="C127" s="919" t="s">
        <v>492</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129</v>
      </c>
      <c r="AB127" s="858"/>
      <c r="AC127" s="858"/>
      <c r="AD127" s="858"/>
      <c r="AE127" s="859"/>
      <c r="AF127" s="860" t="s">
        <v>129</v>
      </c>
      <c r="AG127" s="858"/>
      <c r="AH127" s="858"/>
      <c r="AI127" s="858"/>
      <c r="AJ127" s="859"/>
      <c r="AK127" s="860" t="s">
        <v>129</v>
      </c>
      <c r="AL127" s="858"/>
      <c r="AM127" s="858"/>
      <c r="AN127" s="858"/>
      <c r="AO127" s="859"/>
      <c r="AP127" s="905" t="s">
        <v>129</v>
      </c>
      <c r="AQ127" s="906"/>
      <c r="AR127" s="906"/>
      <c r="AS127" s="906"/>
      <c r="AT127" s="907"/>
      <c r="AU127" s="282"/>
      <c r="AV127" s="282"/>
      <c r="AW127" s="282"/>
      <c r="AX127" s="922" t="s">
        <v>493</v>
      </c>
      <c r="AY127" s="890"/>
      <c r="AZ127" s="890"/>
      <c r="BA127" s="890"/>
      <c r="BB127" s="890"/>
      <c r="BC127" s="890"/>
      <c r="BD127" s="890"/>
      <c r="BE127" s="891"/>
      <c r="BF127" s="889" t="s">
        <v>494</v>
      </c>
      <c r="BG127" s="890"/>
      <c r="BH127" s="890"/>
      <c r="BI127" s="890"/>
      <c r="BJ127" s="890"/>
      <c r="BK127" s="890"/>
      <c r="BL127" s="891"/>
      <c r="BM127" s="889" t="s">
        <v>495</v>
      </c>
      <c r="BN127" s="890"/>
      <c r="BO127" s="890"/>
      <c r="BP127" s="890"/>
      <c r="BQ127" s="890"/>
      <c r="BR127" s="890"/>
      <c r="BS127" s="891"/>
      <c r="BT127" s="889" t="s">
        <v>496</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497</v>
      </c>
      <c r="CQ127" s="828"/>
      <c r="CR127" s="828"/>
      <c r="CS127" s="828"/>
      <c r="CT127" s="828"/>
      <c r="CU127" s="828"/>
      <c r="CV127" s="828"/>
      <c r="CW127" s="828"/>
      <c r="CX127" s="828"/>
      <c r="CY127" s="828"/>
      <c r="CZ127" s="828"/>
      <c r="DA127" s="828"/>
      <c r="DB127" s="828"/>
      <c r="DC127" s="828"/>
      <c r="DD127" s="828"/>
      <c r="DE127" s="828"/>
      <c r="DF127" s="829"/>
      <c r="DG127" s="894" t="s">
        <v>480</v>
      </c>
      <c r="DH127" s="895"/>
      <c r="DI127" s="895"/>
      <c r="DJ127" s="895"/>
      <c r="DK127" s="895"/>
      <c r="DL127" s="895" t="s">
        <v>129</v>
      </c>
      <c r="DM127" s="895"/>
      <c r="DN127" s="895"/>
      <c r="DO127" s="895"/>
      <c r="DP127" s="895"/>
      <c r="DQ127" s="895" t="s">
        <v>480</v>
      </c>
      <c r="DR127" s="895"/>
      <c r="DS127" s="895"/>
      <c r="DT127" s="895"/>
      <c r="DU127" s="895"/>
      <c r="DV127" s="872" t="s">
        <v>129</v>
      </c>
      <c r="DW127" s="872"/>
      <c r="DX127" s="872"/>
      <c r="DY127" s="872"/>
      <c r="DZ127" s="873"/>
    </row>
    <row r="128" spans="1:130" s="246" customFormat="1" ht="26.25" customHeight="1" thickBot="1">
      <c r="A128" s="874" t="s">
        <v>498</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499</v>
      </c>
      <c r="X128" s="876"/>
      <c r="Y128" s="876"/>
      <c r="Z128" s="877"/>
      <c r="AA128" s="878">
        <v>7788</v>
      </c>
      <c r="AB128" s="879"/>
      <c r="AC128" s="879"/>
      <c r="AD128" s="879"/>
      <c r="AE128" s="880"/>
      <c r="AF128" s="881">
        <v>7788</v>
      </c>
      <c r="AG128" s="879"/>
      <c r="AH128" s="879"/>
      <c r="AI128" s="879"/>
      <c r="AJ128" s="880"/>
      <c r="AK128" s="881">
        <v>7788</v>
      </c>
      <c r="AL128" s="879"/>
      <c r="AM128" s="879"/>
      <c r="AN128" s="879"/>
      <c r="AO128" s="880"/>
      <c r="AP128" s="882"/>
      <c r="AQ128" s="883"/>
      <c r="AR128" s="883"/>
      <c r="AS128" s="883"/>
      <c r="AT128" s="884"/>
      <c r="AU128" s="282"/>
      <c r="AV128" s="282"/>
      <c r="AW128" s="282"/>
      <c r="AX128" s="885" t="s">
        <v>500</v>
      </c>
      <c r="AY128" s="886"/>
      <c r="AZ128" s="886"/>
      <c r="BA128" s="886"/>
      <c r="BB128" s="886"/>
      <c r="BC128" s="886"/>
      <c r="BD128" s="886"/>
      <c r="BE128" s="887"/>
      <c r="BF128" s="864" t="s">
        <v>129</v>
      </c>
      <c r="BG128" s="865"/>
      <c r="BH128" s="865"/>
      <c r="BI128" s="865"/>
      <c r="BJ128" s="865"/>
      <c r="BK128" s="865"/>
      <c r="BL128" s="888"/>
      <c r="BM128" s="864">
        <v>13.77</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501</v>
      </c>
      <c r="CQ128" s="806"/>
      <c r="CR128" s="806"/>
      <c r="CS128" s="806"/>
      <c r="CT128" s="806"/>
      <c r="CU128" s="806"/>
      <c r="CV128" s="806"/>
      <c r="CW128" s="806"/>
      <c r="CX128" s="806"/>
      <c r="CY128" s="806"/>
      <c r="CZ128" s="806"/>
      <c r="DA128" s="806"/>
      <c r="DB128" s="806"/>
      <c r="DC128" s="806"/>
      <c r="DD128" s="806"/>
      <c r="DE128" s="806"/>
      <c r="DF128" s="807"/>
      <c r="DG128" s="868" t="s">
        <v>129</v>
      </c>
      <c r="DH128" s="869"/>
      <c r="DI128" s="869"/>
      <c r="DJ128" s="869"/>
      <c r="DK128" s="869"/>
      <c r="DL128" s="869" t="s">
        <v>129</v>
      </c>
      <c r="DM128" s="869"/>
      <c r="DN128" s="869"/>
      <c r="DO128" s="869"/>
      <c r="DP128" s="869"/>
      <c r="DQ128" s="869" t="s">
        <v>129</v>
      </c>
      <c r="DR128" s="869"/>
      <c r="DS128" s="869"/>
      <c r="DT128" s="869"/>
      <c r="DU128" s="869"/>
      <c r="DV128" s="870" t="s">
        <v>129</v>
      </c>
      <c r="DW128" s="870"/>
      <c r="DX128" s="870"/>
      <c r="DY128" s="870"/>
      <c r="DZ128" s="871"/>
    </row>
    <row r="129" spans="1:131" s="246" customFormat="1" ht="26.25" customHeight="1">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502</v>
      </c>
      <c r="X129" s="855"/>
      <c r="Y129" s="855"/>
      <c r="Z129" s="856"/>
      <c r="AA129" s="857">
        <v>8141433</v>
      </c>
      <c r="AB129" s="858"/>
      <c r="AC129" s="858"/>
      <c r="AD129" s="858"/>
      <c r="AE129" s="859"/>
      <c r="AF129" s="860">
        <v>7856002</v>
      </c>
      <c r="AG129" s="858"/>
      <c r="AH129" s="858"/>
      <c r="AI129" s="858"/>
      <c r="AJ129" s="859"/>
      <c r="AK129" s="860">
        <v>7936825</v>
      </c>
      <c r="AL129" s="858"/>
      <c r="AM129" s="858"/>
      <c r="AN129" s="858"/>
      <c r="AO129" s="859"/>
      <c r="AP129" s="861"/>
      <c r="AQ129" s="862"/>
      <c r="AR129" s="862"/>
      <c r="AS129" s="862"/>
      <c r="AT129" s="863"/>
      <c r="AU129" s="284"/>
      <c r="AV129" s="284"/>
      <c r="AW129" s="284"/>
      <c r="AX129" s="827" t="s">
        <v>503</v>
      </c>
      <c r="AY129" s="828"/>
      <c r="AZ129" s="828"/>
      <c r="BA129" s="828"/>
      <c r="BB129" s="828"/>
      <c r="BC129" s="828"/>
      <c r="BD129" s="828"/>
      <c r="BE129" s="829"/>
      <c r="BF129" s="847" t="s">
        <v>129</v>
      </c>
      <c r="BG129" s="848"/>
      <c r="BH129" s="848"/>
      <c r="BI129" s="848"/>
      <c r="BJ129" s="848"/>
      <c r="BK129" s="848"/>
      <c r="BL129" s="849"/>
      <c r="BM129" s="847">
        <v>18.77</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504</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505</v>
      </c>
      <c r="X130" s="855"/>
      <c r="Y130" s="855"/>
      <c r="Z130" s="856"/>
      <c r="AA130" s="857">
        <v>1632437</v>
      </c>
      <c r="AB130" s="858"/>
      <c r="AC130" s="858"/>
      <c r="AD130" s="858"/>
      <c r="AE130" s="859"/>
      <c r="AF130" s="860">
        <v>1552941</v>
      </c>
      <c r="AG130" s="858"/>
      <c r="AH130" s="858"/>
      <c r="AI130" s="858"/>
      <c r="AJ130" s="859"/>
      <c r="AK130" s="860">
        <v>1489301</v>
      </c>
      <c r="AL130" s="858"/>
      <c r="AM130" s="858"/>
      <c r="AN130" s="858"/>
      <c r="AO130" s="859"/>
      <c r="AP130" s="861"/>
      <c r="AQ130" s="862"/>
      <c r="AR130" s="862"/>
      <c r="AS130" s="862"/>
      <c r="AT130" s="863"/>
      <c r="AU130" s="284"/>
      <c r="AV130" s="284"/>
      <c r="AW130" s="284"/>
      <c r="AX130" s="827" t="s">
        <v>506</v>
      </c>
      <c r="AY130" s="828"/>
      <c r="AZ130" s="828"/>
      <c r="BA130" s="828"/>
      <c r="BB130" s="828"/>
      <c r="BC130" s="828"/>
      <c r="BD130" s="828"/>
      <c r="BE130" s="829"/>
      <c r="BF130" s="830">
        <v>8.9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507</v>
      </c>
      <c r="X131" s="838"/>
      <c r="Y131" s="838"/>
      <c r="Z131" s="839"/>
      <c r="AA131" s="840">
        <v>6508996</v>
      </c>
      <c r="AB131" s="841"/>
      <c r="AC131" s="841"/>
      <c r="AD131" s="841"/>
      <c r="AE131" s="842"/>
      <c r="AF131" s="843">
        <v>6303061</v>
      </c>
      <c r="AG131" s="841"/>
      <c r="AH131" s="841"/>
      <c r="AI131" s="841"/>
      <c r="AJ131" s="842"/>
      <c r="AK131" s="843">
        <v>6447524</v>
      </c>
      <c r="AL131" s="841"/>
      <c r="AM131" s="841"/>
      <c r="AN131" s="841"/>
      <c r="AO131" s="842"/>
      <c r="AP131" s="844"/>
      <c r="AQ131" s="845"/>
      <c r="AR131" s="845"/>
      <c r="AS131" s="845"/>
      <c r="AT131" s="846"/>
      <c r="AU131" s="284"/>
      <c r="AV131" s="284"/>
      <c r="AW131" s="284"/>
      <c r="AX131" s="805" t="s">
        <v>508</v>
      </c>
      <c r="AY131" s="806"/>
      <c r="AZ131" s="806"/>
      <c r="BA131" s="806"/>
      <c r="BB131" s="806"/>
      <c r="BC131" s="806"/>
      <c r="BD131" s="806"/>
      <c r="BE131" s="807"/>
      <c r="BF131" s="808" t="s">
        <v>482</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509</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510</v>
      </c>
      <c r="W132" s="818"/>
      <c r="X132" s="818"/>
      <c r="Y132" s="818"/>
      <c r="Z132" s="819"/>
      <c r="AA132" s="820">
        <v>9.4355565739999996</v>
      </c>
      <c r="AB132" s="821"/>
      <c r="AC132" s="821"/>
      <c r="AD132" s="821"/>
      <c r="AE132" s="822"/>
      <c r="AF132" s="823">
        <v>9.3344011739999999</v>
      </c>
      <c r="AG132" s="821"/>
      <c r="AH132" s="821"/>
      <c r="AI132" s="821"/>
      <c r="AJ132" s="822"/>
      <c r="AK132" s="823">
        <v>8.1647001239999994</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511</v>
      </c>
      <c r="W133" s="797"/>
      <c r="X133" s="797"/>
      <c r="Y133" s="797"/>
      <c r="Z133" s="798"/>
      <c r="AA133" s="799">
        <v>8.4</v>
      </c>
      <c r="AB133" s="800"/>
      <c r="AC133" s="800"/>
      <c r="AD133" s="800"/>
      <c r="AE133" s="801"/>
      <c r="AF133" s="799">
        <v>8.6</v>
      </c>
      <c r="AG133" s="800"/>
      <c r="AH133" s="800"/>
      <c r="AI133" s="800"/>
      <c r="AJ133" s="801"/>
      <c r="AK133" s="799">
        <v>8.9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vg6gs2/b4/ZFdGgbAMacCenxNWIDDgNK5y05eO7QOtpdjGZwKIA4VZCYi1Yt2SefiZzkv+KZFrHHPMsdiWS30Q==" saltValue="V7VEFgRRbneukOurSwivN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512</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z/1CFlMVplv073mZWyTtvbaGeiZSOe5h9tgfF4bGX1+UyuYtj43IPS7MRHZhS1ik73u0uZhw+ttYgZbExAx0JQ==" saltValue="uXed1VTDEWmhhGQq1ZCY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tiCYuNUCv8hqhNPOfyQH9nUxYkzmBUsFXi5NITDfQqjtKV4U2Nux/bbsC6CI4ZdwzKj7NO6B2oW5u3xbwgVyXg==" saltValue="vdx7iwZIP+qMOiQl59fbi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514</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515</v>
      </c>
      <c r="AP7" s="303"/>
      <c r="AQ7" s="304" t="s">
        <v>516</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517</v>
      </c>
      <c r="AQ8" s="310" t="s">
        <v>518</v>
      </c>
      <c r="AR8" s="311" t="s">
        <v>519</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520</v>
      </c>
      <c r="AL9" s="1227"/>
      <c r="AM9" s="1227"/>
      <c r="AN9" s="1228"/>
      <c r="AO9" s="312">
        <v>1947412</v>
      </c>
      <c r="AP9" s="312">
        <v>84582</v>
      </c>
      <c r="AQ9" s="313">
        <v>56489</v>
      </c>
      <c r="AR9" s="314">
        <v>49.7</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521</v>
      </c>
      <c r="AL10" s="1227"/>
      <c r="AM10" s="1227"/>
      <c r="AN10" s="1228"/>
      <c r="AO10" s="315">
        <v>318201</v>
      </c>
      <c r="AP10" s="315">
        <v>13820</v>
      </c>
      <c r="AQ10" s="316">
        <v>5759</v>
      </c>
      <c r="AR10" s="317">
        <v>140</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522</v>
      </c>
      <c r="AL11" s="1227"/>
      <c r="AM11" s="1227"/>
      <c r="AN11" s="1228"/>
      <c r="AO11" s="315">
        <v>177257</v>
      </c>
      <c r="AP11" s="315">
        <v>7699</v>
      </c>
      <c r="AQ11" s="316">
        <v>8418</v>
      </c>
      <c r="AR11" s="317">
        <v>-8.5</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523</v>
      </c>
      <c r="AL12" s="1227"/>
      <c r="AM12" s="1227"/>
      <c r="AN12" s="1228"/>
      <c r="AO12" s="315">
        <v>78672</v>
      </c>
      <c r="AP12" s="315">
        <v>3417</v>
      </c>
      <c r="AQ12" s="316">
        <v>199</v>
      </c>
      <c r="AR12" s="317">
        <v>1617.1</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524</v>
      </c>
      <c r="AL13" s="1227"/>
      <c r="AM13" s="1227"/>
      <c r="AN13" s="1228"/>
      <c r="AO13" s="315" t="s">
        <v>525</v>
      </c>
      <c r="AP13" s="315" t="s">
        <v>525</v>
      </c>
      <c r="AQ13" s="316">
        <v>11</v>
      </c>
      <c r="AR13" s="317" t="s">
        <v>525</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526</v>
      </c>
      <c r="AL14" s="1227"/>
      <c r="AM14" s="1227"/>
      <c r="AN14" s="1228"/>
      <c r="AO14" s="315">
        <v>133082</v>
      </c>
      <c r="AP14" s="315">
        <v>5780</v>
      </c>
      <c r="AQ14" s="316">
        <v>2749</v>
      </c>
      <c r="AR14" s="317">
        <v>110.3</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527</v>
      </c>
      <c r="AL15" s="1227"/>
      <c r="AM15" s="1227"/>
      <c r="AN15" s="1228"/>
      <c r="AO15" s="315">
        <v>75193</v>
      </c>
      <c r="AP15" s="315">
        <v>3266</v>
      </c>
      <c r="AQ15" s="316">
        <v>1213</v>
      </c>
      <c r="AR15" s="317">
        <v>169.2</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528</v>
      </c>
      <c r="AL16" s="1230"/>
      <c r="AM16" s="1230"/>
      <c r="AN16" s="1231"/>
      <c r="AO16" s="315">
        <v>-191073</v>
      </c>
      <c r="AP16" s="315">
        <v>-8299</v>
      </c>
      <c r="AQ16" s="316">
        <v>-4842</v>
      </c>
      <c r="AR16" s="317">
        <v>71.400000000000006</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191</v>
      </c>
      <c r="AL17" s="1230"/>
      <c r="AM17" s="1230"/>
      <c r="AN17" s="1231"/>
      <c r="AO17" s="315">
        <v>2538744</v>
      </c>
      <c r="AP17" s="315">
        <v>110265</v>
      </c>
      <c r="AQ17" s="316">
        <v>69997</v>
      </c>
      <c r="AR17" s="317">
        <v>57.5</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529</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530</v>
      </c>
      <c r="AP20" s="323" t="s">
        <v>531</v>
      </c>
      <c r="AQ20" s="324" t="s">
        <v>532</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533</v>
      </c>
      <c r="AL21" s="1224"/>
      <c r="AM21" s="1224"/>
      <c r="AN21" s="1225"/>
      <c r="AO21" s="327">
        <v>11.73</v>
      </c>
      <c r="AP21" s="328">
        <v>6.51</v>
      </c>
      <c r="AQ21" s="329">
        <v>5.22</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534</v>
      </c>
      <c r="AL22" s="1224"/>
      <c r="AM22" s="1224"/>
      <c r="AN22" s="1225"/>
      <c r="AO22" s="332">
        <v>96.4</v>
      </c>
      <c r="AP22" s="333">
        <v>97.2</v>
      </c>
      <c r="AQ22" s="334">
        <v>-0.8</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537</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515</v>
      </c>
      <c r="AP30" s="303"/>
      <c r="AQ30" s="304" t="s">
        <v>516</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517</v>
      </c>
      <c r="AQ31" s="310" t="s">
        <v>518</v>
      </c>
      <c r="AR31" s="311" t="s">
        <v>519</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538</v>
      </c>
      <c r="AL32" s="1215"/>
      <c r="AM32" s="1215"/>
      <c r="AN32" s="1216"/>
      <c r="AO32" s="342">
        <v>1667902</v>
      </c>
      <c r="AP32" s="342">
        <v>72442</v>
      </c>
      <c r="AQ32" s="343">
        <v>31531</v>
      </c>
      <c r="AR32" s="344">
        <v>129.69999999999999</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539</v>
      </c>
      <c r="AL33" s="1215"/>
      <c r="AM33" s="1215"/>
      <c r="AN33" s="1216"/>
      <c r="AO33" s="342" t="s">
        <v>525</v>
      </c>
      <c r="AP33" s="342" t="s">
        <v>525</v>
      </c>
      <c r="AQ33" s="343" t="s">
        <v>525</v>
      </c>
      <c r="AR33" s="344" t="s">
        <v>525</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540</v>
      </c>
      <c r="AL34" s="1215"/>
      <c r="AM34" s="1215"/>
      <c r="AN34" s="1216"/>
      <c r="AO34" s="342" t="s">
        <v>525</v>
      </c>
      <c r="AP34" s="342" t="s">
        <v>525</v>
      </c>
      <c r="AQ34" s="343" t="s">
        <v>525</v>
      </c>
      <c r="AR34" s="344" t="s">
        <v>525</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541</v>
      </c>
      <c r="AL35" s="1215"/>
      <c r="AM35" s="1215"/>
      <c r="AN35" s="1216"/>
      <c r="AO35" s="342">
        <v>354491</v>
      </c>
      <c r="AP35" s="342">
        <v>15397</v>
      </c>
      <c r="AQ35" s="343">
        <v>9647</v>
      </c>
      <c r="AR35" s="344">
        <v>59.6</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542</v>
      </c>
      <c r="AL36" s="1215"/>
      <c r="AM36" s="1215"/>
      <c r="AN36" s="1216"/>
      <c r="AO36" s="342">
        <v>1117</v>
      </c>
      <c r="AP36" s="342">
        <v>49</v>
      </c>
      <c r="AQ36" s="343">
        <v>2316</v>
      </c>
      <c r="AR36" s="344">
        <v>-97.9</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543</v>
      </c>
      <c r="AL37" s="1215"/>
      <c r="AM37" s="1215"/>
      <c r="AN37" s="1216"/>
      <c r="AO37" s="342" t="s">
        <v>525</v>
      </c>
      <c r="AP37" s="342" t="s">
        <v>525</v>
      </c>
      <c r="AQ37" s="343">
        <v>1006</v>
      </c>
      <c r="AR37" s="344" t="s">
        <v>525</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544</v>
      </c>
      <c r="AL38" s="1218"/>
      <c r="AM38" s="1218"/>
      <c r="AN38" s="1219"/>
      <c r="AO38" s="345" t="s">
        <v>525</v>
      </c>
      <c r="AP38" s="345" t="s">
        <v>525</v>
      </c>
      <c r="AQ38" s="346">
        <v>1</v>
      </c>
      <c r="AR38" s="334" t="s">
        <v>525</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545</v>
      </c>
      <c r="AL39" s="1218"/>
      <c r="AM39" s="1218"/>
      <c r="AN39" s="1219"/>
      <c r="AO39" s="342">
        <v>-7788</v>
      </c>
      <c r="AP39" s="342">
        <v>-338</v>
      </c>
      <c r="AQ39" s="343">
        <v>-3160</v>
      </c>
      <c r="AR39" s="344">
        <v>-89.3</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546</v>
      </c>
      <c r="AL40" s="1215"/>
      <c r="AM40" s="1215"/>
      <c r="AN40" s="1216"/>
      <c r="AO40" s="342">
        <v>-1489301</v>
      </c>
      <c r="AP40" s="342">
        <v>-64685</v>
      </c>
      <c r="AQ40" s="343">
        <v>-28415</v>
      </c>
      <c r="AR40" s="344">
        <v>127.6</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303</v>
      </c>
      <c r="AL41" s="1221"/>
      <c r="AM41" s="1221"/>
      <c r="AN41" s="1222"/>
      <c r="AO41" s="342">
        <v>526421</v>
      </c>
      <c r="AP41" s="342">
        <v>22864</v>
      </c>
      <c r="AQ41" s="343">
        <v>12925</v>
      </c>
      <c r="AR41" s="344">
        <v>76.900000000000006</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547</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549</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515</v>
      </c>
      <c r="AN49" s="1209" t="s">
        <v>550</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551</v>
      </c>
      <c r="AO50" s="359" t="s">
        <v>552</v>
      </c>
      <c r="AP50" s="360" t="s">
        <v>553</v>
      </c>
      <c r="AQ50" s="361" t="s">
        <v>554</v>
      </c>
      <c r="AR50" s="362" t="s">
        <v>555</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556</v>
      </c>
      <c r="AL51" s="355"/>
      <c r="AM51" s="363">
        <v>4498721</v>
      </c>
      <c r="AN51" s="364">
        <v>182667</v>
      </c>
      <c r="AO51" s="365">
        <v>170</v>
      </c>
      <c r="AP51" s="366">
        <v>53292</v>
      </c>
      <c r="AQ51" s="367">
        <v>0</v>
      </c>
      <c r="AR51" s="368">
        <v>170</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557</v>
      </c>
      <c r="AM52" s="371">
        <v>3530953</v>
      </c>
      <c r="AN52" s="372">
        <v>143371</v>
      </c>
      <c r="AO52" s="373">
        <v>324.10000000000002</v>
      </c>
      <c r="AP52" s="374">
        <v>28900</v>
      </c>
      <c r="AQ52" s="375">
        <v>18.899999999999999</v>
      </c>
      <c r="AR52" s="376">
        <v>305.2</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558</v>
      </c>
      <c r="AL53" s="355"/>
      <c r="AM53" s="363">
        <v>1854601</v>
      </c>
      <c r="AN53" s="364">
        <v>77031</v>
      </c>
      <c r="AO53" s="365">
        <v>-57.8</v>
      </c>
      <c r="AP53" s="366">
        <v>49919</v>
      </c>
      <c r="AQ53" s="367">
        <v>-6.3</v>
      </c>
      <c r="AR53" s="368">
        <v>-51.5</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557</v>
      </c>
      <c r="AM54" s="371">
        <v>886113</v>
      </c>
      <c r="AN54" s="372">
        <v>36805</v>
      </c>
      <c r="AO54" s="373">
        <v>-74.3</v>
      </c>
      <c r="AP54" s="374">
        <v>26398</v>
      </c>
      <c r="AQ54" s="375">
        <v>-8.6999999999999993</v>
      </c>
      <c r="AR54" s="376">
        <v>-65.599999999999994</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559</v>
      </c>
      <c r="AL55" s="355"/>
      <c r="AM55" s="363">
        <v>1908591</v>
      </c>
      <c r="AN55" s="364">
        <v>80491</v>
      </c>
      <c r="AO55" s="365">
        <v>4.5</v>
      </c>
      <c r="AP55" s="366">
        <v>47738</v>
      </c>
      <c r="AQ55" s="367">
        <v>-4.4000000000000004</v>
      </c>
      <c r="AR55" s="368">
        <v>8.9</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557</v>
      </c>
      <c r="AM56" s="371">
        <v>822642</v>
      </c>
      <c r="AN56" s="372">
        <v>34693</v>
      </c>
      <c r="AO56" s="373">
        <v>-5.7</v>
      </c>
      <c r="AP56" s="374">
        <v>24937</v>
      </c>
      <c r="AQ56" s="375">
        <v>-5.5</v>
      </c>
      <c r="AR56" s="376">
        <v>-0.2</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560</v>
      </c>
      <c r="AL57" s="355"/>
      <c r="AM57" s="363">
        <v>3877536</v>
      </c>
      <c r="AN57" s="364">
        <v>166069</v>
      </c>
      <c r="AO57" s="365">
        <v>106.3</v>
      </c>
      <c r="AP57" s="366">
        <v>52191</v>
      </c>
      <c r="AQ57" s="367">
        <v>9.3000000000000007</v>
      </c>
      <c r="AR57" s="368">
        <v>97</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557</v>
      </c>
      <c r="AM58" s="371">
        <v>1088658</v>
      </c>
      <c r="AN58" s="372">
        <v>46625</v>
      </c>
      <c r="AO58" s="373">
        <v>34.4</v>
      </c>
      <c r="AP58" s="374">
        <v>24843</v>
      </c>
      <c r="AQ58" s="375">
        <v>-0.4</v>
      </c>
      <c r="AR58" s="376">
        <v>34.799999999999997</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561</v>
      </c>
      <c r="AL59" s="355"/>
      <c r="AM59" s="363">
        <v>3007997</v>
      </c>
      <c r="AN59" s="364">
        <v>130646</v>
      </c>
      <c r="AO59" s="365">
        <v>-21.3</v>
      </c>
      <c r="AP59" s="366">
        <v>47387</v>
      </c>
      <c r="AQ59" s="367">
        <v>-9.1999999999999993</v>
      </c>
      <c r="AR59" s="368">
        <v>-12.1</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557</v>
      </c>
      <c r="AM60" s="371">
        <v>969120</v>
      </c>
      <c r="AN60" s="372">
        <v>42092</v>
      </c>
      <c r="AO60" s="373">
        <v>-9.6999999999999993</v>
      </c>
      <c r="AP60" s="374">
        <v>24928</v>
      </c>
      <c r="AQ60" s="375">
        <v>0.3</v>
      </c>
      <c r="AR60" s="376">
        <v>-10</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562</v>
      </c>
      <c r="AL61" s="377"/>
      <c r="AM61" s="378">
        <v>3029489</v>
      </c>
      <c r="AN61" s="379">
        <v>127381</v>
      </c>
      <c r="AO61" s="380">
        <v>40.299999999999997</v>
      </c>
      <c r="AP61" s="381">
        <v>50105</v>
      </c>
      <c r="AQ61" s="382">
        <v>-2.1</v>
      </c>
      <c r="AR61" s="368">
        <v>42.4</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557</v>
      </c>
      <c r="AM62" s="371">
        <v>1459497</v>
      </c>
      <c r="AN62" s="372">
        <v>60717</v>
      </c>
      <c r="AO62" s="373">
        <v>53.8</v>
      </c>
      <c r="AP62" s="374">
        <v>26001</v>
      </c>
      <c r="AQ62" s="375">
        <v>0.9</v>
      </c>
      <c r="AR62" s="376">
        <v>52.9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vb6csOjVdP+TR68Ti4HVU8MOiyYFcLwiAt9nd8oN0E8lk38DvBIfQ1VF6ckutuV4Fbuik+W8c9A2BsgoL2lqTg==" saltValue="wbra9Zo8LNecqP8OaLoBY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564</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9KpAmD7S8CeYGy73sFSou/WAzIlhpAIXjQwRpBlhBaFmgWHvQ3DeDt5fYKMGQI1o9KWdMlZt08BnesQIKgn+Q==" saltValue="fx1G6f0SBp7pyd87gxSh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A15rCSpzFNZWd1MPc+G3+B93nwVnjV3bYS8knsuYP93TT6wllw0Mn/TdD9tnOE1yWJibIb7bO3UExR3v7v1aQ==" saltValue="ECysoLOAk330/Cbfyp7Me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566</v>
      </c>
      <c r="G46" s="8" t="s">
        <v>567</v>
      </c>
      <c r="H46" s="8" t="s">
        <v>568</v>
      </c>
      <c r="I46" s="8" t="s">
        <v>569</v>
      </c>
      <c r="J46" s="9" t="s">
        <v>570</v>
      </c>
    </row>
    <row r="47" spans="2:10" ht="57.75" customHeight="1">
      <c r="B47" s="10"/>
      <c r="C47" s="1232" t="s">
        <v>3</v>
      </c>
      <c r="D47" s="1232"/>
      <c r="E47" s="1233"/>
      <c r="F47" s="11">
        <v>11.8</v>
      </c>
      <c r="G47" s="12">
        <v>18.09</v>
      </c>
      <c r="H47" s="12">
        <v>23.02</v>
      </c>
      <c r="I47" s="12">
        <v>25.83</v>
      </c>
      <c r="J47" s="13">
        <v>21.92</v>
      </c>
    </row>
    <row r="48" spans="2:10" ht="57.75" customHeight="1">
      <c r="B48" s="14"/>
      <c r="C48" s="1234" t="s">
        <v>4</v>
      </c>
      <c r="D48" s="1234"/>
      <c r="E48" s="1235"/>
      <c r="F48" s="15">
        <v>3.62</v>
      </c>
      <c r="G48" s="16">
        <v>3.52</v>
      </c>
      <c r="H48" s="16">
        <v>3.69</v>
      </c>
      <c r="I48" s="16">
        <v>1.76</v>
      </c>
      <c r="J48" s="17">
        <v>2.65</v>
      </c>
    </row>
    <row r="49" spans="2:10" ht="57.75" customHeight="1" thickBot="1">
      <c r="B49" s="18"/>
      <c r="C49" s="1236" t="s">
        <v>5</v>
      </c>
      <c r="D49" s="1236"/>
      <c r="E49" s="1237"/>
      <c r="F49" s="19" t="s">
        <v>571</v>
      </c>
      <c r="G49" s="20">
        <v>5.43</v>
      </c>
      <c r="H49" s="20">
        <v>1.28</v>
      </c>
      <c r="I49" s="20" t="s">
        <v>572</v>
      </c>
      <c r="J49" s="21" t="s">
        <v>573</v>
      </c>
    </row>
    <row r="50" spans="2:10" ht="13.5" customHeight="1"/>
    <row r="51" spans="2:10" ht="13.5" hidden="1" customHeight="1"/>
    <row r="52" spans="2:10" ht="13.5" hidden="1" customHeight="1"/>
    <row r="53" spans="2:10" ht="13.5" hidden="1" customHeight="1"/>
  </sheetData>
  <sheetProtection algorithmName="SHA-512" hashValue="FoWaTJ1o+ZuwnUOKoUF4K6wO5fg2RhQj7EDsM1goS25Y0kKHuXIOkpu3wtAG84X7+2NeGSbhrOvKqYI4whV7Xw==" saltValue="rP0I2Q8USawtYMH54rpI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2020-03-16T07:01:51Z</cp:lastPrinted>
  <dcterms:created xsi:type="dcterms:W3CDTF">2020-02-10T05:45:50Z</dcterms:created>
  <dcterms:modified xsi:type="dcterms:W3CDTF">2020-09-29T02:14:25Z</dcterms:modified>
</cp:coreProperties>
</file>