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AP63" i="12"/>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AM35" i="10"/>
  <c r="C35" i="10"/>
  <c r="AM34" i="10"/>
  <c r="C34" i="10"/>
  <c r="U34" i="10" l="1"/>
  <c r="U35" i="10" s="1"/>
  <c r="U36" i="10" s="1"/>
  <c r="U37" i="10" s="1"/>
  <c r="BW34" i="10"/>
  <c r="BW35" i="10" s="1"/>
  <c r="BW36" i="10" s="1"/>
  <c r="BW37" i="10" s="1"/>
  <c r="BW38" i="10" s="1"/>
  <c r="BW39" i="10" s="1"/>
  <c r="BW40" i="10" s="1"/>
  <c r="BW41" i="10" s="1"/>
  <c r="BW42" i="10" s="1"/>
  <c r="BW43"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<sst xmlns="http://schemas.openxmlformats.org/spreadsheetml/2006/main" count="1183" uniqueCount="591">
  <si>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</si>
  <si>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</si>
  <si>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</si>
  <si>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</si>
  <si>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</si>
  <si>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</si>
  <si>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</si>
  <si>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</si>
  <si>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</si>
  <si>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</si>
  <si>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</si>
  <si>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</si>
  <si>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</si>
  <si>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</si>
  <si>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</si>
  <si>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</si>
  <si>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</si>
  <si>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</si>
  <si>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</si>
  <si>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</si>
  <si>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</si>
  <si>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</si>
  <si>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</si>
  <si>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</si>
  <si>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</si>
  <si>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</si>
  <si>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</si>
  <si>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</si>
  <si>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</si>
  <si>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</si>
  <si>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</si>
  <si>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</si>
  <si>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</si>
  <si>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</si>
  <si>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</si>
  <si>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</si>
  <si>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</si>
  <si>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</si>
  <si>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</si>
  <si>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</si>
  <si>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</si>
  <si>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</si>
  <si>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</si>
  <si>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</si>
  <si>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</si>
  <si>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</si>
  <si>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</si>
  <si>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</si>
  <si>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</si>
  <si>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</si>
  <si>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</si>
  <si>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</si>
  <si>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</si>
  <si>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</si>
  <si>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</si>
  <si>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</si>
  <si>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</si>
  <si>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</si>
  <si>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</si>
  <si>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</si>
  <si>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</si>
  <si>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</si>
  <si>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</si>
  <si>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</si>
  <si>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</si>
  <si>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</si>
  <si>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</si>
  <si>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</si>
  <si>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</si>
  <si>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</si>
  <si>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</si>
  <si>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</si>
  <si>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</si>
  <si>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</si>
  <si>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</si>
  <si>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</si>
  <si>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</si>
  <si>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</si>
  <si>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</si>
  <si>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</si>
  <si>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</si>
  <si>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</si>
  <si>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</si>
  <si>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</si>
  <si>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</si>
  <si>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</si>
  <si>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</si>
  <si>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</si>
  <si>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</si>
  <si>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</si>
  <si>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</si>
  <si>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</si>
  <si>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</si>
  <si>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</si>
  <si>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</si>
  <si>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</si>
  <si>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</si>
  <si>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</si>
  <si>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仁淀川町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</si>
  <si>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</si>
  <si>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</si>
  <si>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</si>
  <si>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</si>
  <si>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</si>
  <si>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</si>
  <si>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</si>
  <si>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</si>
  <si>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</si>
  <si>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</si>
  <si>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</si>
  <si>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</si>
  <si>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</si>
  <si>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</si>
  <si>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</si>
  <si>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</si>
  <si>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</si>
  <si>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</si>
  <si>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</si>
  <si>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</si>
  <si>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</si>
  <si>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</si>
  <si>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</si>
  <si>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</si>
  <si>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</si>
  <si>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</si>
  <si>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</si>
  <si>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</si>
  <si>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</si>
  <si>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</si>
  <si>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</si>
  <si>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</si>
  <si>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</si>
  <si>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</si>
  <si>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</si>
  <si>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</si>
  <si>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</si>
  <si>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</si>
  <si>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</si>
  <si>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</si>
  <si>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</si>
  <si>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</si>
  <si>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</si>
  <si>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</si>
  <si>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</si>
  <si>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</si>
  <si>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</si>
  <si>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</si>
  <si>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</si>
  <si>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</si>
  <si>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</si>
  <si>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</si>
  <si>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</si>
  <si>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24"/>
  </si>
  <si>
    <t>うち日本人(％)</t>
    <phoneticPr fontId="5"/>
  </si>
  <si>
    <t>-3.4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</si>
  <si>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</si>
  <si>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</si>
  <si>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</si>
  <si>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</si>
  <si>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</si>
  <si>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</si>
  <si>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</si>
  <si>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</si>
  <si>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</si>
  <si>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</si>
  <si>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</si>
  <si>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</si>
  <si>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</si>
  <si>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</si>
  <si>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</si>
  <si>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</si>
  <si>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</si>
  <si>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</si>
  <si>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</si>
  <si>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</si>
  <si>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</si>
  <si>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</si>
  <si>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</si>
  <si>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</si>
  <si>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</si>
  <si>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</si>
  <si>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</si>
  <si>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</si>
  <si>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</si>
  <si>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</si>
  <si>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</si>
  <si>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</si>
  <si>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</si>
  <si>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</si>
  <si>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</si>
  <si>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</si>
  <si>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</si>
  <si>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</si>
  <si>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</si>
  <si>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</si>
  <si>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</si>
  <si>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</si>
  <si>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</si>
  <si>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</si>
  <si>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</si>
  <si>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</si>
  <si>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</si>
  <si>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</si>
  <si>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</si>
  <si>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</si>
  <si>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</si>
  <si>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</si>
  <si>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</si>
  <si>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</si>
  <si>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</si>
  <si>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</si>
  <si>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高知県仁淀川町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</si>
  <si>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</si>
  <si>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</si>
  <si>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</si>
  <si>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</si>
  <si>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</si>
  <si>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</si>
  <si>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</si>
  <si>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</si>
  <si>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</si>
  <si>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</si>
  <si>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</si>
  <si>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</si>
  <si>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</si>
  <si>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</si>
  <si>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</si>
  <si>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</si>
  <si>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</si>
  <si>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</si>
  <si>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</si>
  <si>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</si>
  <si>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</si>
  <si>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</si>
  <si>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</si>
  <si>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</si>
  <si>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</si>
  <si>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</si>
  <si>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</si>
  <si>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</si>
  <si>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</si>
  <si>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</si>
  <si>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</si>
  <si>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</si>
  <si>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</si>
  <si>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</si>
  <si>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</si>
  <si>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</si>
  <si>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</si>
  <si>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</si>
  <si>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</si>
  <si>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</si>
  <si>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</si>
  <si>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</si>
  <si>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</si>
  <si>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</si>
  <si>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</si>
  <si>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</si>
  <si>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</si>
  <si>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</si>
  <si>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</si>
  <si>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</si>
  <si>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</si>
  <si>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</si>
  <si>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</si>
  <si>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</si>
  <si>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</si>
  <si>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</si>
  <si>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</si>
  <si>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</si>
  <si>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</si>
  <si>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</si>
  <si>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</si>
  <si>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</si>
  <si>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</si>
  <si>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</si>
  <si>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</si>
  <si>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</si>
  <si>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</si>
  <si>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</si>
  <si>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</si>
  <si>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</si>
  <si>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</si>
  <si>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</si>
  <si>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</si>
  <si>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</si>
  <si>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</si>
  <si>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</si>
  <si>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</si>
  <si>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</si>
  <si>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</si>
  <si>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</si>
  <si>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</si>
  <si>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</si>
  <si>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</si>
  <si>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</si>
  <si>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</si>
  <si>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</si>
  <si>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</si>
  <si>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</si>
  <si>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</si>
  <si>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</si>
  <si>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</si>
  <si>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</si>
  <si>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</si>
  <si>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</si>
  <si>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</si>
  <si>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</si>
  <si>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</si>
  <si>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</si>
  <si>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</si>
  <si>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</si>
  <si>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</si>
  <si>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</si>
  <si>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</si>
  <si>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</si>
  <si>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</si>
  <si>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</si>
  <si>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</si>
  <si>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</si>
  <si>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</si>
  <si>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</si>
  <si>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</si>
  <si>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</si>
  <si>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</si>
  <si>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</si>
  <si>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</si>
  <si>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</si>
  <si>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</si>
  <si>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</si>
  <si>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</si>
  <si>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</si>
  <si>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</si>
  <si>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</si>
  <si>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</si>
  <si>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</si>
  <si>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</si>
  <si>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</si>
  <si>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</si>
  <si>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</si>
  <si>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</si>
  <si>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</si>
  <si>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</si>
  <si>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</si>
  <si>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</si>
  <si>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</si>
  <si>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</si>
  <si>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</si>
  <si>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</si>
  <si>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</si>
  <si>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</si>
  <si>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</si>
  <si>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</si>
  <si>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</si>
  <si>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</si>
  <si>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</si>
  <si>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</si>
  <si>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</si>
  <si>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</si>
  <si>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</si>
  <si>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</si>
  <si>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高知県仁淀川町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</si>
  <si>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</si>
  <si>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</si>
  <si>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</si>
  <si>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</si>
  <si>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</si>
  <si>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</si>
  <si>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</si>
  <si>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</si>
  <si>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</si>
  <si>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</si>
  <si>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</si>
  <si>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</si>
  <si>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</si>
  <si>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</si>
  <si>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</si>
  <si>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</si>
  <si>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</si>
  <si>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</si>
  <si>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</si>
  <si>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</si>
  <si>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</si>
  <si>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</si>
  <si>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</si>
  <si>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</si>
  <si>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</si>
  <si>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</si>
  <si>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</si>
  <si>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</si>
  <si>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</si>
  <si>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</si>
  <si>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</si>
  <si>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</si>
  <si>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</si>
  <si>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</si>
  <si>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国民健康保険特別会計直診大崎診療所勘定</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</si>
  <si>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</si>
  <si>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</si>
  <si>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</si>
  <si>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</si>
  <si>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</si>
  <si>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</si>
  <si>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</si>
  <si>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</si>
  <si>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</si>
  <si>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</si>
  <si>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</si>
  <si>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</si>
  <si>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</si>
  <si>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</si>
  <si>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</si>
  <si>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</si>
  <si>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</si>
  <si>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</si>
  <si>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</si>
  <si>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</si>
  <si>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</si>
  <si>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</si>
  <si>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</si>
  <si>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</si>
  <si>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</si>
  <si>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</si>
  <si>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</si>
  <si>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</si>
  <si>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</si>
  <si>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</si>
  <si>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</si>
  <si>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</si>
  <si>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</si>
  <si>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</si>
  <si>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</si>
  <si>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</si>
  <si>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</si>
  <si>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</si>
  <si>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</si>
  <si>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</si>
  <si>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</si>
  <si>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</si>
  <si>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</si>
  <si>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</si>
  <si>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</si>
  <si>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</si>
  <si>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</si>
  <si>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</si>
  <si>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</si>
  <si>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</si>
  <si>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</si>
  <si>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</si>
  <si>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</si>
  <si>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</si>
  <si>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</si>
  <si>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</si>
  <si>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</si>
  <si>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</si>
  <si>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</si>
  <si>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</si>
  <si>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</si>
  <si>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</si>
  <si>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国民健康保険特別会計直診大崎診療所勘定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</si>
  <si>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</si>
  <si>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</si>
  <si>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</si>
  <si>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</si>
  <si>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</si>
  <si>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</si>
  <si>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</si>
  <si>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</si>
  <si>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</si>
  <si>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</si>
  <si>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</si>
  <si>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</si>
  <si>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</si>
  <si>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</si>
  <si>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</si>
  <si>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</si>
  <si>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</si>
  <si>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</si>
  <si>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</si>
  <si>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</si>
  <si>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</si>
  <si>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</si>
  <si>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</si>
  <si>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</si>
  <si>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</si>
  <si>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</si>
  <si>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</si>
  <si>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</si>
  <si>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</si>
  <si>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</si>
  <si>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</si>
  <si>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</si>
  <si>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</si>
  <si>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</si>
  <si>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</si>
  <si>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</si>
  <si>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</si>
  <si>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</si>
  <si>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</si>
  <si>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</si>
  <si>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</si>
  <si>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</si>
  <si>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</si>
  <si>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</si>
  <si>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</si>
  <si>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</si>
  <si>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</si>
  <si>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</si>
  <si>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</si>
  <si>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</si>
  <si>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</si>
  <si>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</si>
  <si>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</si>
  <si>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</si>
  <si>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</si>
  <si>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</si>
  <si>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</si>
  <si>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</si>
  <si>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</si>
  <si>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</si>
  <si>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</si>
  <si>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</si>
  <si>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</si>
  <si>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</si>
  <si>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</si>
  <si>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</si>
  <si>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</si>
  <si>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</si>
  <si>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</si>
  <si>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</si>
  <si>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</si>
  <si>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</si>
  <si>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</si>
  <si>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</si>
  <si>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</si>
  <si>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</si>
  <si>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</si>
  <si>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</si>
  <si>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</si>
  <si>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</si>
  <si>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</si>
  <si>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</si>
  <si>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</si>
  <si>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</si>
  <si>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</si>
  <si>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一般会計</t>
  </si>
  <si>
    <t>介護保険特別会計</t>
  </si>
  <si>
    <t>農業集落排水事業特別会計</t>
  </si>
  <si>
    <t>国民健康保険特別会計</t>
  </si>
  <si>
    <t>国民健康保険特別会計直診大崎診療所勘定</t>
  </si>
  <si>
    <t>簡易水道事業特別会計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</si>
  <si>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</si>
  <si>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</si>
  <si>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</si>
  <si>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</si>
  <si>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</si>
  <si>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</si>
  <si>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</si>
  <si>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</si>
  <si>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</si>
  <si>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高吾北広域町村事務組合（一般会計）</t>
    <rPh sb="0" eb="3">
      <t>コウゴホク</t>
    </rPh>
    <rPh sb="3" eb="5">
      <t>コウイキ</t>
    </rPh>
    <rPh sb="5" eb="7">
      <t>チョウソン</t>
    </rPh>
    <rPh sb="7" eb="9">
      <t>ジム</t>
    </rPh>
    <rPh sb="9" eb="11">
      <t>クミアイ</t>
    </rPh>
    <rPh sb="12" eb="14">
      <t>イッパン</t>
    </rPh>
    <rPh sb="14" eb="16">
      <t>カイケイ</t>
    </rPh>
    <phoneticPr fontId="2"/>
  </si>
  <si>
    <t>高吾北広域町村事務組合（養護老人ﾎｰﾑ特別会計）</t>
    <rPh sb="0" eb="3">
      <t>コウゴホク</t>
    </rPh>
    <rPh sb="3" eb="5">
      <t>コウイキ</t>
    </rPh>
    <rPh sb="5" eb="7">
      <t>チョウソン</t>
    </rPh>
    <rPh sb="7" eb="9">
      <t>ジム</t>
    </rPh>
    <rPh sb="9" eb="11">
      <t>クミアイ</t>
    </rPh>
    <rPh sb="12" eb="14">
      <t>ヨウゴ</t>
    </rPh>
    <rPh sb="14" eb="16">
      <t>ロウジン</t>
    </rPh>
    <rPh sb="19" eb="21">
      <t>トクベツ</t>
    </rPh>
    <rPh sb="21" eb="23">
      <t>カイケイ</t>
    </rPh>
    <phoneticPr fontId="2"/>
  </si>
  <si>
    <t>高吾北広域町村事務組合（知的障害者更生施設特別会計）</t>
    <rPh sb="0" eb="3">
      <t>コウゴホク</t>
    </rPh>
    <rPh sb="3" eb="5">
      <t>コウイキ</t>
    </rPh>
    <rPh sb="5" eb="7">
      <t>チョウソン</t>
    </rPh>
    <rPh sb="7" eb="9">
      <t>ジム</t>
    </rPh>
    <rPh sb="9" eb="11">
      <t>クミアイ</t>
    </rPh>
    <rPh sb="12" eb="14">
      <t>チテキ</t>
    </rPh>
    <rPh sb="14" eb="17">
      <t>ショウガイシャ</t>
    </rPh>
    <rPh sb="17" eb="19">
      <t>コウセイ</t>
    </rPh>
    <rPh sb="19" eb="21">
      <t>シセツ</t>
    </rPh>
    <rPh sb="21" eb="23">
      <t>トクベツ</t>
    </rPh>
    <rPh sb="23" eb="25">
      <t>カイケイ</t>
    </rPh>
    <phoneticPr fontId="2"/>
  </si>
  <si>
    <t>高吾北広域町村事務組合（ふるさと市町村圏特別会計）</t>
    <rPh sb="0" eb="3">
      <t>コウゴホク</t>
    </rPh>
    <rPh sb="3" eb="5">
      <t>コウイキ</t>
    </rPh>
    <rPh sb="5" eb="7">
      <t>チョウソン</t>
    </rPh>
    <rPh sb="7" eb="9">
      <t>ジム</t>
    </rPh>
    <rPh sb="9" eb="11">
      <t>クミアイ</t>
    </rPh>
    <rPh sb="16" eb="19">
      <t>シチョウソン</t>
    </rPh>
    <rPh sb="19" eb="20">
      <t>ケン</t>
    </rPh>
    <rPh sb="20" eb="22">
      <t>トクベツ</t>
    </rPh>
    <rPh sb="22" eb="24">
      <t>カイケイ</t>
    </rPh>
    <phoneticPr fontId="2"/>
  </si>
  <si>
    <t>高吾北広域町村事務組合（特別養護老人ﾎｰﾑ特別会計）</t>
    <rPh sb="0" eb="3">
      <t>コウゴホク</t>
    </rPh>
    <rPh sb="3" eb="5">
      <t>コウイキ</t>
    </rPh>
    <rPh sb="5" eb="7">
      <t>チョウソン</t>
    </rPh>
    <rPh sb="7" eb="9">
      <t>ジム</t>
    </rPh>
    <rPh sb="9" eb="11">
      <t>クミアイ</t>
    </rPh>
    <rPh sb="12" eb="14">
      <t>トクベツ</t>
    </rPh>
    <rPh sb="14" eb="16">
      <t>ヨウゴ</t>
    </rPh>
    <rPh sb="16" eb="18">
      <t>ロウジン</t>
    </rPh>
    <rPh sb="21" eb="23">
      <t>トクベツ</t>
    </rPh>
    <rPh sb="23" eb="25">
      <t>カイケイ</t>
    </rPh>
    <phoneticPr fontId="2"/>
  </si>
  <si>
    <t>こうち人づくり広域連合（一般会計）</t>
    <rPh sb="3" eb="4">
      <t>ヒト</t>
    </rPh>
    <rPh sb="7" eb="9">
      <t>コウイキ</t>
    </rPh>
    <rPh sb="9" eb="11">
      <t>レンゴウ</t>
    </rPh>
    <rPh sb="12" eb="14">
      <t>イッパン</t>
    </rPh>
    <rPh sb="14" eb="16">
      <t>カイケイ</t>
    </rPh>
    <phoneticPr fontId="2"/>
  </si>
  <si>
    <t>高知県広域食肉ｾﾝﾀｰ事務組合（一般会計）</t>
    <rPh sb="0" eb="3">
      <t>コウチケン</t>
    </rPh>
    <rPh sb="3" eb="5">
      <t>コウイキ</t>
    </rPh>
    <rPh sb="5" eb="7">
      <t>ショクニク</t>
    </rPh>
    <rPh sb="11" eb="13">
      <t>ジム</t>
    </rPh>
    <rPh sb="13" eb="15">
      <t>クミアイ</t>
    </rPh>
    <rPh sb="16" eb="18">
      <t>イッパン</t>
    </rPh>
    <rPh sb="18" eb="20">
      <t>カイケイ</t>
    </rPh>
    <phoneticPr fontId="2"/>
  </si>
  <si>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2"/>
  </si>
  <si>
    <t>高知県市町村総合事務組合（交通災害共済特別会計）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トクベツ</t>
    </rPh>
    <rPh sb="21" eb="23">
      <t>カイケイ</t>
    </rPh>
    <phoneticPr fontId="2"/>
  </si>
  <si>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
  </si>
  <si>
    <t>高知県後期高齢者広域連合（後期高齢者医療特別会計）</t>
    <rPh sb="0" eb="3">
      <t>コウチケン</t>
    </rPh>
    <rPh sb="3" eb="5">
      <t>コウキ</t>
    </rPh>
    <rPh sb="5" eb="8">
      <t>コウレイシャ</t>
    </rPh>
    <rPh sb="8" eb="10">
      <t>コウイキ</t>
    </rPh>
    <rPh sb="10" eb="12">
      <t>レンゴウ</t>
    </rPh>
    <rPh sb="13" eb="15">
      <t>コウキ</t>
    </rPh>
    <rPh sb="15" eb="18">
      <t>コウレイシャ</t>
    </rPh>
    <rPh sb="18" eb="20">
      <t>イリョウ</t>
    </rPh>
    <rPh sb="20" eb="22">
      <t>トクベツ</t>
    </rPh>
    <rPh sb="22" eb="24">
      <t>カイケイ</t>
    </rPh>
    <phoneticPr fontId="2"/>
  </si>
  <si>
    <t>㈱フードプラン</t>
    <phoneticPr fontId="2"/>
  </si>
  <si>
    <t>アプロス㈱</t>
    <phoneticPr fontId="2"/>
  </si>
  <si>
    <t>-</t>
    <phoneticPr fontId="2"/>
  </si>
  <si>
    <t>合併振興基金</t>
    <rPh sb="0" eb="2">
      <t>ガッペイ</t>
    </rPh>
    <rPh sb="2" eb="4">
      <t>シンコウ</t>
    </rPh>
    <rPh sb="4" eb="6">
      <t>キキン</t>
    </rPh>
    <phoneticPr fontId="2"/>
  </si>
  <si>
    <t>施設等整備基金</t>
    <rPh sb="0" eb="2">
      <t>シセツ</t>
    </rPh>
    <rPh sb="2" eb="3">
      <t>トウ</t>
    </rPh>
    <rPh sb="3" eb="5">
      <t>セイビ</t>
    </rPh>
    <rPh sb="5" eb="7">
      <t>キキン</t>
    </rPh>
    <phoneticPr fontId="2"/>
  </si>
  <si>
    <t>地域雇用創出推進基金</t>
    <rPh sb="0" eb="2">
      <t>チイキ</t>
    </rPh>
    <rPh sb="2" eb="4">
      <t>コヨウ</t>
    </rPh>
    <rPh sb="4" eb="6">
      <t>ソウシュツ</t>
    </rPh>
    <rPh sb="6" eb="8">
      <t>スイシン</t>
    </rPh>
    <rPh sb="8" eb="10">
      <t>キキン</t>
    </rPh>
    <phoneticPr fontId="2"/>
  </si>
  <si>
    <t>まちづくり基金</t>
    <rPh sb="5" eb="7">
      <t>キキン</t>
    </rPh>
    <phoneticPr fontId="2"/>
  </si>
  <si>
    <t>こども未来基金</t>
    <rPh sb="3" eb="5">
      <t>ミライ</t>
    </rPh>
    <rPh sb="5" eb="7">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</si>
  <si>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</si>
  <si>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</si>
  <si>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</si>
  <si>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計画的な繰上償還の実施により、将来負担比率は低下している。公共施設の老朽化が進んでいるため、公共施設等総合管理計画に基づき、除却や更新を今後とも推進していく。</t>
    <rPh sb="0" eb="3">
      <t>ケイカクテキ</t>
    </rPh>
    <rPh sb="4" eb="6">
      <t>クリア</t>
    </rPh>
    <rPh sb="6" eb="8">
      <t>ショウカン</t>
    </rPh>
    <rPh sb="9" eb="11">
      <t>ジッシ</t>
    </rPh>
    <rPh sb="15" eb="17">
      <t>ショウライ</t>
    </rPh>
    <rPh sb="17" eb="19">
      <t>フタン</t>
    </rPh>
    <rPh sb="19" eb="21">
      <t>ヒリツ</t>
    </rPh>
    <rPh sb="22" eb="24">
      <t>テイカ</t>
    </rPh>
    <rPh sb="29" eb="31">
      <t>コウキョウ</t>
    </rPh>
    <rPh sb="31" eb="33">
      <t>シセツ</t>
    </rPh>
    <rPh sb="34" eb="37">
      <t>ロウキュウカ</t>
    </rPh>
    <rPh sb="38" eb="39">
      <t>スス</t>
    </rPh>
    <rPh sb="46" eb="48">
      <t>コウキョウ</t>
    </rPh>
    <rPh sb="48" eb="50">
      <t>シセツ</t>
    </rPh>
    <rPh sb="50" eb="51">
      <t>トウ</t>
    </rPh>
    <rPh sb="51" eb="53">
      <t>ソウゴウ</t>
    </rPh>
    <rPh sb="53" eb="55">
      <t>カンリ</t>
    </rPh>
    <rPh sb="55" eb="57">
      <t>ケイカク</t>
    </rPh>
    <rPh sb="58" eb="59">
      <t>モト</t>
    </rPh>
    <rPh sb="62" eb="64">
      <t>ジョキャク</t>
    </rPh>
    <rPh sb="65" eb="67">
      <t>コウシン</t>
    </rPh>
    <rPh sb="68" eb="70">
      <t>コンゴ</t>
    </rPh>
    <rPh sb="72" eb="74">
      <t>スイシン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</si>
  <si>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</si>
  <si>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</si>
  <si>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</si>
  <si>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</si>
  <si>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</si>
  <si>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</si>
  <si>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水準にあり、３ヵ年平均で1.4％になっている。将来負担比率も健全な状態である。今後とも引き続き、金利の高い地方債から繰上げ償還を行い、後年度を見据えた健全な財政運営に取り組んでいく。</t>
    <rPh sb="0" eb="2">
      <t>ジッシツ</t>
    </rPh>
    <rPh sb="2" eb="5">
      <t>コウサイヒ</t>
    </rPh>
    <rPh sb="5" eb="7">
      <t>ヒリツ</t>
    </rPh>
    <rPh sb="9" eb="11">
      <t>ルイジ</t>
    </rPh>
    <rPh sb="11" eb="13">
      <t>ダンタイ</t>
    </rPh>
    <rPh sb="14" eb="16">
      <t>ヒカク</t>
    </rPh>
    <rPh sb="18" eb="19">
      <t>ヒク</t>
    </rPh>
    <rPh sb="20" eb="22">
      <t>スイジュン</t>
    </rPh>
    <rPh sb="28" eb="29">
      <t>ネン</t>
    </rPh>
    <rPh sb="29" eb="31">
      <t>ヘイキン</t>
    </rPh>
    <rPh sb="43" eb="45">
      <t>ショウライ</t>
    </rPh>
    <rPh sb="45" eb="47">
      <t>フタン</t>
    </rPh>
    <rPh sb="47" eb="49">
      <t>ヒリツ</t>
    </rPh>
    <rPh sb="50" eb="52">
      <t>ケンゼン</t>
    </rPh>
    <rPh sb="53" eb="55">
      <t>ジョウタイ</t>
    </rPh>
    <rPh sb="59" eb="61">
      <t>コンゴ</t>
    </rPh>
    <rPh sb="63" eb="64">
      <t>ヒ</t>
    </rPh>
    <rPh sb="65" eb="66">
      <t>ツヅ</t>
    </rPh>
    <rPh sb="68" eb="70">
      <t>キンリ</t>
    </rPh>
    <rPh sb="71" eb="72">
      <t>タカ</t>
    </rPh>
    <rPh sb="73" eb="76">
      <t>チホウサイ</t>
    </rPh>
    <rPh sb="78" eb="80">
      <t>クリア</t>
    </rPh>
    <rPh sb="81" eb="83">
      <t>ショウカン</t>
    </rPh>
    <rPh sb="84" eb="85">
      <t>オコナ</t>
    </rPh>
    <rPh sb="87" eb="90">
      <t>コウネンド</t>
    </rPh>
    <rPh sb="91" eb="93">
      <t>ミス</t>
    </rPh>
    <rPh sb="95" eb="97">
      <t>ケンゼン</t>
    </rPh>
    <rPh sb="98" eb="100">
      <t>ザイセイ</t>
    </rPh>
    <rPh sb="100" eb="102">
      <t>ウンエイ</t>
    </rPh>
    <rPh sb="103" eb="104">
      <t>ト</t>
    </rPh>
    <rPh sb="105" eb="106">
      <t>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</si>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</sst>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128485</c:v>
                </c:pt>
                <c:pt idx="1">
                  <c:v>128611</c:v>
                </c:pt>
                <c:pt idx="2">
                  <c:v>138651</c:v>
                </c:pt>
                <c:pt idx="3">
                  <c:v>122882</c:v>
                </c:pt>
                <c:pt idx="4">
                  <c:v>114790</c:v>
                </c:pt>
              </c:numCache>
            </c:numRef>
          </c:val>
          <c:smooth val="0"/>
          <c:extLst xmlns:c16r2="http://schemas.microsoft.com/office/drawing/2015/06/chart">
            <c:ext xmlns:c16="http://schemas.microsoft.com/office/drawing/2014/chart" uri="{C3380CC4-5D6E-409C-BE32-E72D297353CC}">
              <c16:uniqueId val="{00000000-DF23-4FAE-9C0C-AFEBEE72913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296664</c:v>
                </c:pt>
                <c:pt idx="1">
                  <c:v>475645</c:v>
                </c:pt>
                <c:pt idx="2">
                  <c:v>317690</c:v>
                </c:pt>
                <c:pt idx="3">
                  <c:v>533485</c:v>
                </c:pt>
                <c:pt idx="4">
                  <c:v>182846</c:v>
                </c:pt>
              </c:numCache>
            </c:numRef>
          </c:val>
          <c:smooth val="0"/>
          <c:extLst xmlns:c16r2="http://schemas.microsoft.com/office/drawing/2015/06/chart">
            <c:ext xmlns:c16="http://schemas.microsoft.com/office/drawing/2014/chart" uri="{C3380CC4-5D6E-409C-BE32-E72D297353CC}">
              <c16:uniqueId val="{00000001-DF23-4FAE-9C0C-AFEBEE729130}"/>
            </c:ext>
          </c:extLst>
        </c:ser>
        <c:dLbls>
          <c:showLegendKey val="0"/>
          <c:showVal val="0"/>
          <c:showCatName val="0"/>
          <c:showSerName val="0"/>
          <c:showPercent val="0"/>
          <c:showBubbleSize val="0"/>
        </c:dLbls>
        <c:marker val="1"/>
        <c:smooth val="0"/>
        <c:axId val="206117888"/>
        <c:axId val="206165120"/>
      </c:lineChart>
      <c:catAx>
        <c:axId val="206117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165120"/>
        <c:crosses val="autoZero"/>
        <c:auto val="1"/>
        <c:lblAlgn val="ctr"/>
        <c:lblOffset val="100"/>
        <c:tickLblSkip val="1"/>
        <c:tickMarkSkip val="1"/>
        <c:noMultiLvlLbl val="0"/>
      </c:catAx>
      <c:valAx>
        <c:axId val="20616512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117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4.2300000000000004</c:v>
                </c:pt>
                <c:pt idx="1">
                  <c:v>4.8899999999999997</c:v>
                </c:pt>
                <c:pt idx="2">
                  <c:v>5.0599999999999996</c:v>
                </c:pt>
                <c:pt idx="3">
                  <c:v>6.39</c:v>
                </c:pt>
                <c:pt idx="4">
                  <c:v>6.49</c:v>
                </c:pt>
              </c:numCache>
            </c:numRef>
          </c:val>
          <c:extLst xmlns:c16r2="http://schemas.microsoft.com/office/drawing/2015/06/chart">
            <c:ext xmlns:c16="http://schemas.microsoft.com/office/drawing/2014/chart" uri="{C3380CC4-5D6E-409C-BE32-E72D297353CC}">
              <c16:uniqueId val="{00000000-49C8-4EBB-B2CB-D146CCC9AEB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21.74</c:v>
                </c:pt>
                <c:pt idx="1">
                  <c:v>21.19</c:v>
                </c:pt>
                <c:pt idx="2">
                  <c:v>22.41</c:v>
                </c:pt>
                <c:pt idx="3">
                  <c:v>23.25</c:v>
                </c:pt>
                <c:pt idx="4">
                  <c:v>23.21</c:v>
                </c:pt>
              </c:numCache>
            </c:numRef>
          </c:val>
          <c:extLst xmlns:c16r2="http://schemas.microsoft.com/office/drawing/2015/06/chart">
            <c:ext xmlns:c16="http://schemas.microsoft.com/office/drawing/2014/chart" uri="{C3380CC4-5D6E-409C-BE32-E72D297353CC}">
              <c16:uniqueId val="{00000001-49C8-4EBB-B2CB-D146CCC9AEB2}"/>
            </c:ext>
          </c:extLst>
        </c:ser>
        <c:dLbls>
          <c:showLegendKey val="0"/>
          <c:showVal val="0"/>
          <c:showCatName val="0"/>
          <c:showSerName val="0"/>
          <c:showPercent val="0"/>
          <c:showBubbleSize val="0"/>
        </c:dLbls>
        <c:gapWidth val="250"/>
        <c:overlap val="100"/>
        <c:axId val="211213312"/>
        <c:axId val="212669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7.51</c:v>
                </c:pt>
                <c:pt idx="1">
                  <c:v>7.72</c:v>
                </c:pt>
                <c:pt idx="2">
                  <c:v>7.37</c:v>
                </c:pt>
                <c:pt idx="3">
                  <c:v>9.5399999999999991</c:v>
                </c:pt>
                <c:pt idx="4">
                  <c:v>7.7</c:v>
                </c:pt>
              </c:numCache>
            </c:numRef>
          </c:val>
          <c:smooth val="0"/>
          <c:extLst xmlns:c16r2="http://schemas.microsoft.com/office/drawing/2015/06/chart">
            <c:ext xmlns:c16="http://schemas.microsoft.com/office/drawing/2014/chart" uri="{C3380CC4-5D6E-409C-BE32-E72D297353CC}">
              <c16:uniqueId val="{00000002-49C8-4EBB-B2CB-D146CCC9AEB2}"/>
            </c:ext>
          </c:extLst>
        </c:ser>
        <c:dLbls>
          <c:showLegendKey val="0"/>
          <c:showVal val="0"/>
          <c:showCatName val="0"/>
          <c:showSerName val="0"/>
          <c:showPercent val="0"/>
          <c:showBubbleSize val="0"/>
        </c:dLbls>
        <c:marker val="1"/>
        <c:smooth val="0"/>
        <c:axId val="211213312"/>
        <c:axId val="212669568"/>
      </c:lineChart>
      <c:catAx>
        <c:axId val="211213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2669568"/>
        <c:crosses val="autoZero"/>
        <c:auto val="1"/>
        <c:lblAlgn val="ctr"/>
        <c:lblOffset val="100"/>
        <c:tickLblSkip val="1"/>
        <c:tickMarkSkip val="1"/>
        <c:noMultiLvlLbl val="0"/>
      </c:catAx>
      <c:valAx>
        <c:axId val="212669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1213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78D6-4B7F-A189-0DCD08B26FF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8D6-4B7F-A189-0DCD08B26FF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8D6-4B7F-A189-0DCD08B26FF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78D6-4B7F-A189-0DCD08B26FF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0.09</c:v>
                </c:pt>
                <c:pt idx="4">
                  <c:v>#N/A</c:v>
                </c:pt>
                <c:pt idx="5">
                  <c:v>7.0000000000000007E-2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4-78D6-4B7F-A189-0DCD08B26FFC}"/>
            </c:ext>
          </c:extLst>
        </c:ser>
        <c:ser>
          <c:idx val="5"/>
          <c:order val="5"/>
          <c:tx>
            <c:strRef>
              <c:f>データシート!$A$32</c:f>
              <c:strCache>
                <c:ptCount val="1"/>
                <c:pt idx="0">
                  <c:v>国民健康保険特別会計直診大崎診療所勘定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0.03</c:v>
                </c:pt>
                <c:pt idx="2">
                  <c:v>#N/A</c:v>
                </c:pt>
                <c:pt idx="3">
                  <c:v>0.03</c:v>
                </c:pt>
                <c:pt idx="4">
                  <c:v>#N/A</c:v>
                </c:pt>
                <c:pt idx="5">
                  <c:v>0.02</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5-78D6-4B7F-A189-0DCD08B26FF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0.01</c:v>
                </c:pt>
                <c:pt idx="2">
                  <c:v>#N/A</c:v>
                </c:pt>
                <c:pt idx="3">
                  <c:v>0</c:v>
                </c:pt>
                <c:pt idx="4">
                  <c:v>#N/A</c:v>
                </c:pt>
                <c:pt idx="5">
                  <c:v>0.02</c:v>
                </c:pt>
                <c:pt idx="6">
                  <c:v>#N/A</c:v>
                </c:pt>
                <c:pt idx="7">
                  <c:v>1.19</c:v>
                </c:pt>
                <c:pt idx="8">
                  <c:v>#N/A</c:v>
                </c:pt>
                <c:pt idx="9">
                  <c:v>0.04</c:v>
                </c:pt>
              </c:numCache>
            </c:numRef>
          </c:val>
          <c:extLst xmlns:c16r2="http://schemas.microsoft.com/office/drawing/2015/06/chart">
            <c:ext xmlns:c16="http://schemas.microsoft.com/office/drawing/2014/chart" uri="{C3380CC4-5D6E-409C-BE32-E72D297353CC}">
              <c16:uniqueId val="{00000006-78D6-4B7F-A189-0DCD08B26FFC}"/>
            </c:ext>
          </c:extLst>
        </c:ser>
        <c:ser>
          <c:idx val="7"/>
          <c:order val="7"/>
          <c:tx>
            <c:strRef>
              <c:f>データシート!$A$34</c:f>
              <c:strCache>
                <c:ptCount val="1"/>
                <c:pt idx="0">
                  <c:v>農業集落排水事業特別会計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0.02</c:v>
                </c:pt>
                <c:pt idx="2">
                  <c:v>#N/A</c:v>
                </c:pt>
                <c:pt idx="3">
                  <c:v>0.02</c:v>
                </c:pt>
                <c:pt idx="4">
                  <c:v>#N/A</c:v>
                </c:pt>
                <c:pt idx="5">
                  <c:v>0.02</c:v>
                </c:pt>
                <c:pt idx="6">
                  <c:v>#N/A</c:v>
                </c:pt>
                <c:pt idx="7">
                  <c:v>0.02</c:v>
                </c:pt>
                <c:pt idx="8">
                  <c:v>#N/A</c:v>
                </c:pt>
                <c:pt idx="9">
                  <c:v>0.15</c:v>
                </c:pt>
              </c:numCache>
            </c:numRef>
          </c:val>
          <c:extLst xmlns:c16r2="http://schemas.microsoft.com/office/drawing/2015/06/chart">
            <c:ext xmlns:c16="http://schemas.microsoft.com/office/drawing/2014/chart" uri="{C3380CC4-5D6E-409C-BE32-E72D297353CC}">
              <c16:uniqueId val="{00000007-78D6-4B7F-A189-0DCD08B26FF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c:v>
                </c:pt>
                <c:pt idx="2">
                  <c:v>#N/A</c:v>
                </c:pt>
                <c:pt idx="3">
                  <c:v>0.46</c:v>
                </c:pt>
                <c:pt idx="4">
                  <c:v>#N/A</c:v>
                </c:pt>
                <c:pt idx="5">
                  <c:v>0</c:v>
                </c:pt>
                <c:pt idx="6">
                  <c:v>#N/A</c:v>
                </c:pt>
                <c:pt idx="7">
                  <c:v>0.57999999999999996</c:v>
                </c:pt>
                <c:pt idx="8">
                  <c:v>#N/A</c:v>
                </c:pt>
                <c:pt idx="9">
                  <c:v>0.37</c:v>
                </c:pt>
              </c:numCache>
            </c:numRef>
          </c:val>
          <c:extLst xmlns:c16r2="http://schemas.microsoft.com/office/drawing/2015/06/chart">
            <c:ext xmlns:c16="http://schemas.microsoft.com/office/drawing/2014/chart" uri="{C3380CC4-5D6E-409C-BE32-E72D297353CC}">
              <c16:uniqueId val="{00000008-78D6-4B7F-A189-0DCD08B26FF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4.2300000000000004</c:v>
                </c:pt>
                <c:pt idx="2">
                  <c:v>#N/A</c:v>
                </c:pt>
                <c:pt idx="3">
                  <c:v>4.8899999999999997</c:v>
                </c:pt>
                <c:pt idx="4">
                  <c:v>#N/A</c:v>
                </c:pt>
                <c:pt idx="5">
                  <c:v>5.0599999999999996</c:v>
                </c:pt>
                <c:pt idx="6">
                  <c:v>#N/A</c:v>
                </c:pt>
                <c:pt idx="7">
                  <c:v>6.38</c:v>
                </c:pt>
                <c:pt idx="8">
                  <c:v>#N/A</c:v>
                </c:pt>
                <c:pt idx="9">
                  <c:v>6.49</c:v>
                </c:pt>
              </c:numCache>
            </c:numRef>
          </c:val>
          <c:extLst xmlns:c16r2="http://schemas.microsoft.com/office/drawing/2015/06/chart">
            <c:ext xmlns:c16="http://schemas.microsoft.com/office/drawing/2014/chart" uri="{C3380CC4-5D6E-409C-BE32-E72D297353CC}">
              <c16:uniqueId val="{00000009-78D6-4B7F-A189-0DCD08B26FFC}"/>
            </c:ext>
          </c:extLst>
        </c:ser>
        <c:dLbls>
          <c:showLegendKey val="0"/>
          <c:showVal val="0"/>
          <c:showCatName val="0"/>
          <c:showSerName val="0"/>
          <c:showPercent val="0"/>
          <c:showBubbleSize val="0"/>
        </c:dLbls>
        <c:gapWidth val="150"/>
        <c:overlap val="100"/>
        <c:axId val="211600512"/>
        <c:axId val="211602048"/>
      </c:barChart>
      <c:catAx>
        <c:axId val="21160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1602048"/>
        <c:crosses val="autoZero"/>
        <c:auto val="1"/>
        <c:lblAlgn val="ctr"/>
        <c:lblOffset val="100"/>
        <c:tickLblSkip val="1"/>
        <c:tickMarkSkip val="1"/>
        <c:noMultiLvlLbl val="0"/>
      </c:catAx>
      <c:valAx>
        <c:axId val="211602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1600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964</c:v>
                </c:pt>
                <c:pt idx="5">
                  <c:v>1007</c:v>
                </c:pt>
                <c:pt idx="8">
                  <c:v>972</c:v>
                </c:pt>
                <c:pt idx="11">
                  <c:v>1011</c:v>
                </c:pt>
                <c:pt idx="14">
                  <c:v>1046</c:v>
                </c:pt>
              </c:numCache>
            </c:numRef>
          </c:val>
          <c:extLst xmlns:c16r2="http://schemas.microsoft.com/office/drawing/2015/06/chart">
            <c:ext xmlns:c16="http://schemas.microsoft.com/office/drawing/2014/chart" uri="{C3380CC4-5D6E-409C-BE32-E72D297353CC}">
              <c16:uniqueId val="{00000000-EC94-4CF1-8F41-DA6D18EA9BE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C94-4CF1-8F41-DA6D18EA9BE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EC94-4CF1-8F41-DA6D18EA9BE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16</c:v>
                </c:pt>
                <c:pt idx="3">
                  <c:v>15</c:v>
                </c:pt>
                <c:pt idx="6">
                  <c:v>18</c:v>
                </c:pt>
                <c:pt idx="9">
                  <c:v>4</c:v>
                </c:pt>
                <c:pt idx="12">
                  <c:v>10</c:v>
                </c:pt>
              </c:numCache>
            </c:numRef>
          </c:val>
          <c:extLst xmlns:c16r2="http://schemas.microsoft.com/office/drawing/2015/06/chart">
            <c:ext xmlns:c16="http://schemas.microsoft.com/office/drawing/2014/chart" uri="{C3380CC4-5D6E-409C-BE32-E72D297353CC}">
              <c16:uniqueId val="{00000003-EC94-4CF1-8F41-DA6D18EA9BE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68</c:v>
                </c:pt>
                <c:pt idx="3">
                  <c:v>66</c:v>
                </c:pt>
                <c:pt idx="6">
                  <c:v>48</c:v>
                </c:pt>
                <c:pt idx="9">
                  <c:v>61</c:v>
                </c:pt>
                <c:pt idx="12">
                  <c:v>54</c:v>
                </c:pt>
              </c:numCache>
            </c:numRef>
          </c:val>
          <c:extLst xmlns:c16r2="http://schemas.microsoft.com/office/drawing/2015/06/chart">
            <c:ext xmlns:c16="http://schemas.microsoft.com/office/drawing/2014/chart" uri="{C3380CC4-5D6E-409C-BE32-E72D297353CC}">
              <c16:uniqueId val="{00000004-EC94-4CF1-8F41-DA6D18EA9BE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C94-4CF1-8F41-DA6D18EA9BE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C94-4CF1-8F41-DA6D18EA9BE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931</c:v>
                </c:pt>
                <c:pt idx="3">
                  <c:v>1010</c:v>
                </c:pt>
                <c:pt idx="6">
                  <c:v>965</c:v>
                </c:pt>
                <c:pt idx="9">
                  <c:v>1008</c:v>
                </c:pt>
                <c:pt idx="12">
                  <c:v>1004</c:v>
                </c:pt>
              </c:numCache>
            </c:numRef>
          </c:val>
          <c:extLst xmlns:c16r2="http://schemas.microsoft.com/office/drawing/2015/06/chart">
            <c:ext xmlns:c16="http://schemas.microsoft.com/office/drawing/2014/chart" uri="{C3380CC4-5D6E-409C-BE32-E72D297353CC}">
              <c16:uniqueId val="{00000007-EC94-4CF1-8F41-DA6D18EA9BEC}"/>
            </c:ext>
          </c:extLst>
        </c:ser>
        <c:dLbls>
          <c:showLegendKey val="0"/>
          <c:showVal val="0"/>
          <c:showCatName val="0"/>
          <c:showSerName val="0"/>
          <c:showPercent val="0"/>
          <c:showBubbleSize val="0"/>
        </c:dLbls>
        <c:gapWidth val="100"/>
        <c:overlap val="100"/>
        <c:axId val="206086528"/>
        <c:axId val="206088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51</c:v>
                </c:pt>
                <c:pt idx="2">
                  <c:v>#N/A</c:v>
                </c:pt>
                <c:pt idx="3">
                  <c:v>#N/A</c:v>
                </c:pt>
                <c:pt idx="4">
                  <c:v>84</c:v>
                </c:pt>
                <c:pt idx="5">
                  <c:v>#N/A</c:v>
                </c:pt>
                <c:pt idx="6">
                  <c:v>#N/A</c:v>
                </c:pt>
                <c:pt idx="7">
                  <c:v>59</c:v>
                </c:pt>
                <c:pt idx="8">
                  <c:v>#N/A</c:v>
                </c:pt>
                <c:pt idx="9">
                  <c:v>#N/A</c:v>
                </c:pt>
                <c:pt idx="10">
                  <c:v>62</c:v>
                </c:pt>
                <c:pt idx="11">
                  <c:v>#N/A</c:v>
                </c:pt>
                <c:pt idx="12">
                  <c:v>#N/A</c:v>
                </c:pt>
                <c:pt idx="13">
                  <c:v>22</c:v>
                </c:pt>
                <c:pt idx="14">
                  <c:v>#N/A</c:v>
                </c:pt>
              </c:numCache>
            </c:numRef>
          </c:val>
          <c:smooth val="0"/>
          <c:extLst xmlns:c16r2="http://schemas.microsoft.com/office/drawing/2015/06/chart">
            <c:ext xmlns:c16="http://schemas.microsoft.com/office/drawing/2014/chart" uri="{C3380CC4-5D6E-409C-BE32-E72D297353CC}">
              <c16:uniqueId val="{00000008-EC94-4CF1-8F41-DA6D18EA9BEC}"/>
            </c:ext>
          </c:extLst>
        </c:ser>
        <c:dLbls>
          <c:showLegendKey val="0"/>
          <c:showVal val="0"/>
          <c:showCatName val="0"/>
          <c:showSerName val="0"/>
          <c:showPercent val="0"/>
          <c:showBubbleSize val="0"/>
        </c:dLbls>
        <c:marker val="1"/>
        <c:smooth val="0"/>
        <c:axId val="206086528"/>
        <c:axId val="206088448"/>
      </c:lineChart>
      <c:catAx>
        <c:axId val="20608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6088448"/>
        <c:crosses val="autoZero"/>
        <c:auto val="1"/>
        <c:lblAlgn val="ctr"/>
        <c:lblOffset val="100"/>
        <c:tickLblSkip val="1"/>
        <c:tickMarkSkip val="1"/>
        <c:noMultiLvlLbl val="0"/>
      </c:catAx>
      <c:valAx>
        <c:axId val="206088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6086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8285</c:v>
                </c:pt>
                <c:pt idx="5">
                  <c:v>7973</c:v>
                </c:pt>
                <c:pt idx="8">
                  <c:v>8093</c:v>
                </c:pt>
                <c:pt idx="11">
                  <c:v>8723</c:v>
                </c:pt>
                <c:pt idx="14">
                  <c:v>8289</c:v>
                </c:pt>
              </c:numCache>
            </c:numRef>
          </c:val>
          <c:extLst xmlns:c16r2="http://schemas.microsoft.com/office/drawing/2015/06/chart">
            <c:ext xmlns:c16="http://schemas.microsoft.com/office/drawing/2014/chart" uri="{C3380CC4-5D6E-409C-BE32-E72D297353CC}">
              <c16:uniqueId val="{00000000-AA46-429A-BDE1-BAB33696CEC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149</c:v>
                </c:pt>
                <c:pt idx="5">
                  <c:v>131</c:v>
                </c:pt>
                <c:pt idx="8">
                  <c:v>113</c:v>
                </c:pt>
                <c:pt idx="11">
                  <c:v>95</c:v>
                </c:pt>
                <c:pt idx="14">
                  <c:v>77</c:v>
                </c:pt>
              </c:numCache>
            </c:numRef>
          </c:val>
          <c:extLst xmlns:c16r2="http://schemas.microsoft.com/office/drawing/2015/06/chart">
            <c:ext xmlns:c16="http://schemas.microsoft.com/office/drawing/2014/chart" uri="{C3380CC4-5D6E-409C-BE32-E72D297353CC}">
              <c16:uniqueId val="{00000001-AA46-429A-BDE1-BAB33696CEC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5818</c:v>
                </c:pt>
                <c:pt idx="5">
                  <c:v>5697</c:v>
                </c:pt>
                <c:pt idx="8">
                  <c:v>5747</c:v>
                </c:pt>
                <c:pt idx="11">
                  <c:v>5111</c:v>
                </c:pt>
                <c:pt idx="14">
                  <c:v>4879</c:v>
                </c:pt>
              </c:numCache>
            </c:numRef>
          </c:val>
          <c:extLst xmlns:c16r2="http://schemas.microsoft.com/office/drawing/2015/06/chart">
            <c:ext xmlns:c16="http://schemas.microsoft.com/office/drawing/2014/chart" uri="{C3380CC4-5D6E-409C-BE32-E72D297353CC}">
              <c16:uniqueId val="{00000002-AA46-429A-BDE1-BAB33696CEC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A46-429A-BDE1-BAB33696CEC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A46-429A-BDE1-BAB33696CEC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A46-429A-BDE1-BAB33696CEC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1204</c:v>
                </c:pt>
                <c:pt idx="3">
                  <c:v>1218</c:v>
                </c:pt>
                <c:pt idx="6">
                  <c:v>1143</c:v>
                </c:pt>
                <c:pt idx="9">
                  <c:v>1126</c:v>
                </c:pt>
                <c:pt idx="12">
                  <c:v>1103</c:v>
                </c:pt>
              </c:numCache>
            </c:numRef>
          </c:val>
          <c:extLst xmlns:c16r2="http://schemas.microsoft.com/office/drawing/2015/06/chart">
            <c:ext xmlns:c16="http://schemas.microsoft.com/office/drawing/2014/chart" uri="{C3380CC4-5D6E-409C-BE32-E72D297353CC}">
              <c16:uniqueId val="{00000006-AA46-429A-BDE1-BAB33696CEC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113</c:v>
                </c:pt>
                <c:pt idx="3">
                  <c:v>82</c:v>
                </c:pt>
                <c:pt idx="6">
                  <c:v>76</c:v>
                </c:pt>
                <c:pt idx="9">
                  <c:v>80</c:v>
                </c:pt>
                <c:pt idx="12">
                  <c:v>176</c:v>
                </c:pt>
              </c:numCache>
            </c:numRef>
          </c:val>
          <c:extLst xmlns:c16r2="http://schemas.microsoft.com/office/drawing/2015/06/chart">
            <c:ext xmlns:c16="http://schemas.microsoft.com/office/drawing/2014/chart" uri="{C3380CC4-5D6E-409C-BE32-E72D297353CC}">
              <c16:uniqueId val="{00000007-AA46-429A-BDE1-BAB33696CEC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713</c:v>
                </c:pt>
                <c:pt idx="3">
                  <c:v>670</c:v>
                </c:pt>
                <c:pt idx="6">
                  <c:v>596</c:v>
                </c:pt>
                <c:pt idx="9">
                  <c:v>568</c:v>
                </c:pt>
                <c:pt idx="12">
                  <c:v>504</c:v>
                </c:pt>
              </c:numCache>
            </c:numRef>
          </c:val>
          <c:extLst xmlns:c16r2="http://schemas.microsoft.com/office/drawing/2015/06/chart">
            <c:ext xmlns:c16="http://schemas.microsoft.com/office/drawing/2014/chart" uri="{C3380CC4-5D6E-409C-BE32-E72D297353CC}">
              <c16:uniqueId val="{00000008-AA46-429A-BDE1-BAB33696CEC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A46-429A-BDE1-BAB33696CEC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8325</c:v>
                </c:pt>
                <c:pt idx="3">
                  <c:v>8202</c:v>
                </c:pt>
                <c:pt idx="6">
                  <c:v>8297</c:v>
                </c:pt>
                <c:pt idx="9">
                  <c:v>9266</c:v>
                </c:pt>
                <c:pt idx="12">
                  <c:v>8538</c:v>
                </c:pt>
              </c:numCache>
            </c:numRef>
          </c:val>
          <c:extLst xmlns:c16r2="http://schemas.microsoft.com/office/drawing/2015/06/chart">
            <c:ext xmlns:c16="http://schemas.microsoft.com/office/drawing/2014/chart" uri="{C3380CC4-5D6E-409C-BE32-E72D297353CC}">
              <c16:uniqueId val="{0000000A-AA46-429A-BDE1-BAB33696CEC1}"/>
            </c:ext>
          </c:extLst>
        </c:ser>
        <c:dLbls>
          <c:showLegendKey val="0"/>
          <c:showVal val="0"/>
          <c:showCatName val="0"/>
          <c:showSerName val="0"/>
          <c:showPercent val="0"/>
          <c:showBubbleSize val="0"/>
        </c:dLbls>
        <c:gapWidth val="100"/>
        <c:overlap val="100"/>
        <c:axId val="160741632"/>
        <c:axId val="160756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A46-429A-BDE1-BAB33696CEC1}"/>
            </c:ext>
          </c:extLst>
        </c:ser>
        <c:dLbls>
          <c:showLegendKey val="0"/>
          <c:showVal val="0"/>
          <c:showCatName val="0"/>
          <c:showSerName val="0"/>
          <c:showPercent val="0"/>
          <c:showBubbleSize val="0"/>
        </c:dLbls>
        <c:marker val="1"/>
        <c:smooth val="0"/>
        <c:axId val="160741632"/>
        <c:axId val="160756096"/>
      </c:lineChart>
      <c:catAx>
        <c:axId val="160741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0756096"/>
        <c:crosses val="autoZero"/>
        <c:auto val="1"/>
        <c:lblAlgn val="ctr"/>
        <c:lblOffset val="100"/>
        <c:tickLblSkip val="1"/>
        <c:tickMarkSkip val="1"/>
        <c:noMultiLvlLbl val="0"/>
      </c:catAx>
      <c:valAx>
        <c:axId val="160756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741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985</c:v>
                </c:pt>
                <c:pt idx="1">
                  <c:v>987</c:v>
                </c:pt>
                <c:pt idx="2">
                  <c:v>980</c:v>
                </c:pt>
              </c:numCache>
            </c:numRef>
          </c:val>
          <c:extLst xmlns:c16r2="http://schemas.microsoft.com/office/drawing/2015/06/chart">
            <c:ext xmlns:c16="http://schemas.microsoft.com/office/drawing/2014/chart" uri="{C3380CC4-5D6E-409C-BE32-E72D297353CC}">
              <c16:uniqueId val="{00000000-71C2-4AEB-8DCA-0AA8322D9DE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1936</c:v>
                </c:pt>
                <c:pt idx="1">
                  <c:v>1919</c:v>
                </c:pt>
                <c:pt idx="2">
                  <c:v>1875</c:v>
                </c:pt>
              </c:numCache>
            </c:numRef>
          </c:val>
          <c:extLst xmlns:c16r2="http://schemas.microsoft.com/office/drawing/2015/06/chart">
            <c:ext xmlns:c16="http://schemas.microsoft.com/office/drawing/2014/chart" uri="{C3380CC4-5D6E-409C-BE32-E72D297353CC}">
              <c16:uniqueId val="{00000001-71C2-4AEB-8DCA-0AA8322D9DE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4110</c:v>
                </c:pt>
                <c:pt idx="1">
                  <c:v>3491</c:v>
                </c:pt>
                <c:pt idx="2">
                  <c:v>3192</c:v>
                </c:pt>
              </c:numCache>
            </c:numRef>
          </c:val>
          <c:extLst xmlns:c16r2="http://schemas.microsoft.com/office/drawing/2015/06/chart">
            <c:ext xmlns:c16="http://schemas.microsoft.com/office/drawing/2014/chart" uri="{C3380CC4-5D6E-409C-BE32-E72D297353CC}">
              <c16:uniqueId val="{00000002-71C2-4AEB-8DCA-0AA8322D9DE4}"/>
            </c:ext>
          </c:extLst>
        </c:ser>
        <c:dLbls>
          <c:showLegendKey val="0"/>
          <c:showVal val="0"/>
          <c:showCatName val="0"/>
          <c:showSerName val="0"/>
          <c:showPercent val="0"/>
          <c:showBubbleSize val="0"/>
        </c:dLbls>
        <c:gapWidth val="120"/>
        <c:overlap val="100"/>
        <c:axId val="211681280"/>
        <c:axId val="211682816"/>
      </c:barChart>
      <c:catAx>
        <c:axId val="211681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1682816"/>
        <c:crosses val="autoZero"/>
        <c:auto val="1"/>
        <c:lblAlgn val="ctr"/>
        <c:lblOffset val="100"/>
        <c:tickLblSkip val="1"/>
        <c:tickMarkSkip val="1"/>
        <c:noMultiLvlLbl val="0"/>
      </c:catAx>
      <c:valAx>
        <c:axId val="2116828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1681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{7EB4104A-C5DB-438D-ADF2-6A47F40785C6}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38E-4F56-B623-4CD38261B083}"/>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{C12A9A1E-540B-4182-BD79-60175B4B75E4}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8E-4F56-B623-4CD38261B083}"/>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{11C56789-52DC-4DE0-829A-AD0D98BDC34A}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8E-4F56-B623-4CD38261B083}"/>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{28F44DA7-FD32-43BA-B473-7779C4ABB348}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8E-4F56-B623-4CD38261B083}"/>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{20EEA9FC-2C0E-490E-BE75-C0EAB5FE0DB0}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8E-4F56-B623-4CD38261B08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{FBA79A7B-4C0C-426E-AE14-1198295E7894}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38E-4F56-B623-4CD38261B08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{009B330D-1D9B-4453-85B1-257BD1EC4130}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38E-4F56-B623-4CD38261B08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{1D39A0AA-7D6C-47C7-A59A-3DBBE4301A25}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38E-4F56-B623-4CD38261B08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{9C8CB19C-C5FD-4CE6-9C58-94E9F7FCBD76}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38E-4F56-B623-4CD38261B0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53.8</c:v>
                </c:pt>
                <c:pt idx="16">
                  <c:v>57.6</c:v>
                </c:pt>
                <c:pt idx="24">
                  <c:v>62.1</c:v>
                </c:pt>
                <c:pt idx="32">
                  <c:v>65.400000000000006</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138E-4F56-B623-4CD38261B08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{D53C0C90-EB6F-4FDB-B35E-0732D1E906FE}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38E-4F56-B623-4CD38261B083}"/>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{C426E8F4-0057-4357-97FD-4677BE707934}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8E-4F56-B623-4CD38261B083}"/>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{D5046503-9954-41BC-92D5-145E14965AD9}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8E-4F56-B623-4CD38261B083}"/>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{C26AA536-2BA8-4C84-B3ED-7F83244EBFD5}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8E-4F56-B623-4CD38261B083}"/>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{FCB6FC5E-3492-46EC-8040-556FBFD598F8}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8E-4F56-B623-4CD38261B08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{B6DB5AE5-01AA-443D-A648-D33F0B0B9770}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38E-4F56-B623-4CD38261B08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{81472B3E-5C22-4F04-AC5F-9A822D6829EF}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38E-4F56-B623-4CD38261B08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{F10B54A0-B613-4729-8218-A2A33680CBF9}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38E-4F56-B623-4CD38261B08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{113597F8-571C-4F00-BB0D-6CB2FB015B2C}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38E-4F56-B623-4CD38261B0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16">
                  <c:v>58.6</c:v>
                </c:pt>
                <c:pt idx="24">
                  <c:v>59.1</c:v>
                </c:pt>
                <c:pt idx="32">
                  <c:v>61.2</c:v>
                </c:pt>
              </c:numCache>
            </c:numRef>
          </c:xVal>
          <c:yVal>
            <c:numRef>
              <c:f>公会計指標分析・財政指標組合せ分析表!$BP$55:$DC$55</c:f>
              <c:numCache>
                <c:formatCode>#,##0.0;"▲ "#,##0.0</c:formatCode>
                <c:ptCount val="40"/>
                <c:pt idx="8">
                  <c:v>0.8</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138E-4F56-B623-4CD38261B083}"/>
            </c:ext>
          </c:extLst>
        </c:ser>
        <c:dLbls>
          <c:showLegendKey val="0"/>
          <c:showVal val="1"/>
          <c:showCatName val="0"/>
          <c:showSerName val="0"/>
          <c:showPercent val="0"/>
          <c:showBubbleSize val="0"/>
        </c:dLbls>
        <c:axId val="211975552"/>
        <c:axId val="211977728"/>
      </c:scatterChart>
      <c:valAx>
        <c:axId val="211975552"/>
        <c:scaling>
          <c:orientation val="minMax"/>
          <c:max val="61.7"/>
          <c:min val="5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1977728"/>
        <c:crosses val="autoZero"/>
        <c:crossBetween val="midCat"/>
      </c:valAx>
      <c:valAx>
        <c:axId val="211977728"/>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1975552"/>
        <c:crosses val="autoZero"/>
        <c:crossBetween val="midCat"/>
        <c:majorUnit val="0.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{F30728A9-F85F-4A73-A052-0A7119FBEF2A}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B73-4BEE-9C1D-BBFD258405E1}"/>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{7602C541-5855-4400-A81C-1BABF6ECF55B}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B73-4BEE-9C1D-BBFD258405E1}"/>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{6A7A3C10-E846-4315-A6A7-0BA6F1EB44B2}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B73-4BEE-9C1D-BBFD258405E1}"/>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{173ED387-47A3-4EB7-A252-22F65783F3B4}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B73-4BEE-9C1D-BBFD258405E1}"/>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{4B9B5AC8-BC91-40EB-8239-704065D8B022}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B73-4BEE-9C1D-BBFD258405E1}"/>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{3239E936-4B76-4821-8A25-AC2F8D0B913F}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B73-4BEE-9C1D-BBFD258405E1}"/>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{20D06855-6A79-49D8-A30D-E60DECD59330}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B73-4BEE-9C1D-BBFD258405E1}"/>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{0C9B3C46-73CC-4D4B-A402-6ACF06C0C034}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B73-4BEE-9C1D-BBFD258405E1}"/>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{BF2D90C5-7A45-4154-92DB-6291A9E2C04B}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B73-4BEE-9C1D-BBFD258405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2.8</c:v>
                </c:pt>
                <c:pt idx="8">
                  <c:v>2.1</c:v>
                </c:pt>
                <c:pt idx="16">
                  <c:v>1.8</c:v>
                </c:pt>
                <c:pt idx="24">
                  <c:v>1.9</c:v>
                </c:pt>
                <c:pt idx="32">
                  <c:v>1.4</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8B73-4BEE-9C1D-BBFD258405E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{FEC1C8C4-80C5-41B1-9110-94C0C5FEB928}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B73-4BEE-9C1D-BBFD258405E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{93B7583C-E5C5-41A7-9118-2ED48B0BC4E1}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B73-4BEE-9C1D-BBFD258405E1}"/>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{85F8319C-D036-4414-903A-D41FB4BFB929}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B73-4BEE-9C1D-BBFD258405E1}"/>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{462F17F8-4415-4FBF-B554-C7D1F3F77394}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B73-4BEE-9C1D-BBFD258405E1}"/>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{006D3091-E6CA-4776-8592-2A230A3DF94F}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B73-4BEE-9C1D-BBFD258405E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{C82E06DE-1E38-4425-9180-33A2DC341955}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B73-4BEE-9C1D-BBFD258405E1}"/>
                </c:ext>
              </c:extLst>
            </c:dLbl>
            <c:dLbl>
              <c:idx val="16"/>
              <c:layout>
                <c:manualLayout>
                  <c:x val="-3.1697991619110633E-2"/>
                  <c:y val="-4.349592131553585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{300494FE-46F5-4106-920A-6955AB58A08E}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B73-4BEE-9C1D-BBFD258405E1}"/>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{3585001C-8661-492B-8F8C-C27F20B906B6}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B73-4BEE-9C1D-BBFD258405E1}"/>
                </c:ext>
              </c:extLst>
            </c:dLbl>
            <c:dLbl>
              <c:idx val="32"/>
              <c:layout>
                <c:manualLayout>
                  <c:x val="-1.8235628084249993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{121EE1D2-42E7-4EC8-8A52-9032D9964C39}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B73-4BEE-9C1D-BBFD258405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7.3</c:v>
                </c:pt>
                <c:pt idx="24">
                  <c:v>7.2</c:v>
                </c:pt>
                <c:pt idx="32">
                  <c:v>7.2</c:v>
                </c:pt>
              </c:numCache>
            </c:numRef>
          </c:xVal>
          <c:yVal>
            <c:numRef>
              <c:f>公会計指標分析・財政指標組合せ分析表!$BP$77:$DC$77</c:f>
              <c:numCache>
                <c:formatCode>#,##0.0;"▲ "#,##0.0</c:formatCode>
                <c:ptCount val="40"/>
                <c:pt idx="0">
                  <c:v>22.6</c:v>
                </c:pt>
                <c:pt idx="8">
                  <c:v>0.8</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8B73-4BEE-9C1D-BBFD258405E1}"/>
            </c:ext>
          </c:extLst>
        </c:ser>
        <c:dLbls>
          <c:showLegendKey val="0"/>
          <c:showVal val="1"/>
          <c:showCatName val="0"/>
          <c:showSerName val="0"/>
          <c:showPercent val="0"/>
          <c:showBubbleSize val="0"/>
        </c:dLbls>
        <c:axId val="212466304"/>
        <c:axId val="212476672"/>
      </c:scatterChart>
      <c:valAx>
        <c:axId val="212466304"/>
        <c:scaling>
          <c:orientation val="minMax"/>
          <c:max val="9.6999999999999993"/>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2476672"/>
        <c:crosses val="autoZero"/>
        <c:crossBetween val="midCat"/>
      </c:valAx>
      <c:valAx>
        <c:axId val="212476672"/>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2466304"/>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高知県仁淀川町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実質公債費比率は、昨年度と比較すると</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ポイント減の</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となっている。本町は過疎債や旧合併特例事業債等、普通交付税に措置される基準財政需要額への公債費算入率の高い地方債に限定した借入に努めていることと、平成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年度から実施している補償金免除繰上償還や銀行等民間資金の繰上償還を積極的に実施し健全な状態を維持している。平成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年度に完了した新庁舎建設事業等の大規模事業の償還金が公債費等に算入されたため単年度の実質公債費比率の分子の額が大幅減となっている。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今後は、実質公債費比率の上昇を抑制するためにも、今後も引き続き金利の高い地方債の繰上償還をしていく計画であり、後年度を見据えた健全な財政運営に取り組んでいく。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れまで普通交付税の公債費算入率が高い地方債に限定した借入に努め、補償金免除繰上償還や銀行等民間資金の繰上償還を積極的に行った結果、実質公債費比率が低く抑えられているため、満期一括償還地方債の借入は行っていない。</a:t>
          </a:r>
          <a:endParaRPr kumimoji="1" lang="en-US" altLang="ja-JP" sz="1000">
            <a:latin typeface="ＭＳ ゴシック" pitchFamily="49" charset="-128"/>
            <a:ea typeface="ＭＳ ゴシック" pitchFamily="49" charset="-128"/>
          </a:endParaRPr>
        </a:p>
        <a:p>
          <a:endParaRPr kumimoji="1" lang="en-US" altLang="ja-JP" sz="1000">
            <a:latin typeface="ＭＳ ゴシック" pitchFamily="49" charset="-128"/>
            <a:ea typeface="ＭＳ ゴシック" pitchFamily="49" charset="-128"/>
          </a:endParaRPr>
        </a:p>
        <a:p>
          <a:endParaRPr kumimoji="1" lang="en-US" altLang="ja-JP" sz="1000">
            <a:latin typeface="ＭＳ ゴシック" pitchFamily="49" charset="-128"/>
            <a:ea typeface="ＭＳ ゴシック" pitchFamily="49" charset="-128"/>
          </a:endParaRPr>
        </a:p>
        <a:p>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高知県仁淀川町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将来負担比率は健全な状態であり、類似団体内順位も</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位となっており、昨年度と比較すると充当可能基金の額が減少したが、旧合併特例債の繰上償還を行ったことにより改善しており、将来負担比率の分子となる額はマイナス値を維持している。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公債費が増加していく見込みとなっているため、比率の上昇を抑えるためにも、引き続き地方債の新規発行抑制と繰上償還、また普通交付税に措置される基準財政需要額への公債費算入率の高い地方債に限定した借入れを実施するなど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高知県仁淀川町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積立てについては、運用益（定期預金利息）のみを積み立てた一方、奨学資金貸付に関する事業等のため「合併振興基金」を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9,514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万円取り崩したこと、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高吾北広域事務組合の清掃センター整備特別負担金等に対し「施設等整備基金」を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5,588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万円取り崩したこと等により、基金全体で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35,023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万円の減少となった。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短期的には、「特定目的基金」への積立により微増の予定であるが、中長期的には減少傾向にある。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施設等整備基金：町の施設等の整備に要する経費。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地域雇用創出推進基金：地域の雇用を創出する事業等の推進。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施設等整備基金：主に、高吾北広域事務組合の清掃センター整備に伴う特別負担金の財源として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4,048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万円を充当したことによる減。</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合併振興基金：奨学資金貸付基金造成のため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万円を充当したことによる減。</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地域雇用創出推進基金：平成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年度には基金が枯渇することから、地域の雇用を創出する事業等を推進するため、令和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億円程度を積み立て 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まちづくり基金：令和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年度には基金が枯渇することから、地域の特色を活かし、創意工夫をこらした個性的なまちづくり事業を推進するため、令和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億円程度積立予定。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運用益（定期預金利息）のみの積立（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万円）と財源調整（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万円）による取り崩しにより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669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万円減。</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大規模災害等の不測の事態に備えるため及び、将来的な交付税の減等に備え積立てている。平成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年度以降積み増しは行っておらず、中長期的には減少していく見込。</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償還のため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4,480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現在、積み立てを行う予定はなく、中長期的には減少していく見込み。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5D502BED-9392-4EC4-909E-8B0405C4D4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3F4A90FA-2D6E-4637-AEC2-ACBF3EE54F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xmlns="" id="{DC096271-BCB6-4538-8A15-7200B657FF81}"/>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xmlns="" id="{7DE7C73E-F8BF-4452-B994-7810093A29A9}"/>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xmlns="" id="{4F1F10F4-9159-4B32-B1B0-33D2E49ACAAD}"/>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xmlns="" id="{14FD7434-275F-4CC7-848C-524E5F04DB96}"/>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xmlns="" id="{0069E0EC-38BB-46AE-9C2C-19F5DF258E78}"/>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xmlns="" id="{D832C47F-4945-484D-94F7-E1BACBF5C0F3}"/>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xmlns="" id="{F50FF686-19A4-450D-905B-9A10EBE2A4D5}"/>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xmlns="" id="{7D3F0573-A812-42B0-95C7-F920E539C627}"/>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xmlns="" id="{4A696502-7F00-4C1A-96DA-5908F48A804A}"/>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xmlns="" id="{C4AC29E2-786B-47A3-927A-B343BE1A357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xmlns="" id="{C36E2C85-6A84-4F2A-BE32-62626399DA7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xmlns="" id="{A3904C62-23E0-4235-8CCC-02EB2651A12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xmlns="" id="{065FB4D4-F4CD-4111-81FC-57B0CE86DB5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高知県仁淀川町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xmlns="" id="{64621212-0CA8-4439-85C7-93A88EA46AB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xmlns="" id="{D92A958D-1A89-43B0-BC4B-9992FFF9E14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xmlns="" id="{5609041E-C8D7-46D1-BC22-60376420F66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xmlns="" id="{A56E504D-685F-4365-A3FC-BE5D68DB617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xmlns="" id="{E413419C-9A58-4962-B613-518B0CBAFA8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xmlns="" id="{E59D598E-A7AE-4B2E-AA99-68F23A8407B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5,371
5,343
333.00
6,805,314
6,465,225
274,372
4,224,522
8,537,639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xmlns="" id="{32E677E5-777F-4465-915F-DCCCA83EEC8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xmlns="" id="{353147F8-77B0-4770-8DB2-6B102BC793F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xmlns="" id="{AAF505E9-EC63-45E3-BF9D-A7D9DBC7394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xmlns="" id="{11BAF26B-47C9-4945-B981-7C9A012DB36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xmlns="" id="{4F9E4E9A-F448-4A12-BF9C-0E64851B2C0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xmlns="" id="{A8FAB4DF-36AF-41C1-A7D0-034DFF83FED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xmlns="" id="{63BB75EB-6530-4DFC-808B-27387FE815A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xmlns="" id="{2ACD1B40-461F-4105-A196-867CC6CF20B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xmlns="" id="{D0ACF897-BA53-4C6C-B2DD-E5764252292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xmlns="" id="{41387F76-3824-4E20-A8F2-37DB990D18A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xmlns="" id="{3A9E50A4-D558-450F-A453-F9B5DB2BFA1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xmlns="" id="{BD6B7A65-4F4D-4F03-8001-112BA039CEB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xmlns="" id="{ECD820E0-B51C-4129-B284-D13C5825C61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xmlns="" id="{0458DB80-DB64-4ED0-B2B2-1601C3E56AE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xmlns="" id="{8DD90E26-9C21-4400-B5AC-B952ACAB5F2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xmlns="" id="{87FB7737-8007-4BB6-BE68-FE6B6A57C79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xmlns="" id="{CCEA9F3C-E559-4F20-AE99-D17935AA9DB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xmlns="" id="{A7A2AF8B-C6E1-4389-88F3-019E51C0D9A1}"/>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xmlns="" id="{29CDC144-D287-4A53-910C-C6CA0357EBF3}"/>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xmlns="" id="{98BC5E03-2360-4BAD-9D71-85EE8F55C6DF}"/>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xmlns="" id="{F9F9A7F6-8B51-44AC-A7FC-008771B3CC1B}"/>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xmlns="" id="{99CAE616-EA3C-4F10-B862-9B5EAC48A94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xmlns="" id="{DAB2F0FE-F807-4882-93E4-C71B7173D6A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xmlns="" id="{3D2BF822-FC3A-44B4-BD18-EE976F862A0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xmlns="" id="{E2B7E6C6-A957-4AC8-BCEB-14BE19D3E7C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xmlns="" id="{16B8AC95-2D55-4194-8A6E-1E5CEAA1B8D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xmlns="" id="{734B15ED-32D1-4116-BE27-0BD15FD591A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xmlns="" id="{24BB16F1-8905-43C3-BA32-48F063633B1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xmlns="" id="{6444EB95-53B1-4E5A-B9E3-E09A93238D7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xmlns="" id="{8337171D-DB0E-49F1-8E95-DA33C937650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xmlns="" id="{9F15659F-CF1A-4F2C-88BD-35BFAFD50F4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xmlns="" id="{7ABBAE2B-91B9-48DC-93F3-457A94B6E10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xmlns="" id="{E1E3A53A-C979-4908-9708-6CF4542B1D9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xmlns="" id="{20EB2312-33B0-4B46-BB47-D19023ABBD1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新本庁舎、新支所建設があったが、有形固定資産減価償却率は</a:t>
          </a:r>
          <a:r>
            <a:rPr kumimoji="1" lang="en-US" altLang="ja-JP" sz="1100">
              <a:latin typeface="ＭＳ Ｐゴシック" panose="020B0600070205080204" pitchFamily="50" charset="-128"/>
              <a:ea typeface="ＭＳ Ｐゴシック" panose="020B0600070205080204" pitchFamily="50" charset="-128"/>
            </a:rPr>
            <a:t>3.3</a:t>
          </a:r>
          <a:r>
            <a:rPr kumimoji="1" lang="ja-JP" altLang="en-US" sz="1100">
              <a:latin typeface="ＭＳ Ｐゴシック" panose="020B0600070205080204" pitchFamily="50" charset="-128"/>
              <a:ea typeface="ＭＳ Ｐゴシック" panose="020B0600070205080204" pitchFamily="50" charset="-128"/>
            </a:rPr>
            <a:t>ポイント上昇している。類似団体と比較して数値が高くなっているので、公共施設等の除却や更新を今後とも推進していく。</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xmlns="" id="{E9A32B24-9FFD-4E9D-B409-8DE483922DA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xmlns="" id="{BF5753EC-7A88-49B6-8904-87EA020F769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9" name="テキスト ボックス 58">
          <a:extLst>
            <a:ext uri="{FF2B5EF4-FFF2-40B4-BE49-F238E27FC236}">
              <a16:creationId xmlns:a16="http://schemas.microsoft.com/office/drawing/2014/main" xmlns="" id="{A100C4A6-ADAD-4D07-868A-119A2C3FE685}"/>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xmlns="" id="{20F549FB-11DA-4C56-8DF6-9457950322B4}"/>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a:extLst>
            <a:ext uri="{FF2B5EF4-FFF2-40B4-BE49-F238E27FC236}">
              <a16:creationId xmlns:a16="http://schemas.microsoft.com/office/drawing/2014/main" xmlns="" id="{F653DC68-FC88-4435-9422-355978C34896}"/>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xmlns="" id="{86B4511E-C803-4611-AF56-039720F0EA08}"/>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xmlns="" id="{518C810F-773E-4394-97DD-6F6E357FA6FA}"/>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xmlns="" id="{EC9638AD-2E05-487B-BEDE-746B3BC30E1E}"/>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xmlns="" id="{B466BD20-6CA7-4C77-AC99-A6356755A3BB}"/>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xmlns="" id="{2C7353A7-F2C8-4AC2-8432-40E094D470B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xmlns="" id="{9FFBBFED-2AF8-48E1-A18D-537F95AD69C2}"/>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xmlns="" id="{C86175E0-30C1-400F-B144-7A6ED2AFCDE1}"/>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9" name="テキスト ボックス 68">
          <a:extLst>
            <a:ext uri="{FF2B5EF4-FFF2-40B4-BE49-F238E27FC236}">
              <a16:creationId xmlns:a16="http://schemas.microsoft.com/office/drawing/2014/main" xmlns="" id="{CF8E9130-405B-434D-ABAC-3FACAAB7EB82}"/>
            </a:ext>
          </a:extLst>
        </xdr:cNvPr>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xmlns="" id="{22B9F218-D010-40EA-90EC-A8F87365194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1" name="テキスト ボックス 70">
          <a:extLst>
            <a:ext uri="{FF2B5EF4-FFF2-40B4-BE49-F238E27FC236}">
              <a16:creationId xmlns:a16="http://schemas.microsoft.com/office/drawing/2014/main" xmlns="" id="{3ACB5F98-8C54-403A-A19F-2752291EF0D7}"/>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xmlns="" id="{289B0EBD-AF2D-47FA-91C5-487E491ECEA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73" name="直線コネクタ 72">
          <a:extLst>
            <a:ext uri="{FF2B5EF4-FFF2-40B4-BE49-F238E27FC236}">
              <a16:creationId xmlns:a16="http://schemas.microsoft.com/office/drawing/2014/main" xmlns="" id="{FFF758D0-9739-4D18-9555-2921F6CC3D27}"/>
            </a:ext>
          </a:extLst>
        </xdr:cNvPr>
        <xdr:cNvCxnSpPr/>
      </xdr:nvCxnSpPr>
      <xdr:spPr>
        <a:xfrm flipV="1">
          <a:off x="4760595" y="5543127"/>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74" name="有形固定資産減価償却率最小値テキスト">
          <a:extLst>
            <a:ext uri="{FF2B5EF4-FFF2-40B4-BE49-F238E27FC236}">
              <a16:creationId xmlns:a16="http://schemas.microsoft.com/office/drawing/2014/main" xmlns="" id="{52D86A9F-0BE1-404D-A97B-F71F7ED954A6}"/>
            </a:ext>
          </a:extLst>
        </xdr:cNvPr>
        <xdr:cNvSpPr txBox="1"/>
      </xdr:nvSpPr>
      <xdr:spPr>
        <a:xfrm>
          <a:off x="4813300" y="6541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75" name="直線コネクタ 74">
          <a:extLst>
            <a:ext uri="{FF2B5EF4-FFF2-40B4-BE49-F238E27FC236}">
              <a16:creationId xmlns:a16="http://schemas.microsoft.com/office/drawing/2014/main" xmlns="" id="{143B82EA-2186-49D7-9A45-21ADE5C8B47F}"/>
            </a:ext>
          </a:extLst>
        </xdr:cNvPr>
        <xdr:cNvCxnSpPr/>
      </xdr:nvCxnSpPr>
      <xdr:spPr>
        <a:xfrm>
          <a:off x="4673600" y="65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76" name="有形固定資産減価償却率最大値テキスト">
          <a:extLst>
            <a:ext uri="{FF2B5EF4-FFF2-40B4-BE49-F238E27FC236}">
              <a16:creationId xmlns:a16="http://schemas.microsoft.com/office/drawing/2014/main" xmlns="" id="{E61B7384-9AF8-422A-A68C-5C0E76D4571B}"/>
            </a:ext>
          </a:extLst>
        </xdr:cNvPr>
        <xdr:cNvSpPr txBox="1"/>
      </xdr:nvSpPr>
      <xdr:spPr>
        <a:xfrm>
          <a:off x="4813300" y="53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77" name="直線コネクタ 76">
          <a:extLst>
            <a:ext uri="{FF2B5EF4-FFF2-40B4-BE49-F238E27FC236}">
              <a16:creationId xmlns:a16="http://schemas.microsoft.com/office/drawing/2014/main" xmlns="" id="{E97CC46D-90A7-4062-BB0B-2F480BC3B374}"/>
            </a:ext>
          </a:extLst>
        </xdr:cNvPr>
        <xdr:cNvCxnSpPr/>
      </xdr:nvCxnSpPr>
      <xdr:spPr>
        <a:xfrm>
          <a:off x="4673600" y="554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23512</xdr:rowOff>
    </xdr:from>
    <xdr:ext cx="405111" cy="259045"/>
    <xdr:sp macro="" textlink="">
      <xdr:nvSpPr>
        <xdr:cNvPr id="78" name="有形固定資産減価償却率平均値テキスト">
          <a:extLst>
            <a:ext uri="{FF2B5EF4-FFF2-40B4-BE49-F238E27FC236}">
              <a16:creationId xmlns:a16="http://schemas.microsoft.com/office/drawing/2014/main" xmlns="" id="{97D231A3-95FC-43ED-93EA-A26B107A4BCA}"/>
            </a:ext>
          </a:extLst>
        </xdr:cNvPr>
        <xdr:cNvSpPr txBox="1"/>
      </xdr:nvSpPr>
      <xdr:spPr>
        <a:xfrm>
          <a:off x="4813300" y="5938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9" name="フローチャート: 判断 78">
          <a:extLst>
            <a:ext uri="{FF2B5EF4-FFF2-40B4-BE49-F238E27FC236}">
              <a16:creationId xmlns:a16="http://schemas.microsoft.com/office/drawing/2014/main" xmlns="" id="{3AEADF62-B1C9-4D92-91AE-92D7DE0A5F46}"/>
            </a:ext>
          </a:extLst>
        </xdr:cNvPr>
        <xdr:cNvSpPr/>
      </xdr:nvSpPr>
      <xdr:spPr>
        <a:xfrm>
          <a:off x="47117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80" name="フローチャート: 判断 79">
          <a:extLst>
            <a:ext uri="{FF2B5EF4-FFF2-40B4-BE49-F238E27FC236}">
              <a16:creationId xmlns:a16="http://schemas.microsoft.com/office/drawing/2014/main" xmlns="" id="{1362EC3E-74A3-4A19-979E-BF49737CC9BF}"/>
            </a:ext>
          </a:extLst>
        </xdr:cNvPr>
        <xdr:cNvSpPr/>
      </xdr:nvSpPr>
      <xdr:spPr>
        <a:xfrm>
          <a:off x="40005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81" name="フローチャート: 判断 80">
          <a:extLst>
            <a:ext uri="{FF2B5EF4-FFF2-40B4-BE49-F238E27FC236}">
              <a16:creationId xmlns:a16="http://schemas.microsoft.com/office/drawing/2014/main" xmlns="" id="{A2257E12-EA77-4433-A948-C2D25E50C136}"/>
            </a:ext>
          </a:extLst>
        </xdr:cNvPr>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135043</xdr:rowOff>
    </xdr:from>
    <xdr:to>
      <xdr:col>11</xdr:col>
      <xdr:colOff>187325</xdr:colOff>
      <xdr:row>31</xdr:row>
      <xdr:rowOff>65193</xdr:rowOff>
    </xdr:to>
    <xdr:sp macro="" textlink="">
      <xdr:nvSpPr>
        <xdr:cNvPr id="82" name="フローチャート: 判断 81">
          <a:extLst>
            <a:ext uri="{FF2B5EF4-FFF2-40B4-BE49-F238E27FC236}">
              <a16:creationId xmlns:a16="http://schemas.microsoft.com/office/drawing/2014/main" xmlns="" id="{67780A7A-8B8F-45A3-A537-26DC3573FA48}"/>
            </a:ext>
          </a:extLst>
        </xdr:cNvPr>
        <xdr:cNvSpPr/>
      </xdr:nvSpPr>
      <xdr:spPr>
        <a:xfrm>
          <a:off x="2476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xmlns="" id="{ACDB9A94-88C4-4F77-8AC3-CEA07C14D03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xmlns="" id="{5EFC38B7-7E91-4AE8-84A5-A2416813215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xmlns="" id="{AC5C748E-6722-45B5-BAE0-DB5604BC560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A49BA150-E3BE-4BFB-8903-A9F8B2333B9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E8CCD0E7-194F-4E67-BCC1-B91C3B895D7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140970</xdr:rowOff>
    </xdr:from>
    <xdr:to>
      <xdr:col>23</xdr:col>
      <xdr:colOff>136525</xdr:colOff>
      <xdr:row>30</xdr:row>
      <xdr:rowOff>71120</xdr:rowOff>
    </xdr:to>
    <xdr:sp macro="" textlink="">
      <xdr:nvSpPr>
        <xdr:cNvPr id="88" name="楕円 87">
          <a:extLst>
            <a:ext uri="{FF2B5EF4-FFF2-40B4-BE49-F238E27FC236}">
              <a16:creationId xmlns:a16="http://schemas.microsoft.com/office/drawing/2014/main" xmlns="" id="{8E8DBC79-D6A1-455F-8E3B-77A4E5B7E76E}"/>
            </a:ext>
          </a:extLst>
        </xdr:cNvPr>
        <xdr:cNvSpPr/>
      </xdr:nvSpPr>
      <xdr:spPr>
        <a:xfrm>
          <a:off x="4711700" y="5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163847</xdr:rowOff>
    </xdr:from>
    <xdr:ext cx="405111" cy="259045"/>
    <xdr:sp macro="" textlink="">
      <xdr:nvSpPr>
        <xdr:cNvPr id="89" name="有形固定資産減価償却率該当値テキスト">
          <a:extLst>
            <a:ext uri="{FF2B5EF4-FFF2-40B4-BE49-F238E27FC236}">
              <a16:creationId xmlns:a16="http://schemas.microsoft.com/office/drawing/2014/main" xmlns="" id="{B006C476-E924-4296-BF3D-F6F29EF7B27A}"/>
            </a:ext>
          </a:extLst>
        </xdr:cNvPr>
        <xdr:cNvSpPr txBox="1"/>
      </xdr:nvSpPr>
      <xdr:spPr>
        <a:xfrm>
          <a:off x="4813300" y="573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28892</xdr:rowOff>
    </xdr:from>
    <xdr:to>
      <xdr:col>19</xdr:col>
      <xdr:colOff>187325</xdr:colOff>
      <xdr:row>30</xdr:row>
      <xdr:rowOff>130492</xdr:rowOff>
    </xdr:to>
    <xdr:sp macro="" textlink="">
      <xdr:nvSpPr>
        <xdr:cNvPr id="90" name="楕円 89">
          <a:extLst>
            <a:ext uri="{FF2B5EF4-FFF2-40B4-BE49-F238E27FC236}">
              <a16:creationId xmlns:a16="http://schemas.microsoft.com/office/drawing/2014/main" xmlns="" id="{0F87A727-4EF0-4E94-817F-7A9375A0AD33}"/>
            </a:ext>
          </a:extLst>
        </xdr:cNvPr>
        <xdr:cNvSpPr/>
      </xdr:nvSpPr>
      <xdr:spPr>
        <a:xfrm>
          <a:off x="4000500" y="594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20320</xdr:rowOff>
    </xdr:from>
    <xdr:to>
      <xdr:col>23</xdr:col>
      <xdr:colOff>85725</xdr:colOff>
      <xdr:row>30</xdr:row>
      <xdr:rowOff>79692</xdr:rowOff>
    </xdr:to>
    <xdr:cxnSp macro="">
      <xdr:nvCxnSpPr>
        <xdr:cNvPr id="91" name="直線コネクタ 90">
          <a:extLst>
            <a:ext uri="{FF2B5EF4-FFF2-40B4-BE49-F238E27FC236}">
              <a16:creationId xmlns:a16="http://schemas.microsoft.com/office/drawing/2014/main" xmlns="" id="{007EBB41-746C-4F0E-AC84-127B7B06EBAA}"/>
            </a:ext>
          </a:extLst>
        </xdr:cNvPr>
        <xdr:cNvCxnSpPr/>
      </xdr:nvCxnSpPr>
      <xdr:spPr>
        <a:xfrm flipV="1">
          <a:off x="4051300" y="5935345"/>
          <a:ext cx="711200" cy="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109855</xdr:rowOff>
    </xdr:from>
    <xdr:to>
      <xdr:col>15</xdr:col>
      <xdr:colOff>187325</xdr:colOff>
      <xdr:row>31</xdr:row>
      <xdr:rowOff>40005</xdr:rowOff>
    </xdr:to>
    <xdr:sp macro="" textlink="">
      <xdr:nvSpPr>
        <xdr:cNvPr id="92" name="楕円 91">
          <a:extLst>
            <a:ext uri="{FF2B5EF4-FFF2-40B4-BE49-F238E27FC236}">
              <a16:creationId xmlns:a16="http://schemas.microsoft.com/office/drawing/2014/main" xmlns="" id="{BE1AA3C3-F8FD-4A83-9504-7C31A53F8F1D}"/>
            </a:ext>
          </a:extLst>
        </xdr:cNvPr>
        <xdr:cNvSpPr/>
      </xdr:nvSpPr>
      <xdr:spPr>
        <a:xfrm>
          <a:off x="3238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79692</xdr:rowOff>
    </xdr:from>
    <xdr:to>
      <xdr:col>19</xdr:col>
      <xdr:colOff>136525</xdr:colOff>
      <xdr:row>30</xdr:row>
      <xdr:rowOff>160655</xdr:rowOff>
    </xdr:to>
    <xdr:cxnSp macro="">
      <xdr:nvCxnSpPr>
        <xdr:cNvPr id="93" name="直線コネクタ 92">
          <a:extLst>
            <a:ext uri="{FF2B5EF4-FFF2-40B4-BE49-F238E27FC236}">
              <a16:creationId xmlns:a16="http://schemas.microsoft.com/office/drawing/2014/main" xmlns="" id="{A72858F7-15FF-4F4E-BD31-257606F018A6}"/>
            </a:ext>
          </a:extLst>
        </xdr:cNvPr>
        <xdr:cNvCxnSpPr/>
      </xdr:nvCxnSpPr>
      <xdr:spPr>
        <a:xfrm flipV="1">
          <a:off x="3289300" y="5994717"/>
          <a:ext cx="762000" cy="8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6773</xdr:rowOff>
    </xdr:from>
    <xdr:to>
      <xdr:col>11</xdr:col>
      <xdr:colOff>187325</xdr:colOff>
      <xdr:row>31</xdr:row>
      <xdr:rowOff>108373</xdr:rowOff>
    </xdr:to>
    <xdr:sp macro="" textlink="">
      <xdr:nvSpPr>
        <xdr:cNvPr id="94" name="楕円 93">
          <a:extLst>
            <a:ext uri="{FF2B5EF4-FFF2-40B4-BE49-F238E27FC236}">
              <a16:creationId xmlns:a16="http://schemas.microsoft.com/office/drawing/2014/main" xmlns="" id="{453AA79C-982B-4C23-A828-E6A357A1E22A}"/>
            </a:ext>
          </a:extLst>
        </xdr:cNvPr>
        <xdr:cNvSpPr/>
      </xdr:nvSpPr>
      <xdr:spPr>
        <a:xfrm>
          <a:off x="2476500" y="60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160655</xdr:rowOff>
    </xdr:from>
    <xdr:to>
      <xdr:col>15</xdr:col>
      <xdr:colOff>136525</xdr:colOff>
      <xdr:row>31</xdr:row>
      <xdr:rowOff>57573</xdr:rowOff>
    </xdr:to>
    <xdr:cxnSp macro="">
      <xdr:nvCxnSpPr>
        <xdr:cNvPr id="95" name="直線コネクタ 94">
          <a:extLst>
            <a:ext uri="{FF2B5EF4-FFF2-40B4-BE49-F238E27FC236}">
              <a16:creationId xmlns:a16="http://schemas.microsoft.com/office/drawing/2014/main" xmlns="" id="{40DACC6F-DF49-4BAE-9C73-E7D514838543}"/>
            </a:ext>
          </a:extLst>
        </xdr:cNvPr>
        <xdr:cNvCxnSpPr/>
      </xdr:nvCxnSpPr>
      <xdr:spPr>
        <a:xfrm flipV="1">
          <a:off x="2527300" y="6075680"/>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4144</xdr:rowOff>
    </xdr:from>
    <xdr:ext cx="405111" cy="259045"/>
    <xdr:sp macro="" textlink="">
      <xdr:nvSpPr>
        <xdr:cNvPr id="96" name="n_1aveValue有形固定資産減価償却率">
          <a:extLst>
            <a:ext uri="{FF2B5EF4-FFF2-40B4-BE49-F238E27FC236}">
              <a16:creationId xmlns:a16="http://schemas.microsoft.com/office/drawing/2014/main" xmlns="" id="{4554EE0F-B366-4279-8C0E-F003075F9B84}"/>
            </a:ext>
          </a:extLst>
        </xdr:cNvPr>
        <xdr:cNvSpPr txBox="1"/>
      </xdr:nvSpPr>
      <xdr:spPr>
        <a:xfrm>
          <a:off x="3836044" y="609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97" name="n_2aveValue有形固定資産減価償却率">
          <a:extLst>
            <a:ext uri="{FF2B5EF4-FFF2-40B4-BE49-F238E27FC236}">
              <a16:creationId xmlns:a16="http://schemas.microsoft.com/office/drawing/2014/main" xmlns="" id="{03C6495B-7896-4B4A-9496-9321871738BB}"/>
            </a:ext>
          </a:extLst>
        </xdr:cNvPr>
        <xdr:cNvSpPr txBox="1"/>
      </xdr:nvSpPr>
      <xdr:spPr>
        <a:xfrm>
          <a:off x="3086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81720</xdr:rowOff>
    </xdr:from>
    <xdr:ext cx="405111" cy="259045"/>
    <xdr:sp macro="" textlink="">
      <xdr:nvSpPr>
        <xdr:cNvPr id="98" name="n_3aveValue有形固定資産減価償却率">
          <a:extLst>
            <a:ext uri="{FF2B5EF4-FFF2-40B4-BE49-F238E27FC236}">
              <a16:creationId xmlns:a16="http://schemas.microsoft.com/office/drawing/2014/main" xmlns="" id="{1C4DB5BE-E96B-43BB-8821-22FC35073780}"/>
            </a:ext>
          </a:extLst>
        </xdr:cNvPr>
        <xdr:cNvSpPr txBox="1"/>
      </xdr:nvSpPr>
      <xdr:spPr>
        <a:xfrm>
          <a:off x="2324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147019</xdr:rowOff>
    </xdr:from>
    <xdr:ext cx="405111" cy="259045"/>
    <xdr:sp macro="" textlink="">
      <xdr:nvSpPr>
        <xdr:cNvPr id="99" name="n_1mainValue有形固定資産減価償却率">
          <a:extLst>
            <a:ext uri="{FF2B5EF4-FFF2-40B4-BE49-F238E27FC236}">
              <a16:creationId xmlns:a16="http://schemas.microsoft.com/office/drawing/2014/main" xmlns="" id="{ED335E4F-5840-41D8-8574-B9871524449A}"/>
            </a:ext>
          </a:extLst>
        </xdr:cNvPr>
        <xdr:cNvSpPr txBox="1"/>
      </xdr:nvSpPr>
      <xdr:spPr>
        <a:xfrm>
          <a:off x="3836044" y="5719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31132</xdr:rowOff>
    </xdr:from>
    <xdr:ext cx="405111" cy="259045"/>
    <xdr:sp macro="" textlink="">
      <xdr:nvSpPr>
        <xdr:cNvPr id="100" name="n_2mainValue有形固定資産減価償却率">
          <a:extLst>
            <a:ext uri="{FF2B5EF4-FFF2-40B4-BE49-F238E27FC236}">
              <a16:creationId xmlns:a16="http://schemas.microsoft.com/office/drawing/2014/main" xmlns="" id="{7A0EFF6A-41E0-47C7-B513-4E4040F42C79}"/>
            </a:ext>
          </a:extLst>
        </xdr:cNvPr>
        <xdr:cNvSpPr txBox="1"/>
      </xdr:nvSpPr>
      <xdr:spPr>
        <a:xfrm>
          <a:off x="3086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99500</xdr:rowOff>
    </xdr:from>
    <xdr:ext cx="405111" cy="259045"/>
    <xdr:sp macro="" textlink="">
      <xdr:nvSpPr>
        <xdr:cNvPr id="101" name="n_3mainValue有形固定資産減価償却率">
          <a:extLst>
            <a:ext uri="{FF2B5EF4-FFF2-40B4-BE49-F238E27FC236}">
              <a16:creationId xmlns:a16="http://schemas.microsoft.com/office/drawing/2014/main" xmlns="" id="{E6D1D040-748F-48FF-A3F7-B36FAB026563}"/>
            </a:ext>
          </a:extLst>
        </xdr:cNvPr>
        <xdr:cNvSpPr txBox="1"/>
      </xdr:nvSpPr>
      <xdr:spPr>
        <a:xfrm>
          <a:off x="2324744" y="6185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a:extLst>
            <a:ext uri="{FF2B5EF4-FFF2-40B4-BE49-F238E27FC236}">
              <a16:creationId xmlns:a16="http://schemas.microsoft.com/office/drawing/2014/main" xmlns="" id="{EE40C9A9-8033-4521-951A-A50D1F535E7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a:extLst>
            <a:ext uri="{FF2B5EF4-FFF2-40B4-BE49-F238E27FC236}">
              <a16:creationId xmlns:a16="http://schemas.microsoft.com/office/drawing/2014/main" xmlns="" id="{B5DD93C2-732D-4A69-916B-389ECC190BD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a:extLst>
            <a:ext uri="{FF2B5EF4-FFF2-40B4-BE49-F238E27FC236}">
              <a16:creationId xmlns:a16="http://schemas.microsoft.com/office/drawing/2014/main" xmlns="" id="{7C268EC5-67C9-4216-A91D-CF50CDFA03B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a:extLst>
            <a:ext uri="{FF2B5EF4-FFF2-40B4-BE49-F238E27FC236}">
              <a16:creationId xmlns:a16="http://schemas.microsoft.com/office/drawing/2014/main" xmlns="" id="{4DC92569-4942-4A89-8F9A-B932F552EC1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a:extLst>
            <a:ext uri="{FF2B5EF4-FFF2-40B4-BE49-F238E27FC236}">
              <a16:creationId xmlns:a16="http://schemas.microsoft.com/office/drawing/2014/main" xmlns="" id="{ACED094E-F70B-4103-9A2C-7A39CAC736E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a:extLst>
            <a:ext uri="{FF2B5EF4-FFF2-40B4-BE49-F238E27FC236}">
              <a16:creationId xmlns:a16="http://schemas.microsoft.com/office/drawing/2014/main" xmlns="" id="{26FB2677-FB64-43C9-AC31-093CBB2F1EF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a:extLst>
            <a:ext uri="{FF2B5EF4-FFF2-40B4-BE49-F238E27FC236}">
              <a16:creationId xmlns:a16="http://schemas.microsoft.com/office/drawing/2014/main" xmlns="" id="{B2DB520C-69D4-4F77-93DE-BD4B642DCE4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a:extLst>
            <a:ext uri="{FF2B5EF4-FFF2-40B4-BE49-F238E27FC236}">
              <a16:creationId xmlns:a16="http://schemas.microsoft.com/office/drawing/2014/main" xmlns="" id="{9BC9E53A-C773-48DC-BA79-C841025D6F5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a:extLst>
            <a:ext uri="{FF2B5EF4-FFF2-40B4-BE49-F238E27FC236}">
              <a16:creationId xmlns:a16="http://schemas.microsoft.com/office/drawing/2014/main" xmlns="" id="{92B1A4FA-14B1-44FA-B2FF-06660C78025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a:extLst>
            <a:ext uri="{FF2B5EF4-FFF2-40B4-BE49-F238E27FC236}">
              <a16:creationId xmlns:a16="http://schemas.microsoft.com/office/drawing/2014/main" xmlns="" id="{A3F1C6C8-42A6-41FC-908B-3CEFFDAE0A3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a:extLst>
            <a:ext uri="{FF2B5EF4-FFF2-40B4-BE49-F238E27FC236}">
              <a16:creationId xmlns:a16="http://schemas.microsoft.com/office/drawing/2014/main" xmlns="" id="{B7704395-2A01-416D-A4FC-F0FDC2466EE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a:extLst>
            <a:ext uri="{FF2B5EF4-FFF2-40B4-BE49-F238E27FC236}">
              <a16:creationId xmlns:a16="http://schemas.microsoft.com/office/drawing/2014/main" xmlns="" id="{095387FC-A0FD-4A38-BC7A-0257F0292DC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a:extLst>
            <a:ext uri="{FF2B5EF4-FFF2-40B4-BE49-F238E27FC236}">
              <a16:creationId xmlns:a16="http://schemas.microsoft.com/office/drawing/2014/main" xmlns="" id="{10733461-2D72-4A87-BC5B-024532B0794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債務償還比率は、類似団体平均を下回っている。主な原因としては、平成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年度より平成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年度にかけて繰上償還を行い地方債残高を約</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億円減少させたことによる。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a:extLst>
            <a:ext uri="{FF2B5EF4-FFF2-40B4-BE49-F238E27FC236}">
              <a16:creationId xmlns:a16="http://schemas.microsoft.com/office/drawing/2014/main" xmlns="" id="{66045B8C-D450-4FD3-A224-F3849A97EED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a:extLst>
            <a:ext uri="{FF2B5EF4-FFF2-40B4-BE49-F238E27FC236}">
              <a16:creationId xmlns:a16="http://schemas.microsoft.com/office/drawing/2014/main" xmlns="" id="{D49D3539-CB18-4478-A62A-A187D616D05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xmlns="" id="{BBE8F8D3-ABE6-4C22-9D8F-9FE515069BB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8" name="テキスト ボックス 117">
          <a:extLst>
            <a:ext uri="{FF2B5EF4-FFF2-40B4-BE49-F238E27FC236}">
              <a16:creationId xmlns:a16="http://schemas.microsoft.com/office/drawing/2014/main" xmlns="" id="{04023CF9-F6D7-4EE8-81AF-5B340C9BA6C4}"/>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xmlns="" id="{39B32CDA-A773-42E2-B412-5E361FCB12EE}"/>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xmlns="" id="{FA0BA71F-2D2A-4EF8-B3CA-48E10D9CA70A}"/>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xmlns="" id="{8C29EC71-C636-40BE-B3A9-88091BE958D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xmlns="" id="{534ED332-EA59-4AD5-9A0E-8BC91A1FF0FE}"/>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xmlns="" id="{46644651-0D58-4DB4-88E5-F47BB4D01247}"/>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xmlns="" id="{F913BA53-C7EF-4599-8944-557296EDFC19}"/>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xmlns="" id="{EFB4C964-3039-4B3A-B8C1-AF37E973975F}"/>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6" name="テキスト ボックス 125">
          <a:extLst>
            <a:ext uri="{FF2B5EF4-FFF2-40B4-BE49-F238E27FC236}">
              <a16:creationId xmlns:a16="http://schemas.microsoft.com/office/drawing/2014/main" xmlns="" id="{7427492B-3353-4BE5-BB8D-212AD3BA76F4}"/>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xmlns="" id="{85CF423F-F00C-4ADF-AC9B-BF5B2CDEA34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a:extLst>
            <a:ext uri="{FF2B5EF4-FFF2-40B4-BE49-F238E27FC236}">
              <a16:creationId xmlns:a16="http://schemas.microsoft.com/office/drawing/2014/main" xmlns="" id="{8FA96737-7003-4D45-9D8B-4B219DE8CC71}"/>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xmlns="" id="{0B937557-6AB7-4DE9-A9AB-7756AEAC92C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30" name="直線コネクタ 129">
          <a:extLst>
            <a:ext uri="{FF2B5EF4-FFF2-40B4-BE49-F238E27FC236}">
              <a16:creationId xmlns:a16="http://schemas.microsoft.com/office/drawing/2014/main" xmlns="" id="{FDCF8F79-6A26-4996-914B-A1F657941231}"/>
            </a:ext>
          </a:extLst>
        </xdr:cNvPr>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1" name="債務償還比率最小値テキスト">
          <a:extLst>
            <a:ext uri="{FF2B5EF4-FFF2-40B4-BE49-F238E27FC236}">
              <a16:creationId xmlns:a16="http://schemas.microsoft.com/office/drawing/2014/main" xmlns="" id="{5A994CF7-A1C0-46D4-98A4-4126410159EA}"/>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2" name="直線コネクタ 131">
          <a:extLst>
            <a:ext uri="{FF2B5EF4-FFF2-40B4-BE49-F238E27FC236}">
              <a16:creationId xmlns:a16="http://schemas.microsoft.com/office/drawing/2014/main" xmlns="" id="{268129C1-7A7A-4FF2-AF9B-2890C6683399}"/>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33" name="債務償還比率最大値テキスト">
          <a:extLst>
            <a:ext uri="{FF2B5EF4-FFF2-40B4-BE49-F238E27FC236}">
              <a16:creationId xmlns:a16="http://schemas.microsoft.com/office/drawing/2014/main" xmlns="" id="{1F784A25-868D-416D-9442-0CD266062582}"/>
            </a:ext>
          </a:extLst>
        </xdr:cNvPr>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34" name="直線コネクタ 133">
          <a:extLst>
            <a:ext uri="{FF2B5EF4-FFF2-40B4-BE49-F238E27FC236}">
              <a16:creationId xmlns:a16="http://schemas.microsoft.com/office/drawing/2014/main" xmlns="" id="{C209A2F5-B529-4704-8E64-6D7793822524}"/>
            </a:ext>
          </a:extLst>
        </xdr:cNvPr>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82906</xdr:rowOff>
    </xdr:from>
    <xdr:ext cx="469744" cy="259045"/>
    <xdr:sp macro="" textlink="">
      <xdr:nvSpPr>
        <xdr:cNvPr id="135" name="債務償還比率平均値テキスト">
          <a:extLst>
            <a:ext uri="{FF2B5EF4-FFF2-40B4-BE49-F238E27FC236}">
              <a16:creationId xmlns:a16="http://schemas.microsoft.com/office/drawing/2014/main" xmlns="" id="{EED2FC42-FBF7-45A9-A4F3-90BE014D5E91}"/>
            </a:ext>
          </a:extLst>
        </xdr:cNvPr>
        <xdr:cNvSpPr txBox="1"/>
      </xdr:nvSpPr>
      <xdr:spPr>
        <a:xfrm>
          <a:off x="14846300" y="5997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36" name="フローチャート: 判断 135">
          <a:extLst>
            <a:ext uri="{FF2B5EF4-FFF2-40B4-BE49-F238E27FC236}">
              <a16:creationId xmlns:a16="http://schemas.microsoft.com/office/drawing/2014/main" xmlns="" id="{E63ACF3D-2B26-4087-AD2E-F9317A9D65BD}"/>
            </a:ext>
          </a:extLst>
        </xdr:cNvPr>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37" name="フローチャート: 判断 136">
          <a:extLst>
            <a:ext uri="{FF2B5EF4-FFF2-40B4-BE49-F238E27FC236}">
              <a16:creationId xmlns:a16="http://schemas.microsoft.com/office/drawing/2014/main" xmlns="" id="{D1A81DDF-15F0-4366-B45F-16FEB512F1D3}"/>
            </a:ext>
          </a:extLst>
        </xdr:cNvPr>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xmlns="" id="{CB7CA6C9-77AD-4EA4-98D3-E84DD57E932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xmlns="" id="{F48C6834-7BAE-4CE8-A20F-2157926614F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A0DB3750-9647-4AD2-BA75-B5FBFFDEB4B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87ACF66E-9AA2-46DF-87C3-672F91843E2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FAC220EA-D707-4CC4-B667-8E15B2B2EE5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34311</xdr:rowOff>
    </xdr:from>
    <xdr:to>
      <xdr:col>76</xdr:col>
      <xdr:colOff>73025</xdr:colOff>
      <xdr:row>32</xdr:row>
      <xdr:rowOff>135911</xdr:rowOff>
    </xdr:to>
    <xdr:sp macro="" textlink="">
      <xdr:nvSpPr>
        <xdr:cNvPr id="143" name="楕円 142">
          <a:extLst>
            <a:ext uri="{FF2B5EF4-FFF2-40B4-BE49-F238E27FC236}">
              <a16:creationId xmlns:a16="http://schemas.microsoft.com/office/drawing/2014/main" xmlns="" id="{2169607A-1455-4C78-A3E2-66355AC9378A}"/>
            </a:ext>
          </a:extLst>
        </xdr:cNvPr>
        <xdr:cNvSpPr/>
      </xdr:nvSpPr>
      <xdr:spPr>
        <a:xfrm>
          <a:off x="14744700" y="629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12738</xdr:rowOff>
    </xdr:from>
    <xdr:ext cx="469744" cy="259045"/>
    <xdr:sp macro="" textlink="">
      <xdr:nvSpPr>
        <xdr:cNvPr id="144" name="債務償還比率該当値テキスト">
          <a:extLst>
            <a:ext uri="{FF2B5EF4-FFF2-40B4-BE49-F238E27FC236}">
              <a16:creationId xmlns:a16="http://schemas.microsoft.com/office/drawing/2014/main" xmlns="" id="{D78EF9CA-C0A8-4A0B-8278-4E0F68831C83}"/>
            </a:ext>
          </a:extLst>
        </xdr:cNvPr>
        <xdr:cNvSpPr txBox="1"/>
      </xdr:nvSpPr>
      <xdr:spPr>
        <a:xfrm>
          <a:off x="14846300" y="627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15720</xdr:rowOff>
    </xdr:from>
    <xdr:to>
      <xdr:col>72</xdr:col>
      <xdr:colOff>123825</xdr:colOff>
      <xdr:row>32</xdr:row>
      <xdr:rowOff>117320</xdr:rowOff>
    </xdr:to>
    <xdr:sp macro="" textlink="">
      <xdr:nvSpPr>
        <xdr:cNvPr id="145" name="楕円 144">
          <a:extLst>
            <a:ext uri="{FF2B5EF4-FFF2-40B4-BE49-F238E27FC236}">
              <a16:creationId xmlns:a16="http://schemas.microsoft.com/office/drawing/2014/main" xmlns="" id="{9D1AD7F1-10B4-4585-89BB-87C32B9315E0}"/>
            </a:ext>
          </a:extLst>
        </xdr:cNvPr>
        <xdr:cNvSpPr/>
      </xdr:nvSpPr>
      <xdr:spPr>
        <a:xfrm>
          <a:off x="14033500" y="627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66520</xdr:rowOff>
    </xdr:from>
    <xdr:to>
      <xdr:col>76</xdr:col>
      <xdr:colOff>22225</xdr:colOff>
      <xdr:row>32</xdr:row>
      <xdr:rowOff>85111</xdr:rowOff>
    </xdr:to>
    <xdr:cxnSp macro="">
      <xdr:nvCxnSpPr>
        <xdr:cNvPr id="146" name="直線コネクタ 145">
          <a:extLst>
            <a:ext uri="{FF2B5EF4-FFF2-40B4-BE49-F238E27FC236}">
              <a16:creationId xmlns:a16="http://schemas.microsoft.com/office/drawing/2014/main" xmlns="" id="{901F020B-30F8-429C-8B69-192018C7C8EF}"/>
            </a:ext>
          </a:extLst>
        </xdr:cNvPr>
        <xdr:cNvCxnSpPr/>
      </xdr:nvCxnSpPr>
      <xdr:spPr>
        <a:xfrm>
          <a:off x="14084300" y="6324445"/>
          <a:ext cx="711200" cy="1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161243</xdr:rowOff>
    </xdr:from>
    <xdr:ext cx="469744" cy="259045"/>
    <xdr:sp macro="" textlink="">
      <xdr:nvSpPr>
        <xdr:cNvPr id="147" name="n_1aveValue債務償還比率">
          <a:extLst>
            <a:ext uri="{FF2B5EF4-FFF2-40B4-BE49-F238E27FC236}">
              <a16:creationId xmlns:a16="http://schemas.microsoft.com/office/drawing/2014/main" xmlns="" id="{E5EC13AE-8C28-4DAE-BD0F-5BFF8E57FFEF}"/>
            </a:ext>
          </a:extLst>
        </xdr:cNvPr>
        <xdr:cNvSpPr txBox="1"/>
      </xdr:nvSpPr>
      <xdr:spPr>
        <a:xfrm>
          <a:off x="13836727" y="59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108447</xdr:rowOff>
    </xdr:from>
    <xdr:ext cx="469744" cy="259045"/>
    <xdr:sp macro="" textlink="">
      <xdr:nvSpPr>
        <xdr:cNvPr id="148" name="n_1mainValue債務償還比率">
          <a:extLst>
            <a:ext uri="{FF2B5EF4-FFF2-40B4-BE49-F238E27FC236}">
              <a16:creationId xmlns:a16="http://schemas.microsoft.com/office/drawing/2014/main" xmlns="" id="{CBF8D2ED-026B-4BEF-BF38-A249F823FD96}"/>
            </a:ext>
          </a:extLst>
        </xdr:cNvPr>
        <xdr:cNvSpPr txBox="1"/>
      </xdr:nvSpPr>
      <xdr:spPr>
        <a:xfrm>
          <a:off x="13836727" y="6366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a:extLst>
            <a:ext uri="{FF2B5EF4-FFF2-40B4-BE49-F238E27FC236}">
              <a16:creationId xmlns:a16="http://schemas.microsoft.com/office/drawing/2014/main" xmlns="" id="{29A00243-00D8-44A1-B562-226B472692E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a:extLst>
            <a:ext uri="{FF2B5EF4-FFF2-40B4-BE49-F238E27FC236}">
              <a16:creationId xmlns:a16="http://schemas.microsoft.com/office/drawing/2014/main" xmlns="" id="{0F711BB9-3592-428B-9D4A-C43DC435085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a:extLst>
            <a:ext uri="{FF2B5EF4-FFF2-40B4-BE49-F238E27FC236}">
              <a16:creationId xmlns:a16="http://schemas.microsoft.com/office/drawing/2014/main" xmlns="" id="{CB386103-6700-4BE1-95B0-52E74C1200F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a:extLst>
            <a:ext uri="{FF2B5EF4-FFF2-40B4-BE49-F238E27FC236}">
              <a16:creationId xmlns:a16="http://schemas.microsoft.com/office/drawing/2014/main" xmlns="" id="{780501EA-4EBA-448F-986D-C9C1AE9367C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a:extLst>
            <a:ext uri="{FF2B5EF4-FFF2-40B4-BE49-F238E27FC236}">
              <a16:creationId xmlns:a16="http://schemas.microsoft.com/office/drawing/2014/main" xmlns="" id="{1D2ACB53-9D4D-4701-B7E1-0CA8A923A68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a:extLst>
            <a:ext uri="{FF2B5EF4-FFF2-40B4-BE49-F238E27FC236}">
              <a16:creationId xmlns:a16="http://schemas.microsoft.com/office/drawing/2014/main" xmlns="" id="{F65D587D-5F5F-4D11-BAC8-97B1CF50ABE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4CDADF9D-57A7-498B-93E3-03D27ECB05B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C337F1B1-526B-4D3A-AC90-8A5593D51D5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9F0931-7C13-4076-B071-E2B9854AC83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7193CE3F-089C-40D1-84D2-B98B6E81489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高知県仁淀川町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9F8640B3-CCC4-45B9-80C3-349F2C0B7BB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D725C599-70FF-4122-A905-9F8501D5E95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73608FB5-9D89-45D6-BA07-298093BDA84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10370AB0-7CC6-4018-A9D1-C9CAE0B403C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AC54CB89-2B9C-438D-9F27-8F72B8075A1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75017DA2-AD06-4CA7-972C-C3DEF61CE4D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5,371
5,343
333.00
6,805,314
6,465,225
274,372
4,224,522
8,537,639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39049FE7-CB6B-4D8C-B21B-8808E83B262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C8832C39-DD1B-4EEA-8B12-BCE9B28574B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38D09A95-8CF1-4EF8-BA5A-8E9DC255700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DFD202E8-1EA3-4E13-89DC-F9198E4359D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7677C563-A83C-40C5-B7D4-9625D3FD5B3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FAF24A74-D9CA-43AC-9634-8D34142EE49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22528CB6-2DA4-4C45-8CA2-D6BC014D893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AD1AB918-8EE6-4EF0-AEA5-5235BF2CA79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77CD5DD7-8737-466D-B7A5-44354C2ABC4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B11B724-22D1-4B94-AA4F-9FEC64F0CD0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BDB1647A-240D-43CA-95A6-A209048DD9A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3510402-2A2C-4592-ABA1-DFE99BCACB9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B57292BD-6EDA-4B19-B825-D6E946F9FF0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972A8B61-DD5B-4B0A-80D8-5E062D9A478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EC23D69D-17EE-41BC-BC32-0DF112B9AE3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94638D57-71CD-4959-82C2-F95CCC5F1DB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6E01807D-A4E5-4B78-93F6-FAB21FA8CAB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B0E513FB-9EC7-4031-871D-B2AEE85E136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82CD208D-1037-4894-88A7-B2C3898A852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CA249CE8-A879-47C1-A2E7-9EF1B46D83F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F0113E78-2C99-43C5-83AE-A4CAC7040F1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E57B8A9A-7CE0-4811-8234-D3063EC47DE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E44501D9-B805-4B63-8422-96E0AE17EEE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194A4D26-9D4D-45D7-ADAD-9663F629A73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184B3319-6F7C-4BF0-8D9D-B344DC3FFC9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FC4A8FCA-2715-45E1-BC38-FE388664FA4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5CA68526-8F49-4FE2-B54F-AD1FF749696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C827F707-CEC0-4799-8D59-3CFB1E037A9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AFA05BEB-EC9A-4097-8A8A-BDD34E52DA1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CAD6BFE4-FA2B-45BC-BFEC-D3D861AC69E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27E4E34D-81D9-467B-8C45-B3FF844795CD}"/>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B14716EE-0237-4493-9D00-8A375764C6F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5F45987F-216F-41AF-8879-EC085BC7E265}"/>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EA01C566-C067-43DC-80B6-A9ECD33B8C0F}"/>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564BC3AD-4D69-4D2E-951A-548BD09904F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62286630-3D63-4330-B6F0-2309575C225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27BF2955-65FC-4978-9ED1-F10CAE82318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304FC9D7-A119-4DAE-9423-23E6DDF244A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62B0AB31-121D-445D-A6B6-F560C83AF4A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674A3481-7962-4C74-A55F-8A1F1F1B4E2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DCDF2E07-793B-463C-A682-B6D0F00402DF}"/>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28CDF51B-58C4-44CA-911F-09F51DA5097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39A0D28F-2244-4A1E-AB8C-F06B06D5FA4C}"/>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658A4420-A496-4D4C-8257-33816CC4785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a:extLst>
            <a:ext uri="{FF2B5EF4-FFF2-40B4-BE49-F238E27FC236}">
              <a16:creationId xmlns:a16="http://schemas.microsoft.com/office/drawing/2014/main" xmlns="" id="{EF14005C-EFFD-4485-BF0D-F7B178F669D2}"/>
            </a:ext>
          </a:extLst>
        </xdr:cNvPr>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a:extLst>
            <a:ext uri="{FF2B5EF4-FFF2-40B4-BE49-F238E27FC236}">
              <a16:creationId xmlns:a16="http://schemas.microsoft.com/office/drawing/2014/main" xmlns="" id="{D6C8A28C-4FBA-4BC9-B57A-43C54552EC27}"/>
            </a:ext>
          </a:extLst>
        </xdr:cNvPr>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a:extLst>
            <a:ext uri="{FF2B5EF4-FFF2-40B4-BE49-F238E27FC236}">
              <a16:creationId xmlns:a16="http://schemas.microsoft.com/office/drawing/2014/main" xmlns="" id="{185ED055-52E2-4D8C-A5BA-45CBAABB1F98}"/>
            </a:ext>
          </a:extLst>
        </xdr:cNvPr>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a:extLst>
            <a:ext uri="{FF2B5EF4-FFF2-40B4-BE49-F238E27FC236}">
              <a16:creationId xmlns:a16="http://schemas.microsoft.com/office/drawing/2014/main" xmlns="" id="{AD59BB97-0385-4F8A-A010-0881F787B6CD}"/>
            </a:ext>
          </a:extLst>
        </xdr:cNvPr>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a:extLst>
            <a:ext uri="{FF2B5EF4-FFF2-40B4-BE49-F238E27FC236}">
              <a16:creationId xmlns:a16="http://schemas.microsoft.com/office/drawing/2014/main" xmlns="" id="{CD3D58AD-60C9-4E4C-88F5-D7C33124C802}"/>
            </a:ext>
          </a:extLst>
        </xdr:cNvPr>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25417</xdr:rowOff>
    </xdr:from>
    <xdr:ext cx="405111" cy="259045"/>
    <xdr:sp macro="" textlink="">
      <xdr:nvSpPr>
        <xdr:cNvPr id="61" name="【道路】&#10;有形固定資産減価償却率平均値テキスト">
          <a:extLst>
            <a:ext uri="{FF2B5EF4-FFF2-40B4-BE49-F238E27FC236}">
              <a16:creationId xmlns:a16="http://schemas.microsoft.com/office/drawing/2014/main" xmlns="" id="{22881229-0D2D-425C-90B8-11C25DAD5200}"/>
            </a:ext>
          </a:extLst>
        </xdr:cNvPr>
        <xdr:cNvSpPr txBox="1"/>
      </xdr:nvSpPr>
      <xdr:spPr>
        <a:xfrm>
          <a:off x="46736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a:extLst>
            <a:ext uri="{FF2B5EF4-FFF2-40B4-BE49-F238E27FC236}">
              <a16:creationId xmlns:a16="http://schemas.microsoft.com/office/drawing/2014/main" xmlns="" id="{F3B444D1-7612-48B0-8C1C-84C96D969F14}"/>
            </a:ext>
          </a:extLst>
        </xdr:cNvPr>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a:extLst>
            <a:ext uri="{FF2B5EF4-FFF2-40B4-BE49-F238E27FC236}">
              <a16:creationId xmlns:a16="http://schemas.microsoft.com/office/drawing/2014/main" xmlns="" id="{21654BB6-CE14-4F5F-8D6D-16F5BC40D128}"/>
            </a:ext>
          </a:extLst>
        </xdr:cNvPr>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a:extLst>
            <a:ext uri="{FF2B5EF4-FFF2-40B4-BE49-F238E27FC236}">
              <a16:creationId xmlns:a16="http://schemas.microsoft.com/office/drawing/2014/main" xmlns="" id="{EE39FB0E-4FF6-4786-A0E4-17A189434A81}"/>
            </a:ext>
          </a:extLst>
        </xdr:cNvPr>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5" name="フローチャート: 判断 64">
          <a:extLst>
            <a:ext uri="{FF2B5EF4-FFF2-40B4-BE49-F238E27FC236}">
              <a16:creationId xmlns:a16="http://schemas.microsoft.com/office/drawing/2014/main" xmlns="" id="{A80C7E4B-EE6E-49FF-A5DF-AF8C2992D399}"/>
            </a:ext>
          </a:extLst>
        </xdr:cNvPr>
        <xdr:cNvSpPr/>
      </xdr:nvSpPr>
      <xdr:spPr>
        <a:xfrm>
          <a:off x="196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A6343791-202C-420E-BB0C-A2BC459572D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2E207A2B-E650-44D0-AC2A-AB0D857AEC9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625B7033-58E3-440C-8A6C-E066C1A2F08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D291D82B-D96B-425E-BC5E-9187DE25A6B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B4DA961-6AE0-441F-BF05-2CFBE667DEF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xdr:rowOff>
    </xdr:from>
    <xdr:to>
      <xdr:col>24</xdr:col>
      <xdr:colOff>114300</xdr:colOff>
      <xdr:row>37</xdr:row>
      <xdr:rowOff>111760</xdr:rowOff>
    </xdr:to>
    <xdr:sp macro="" textlink="">
      <xdr:nvSpPr>
        <xdr:cNvPr id="71" name="楕円 70">
          <a:extLst>
            <a:ext uri="{FF2B5EF4-FFF2-40B4-BE49-F238E27FC236}">
              <a16:creationId xmlns:a16="http://schemas.microsoft.com/office/drawing/2014/main" xmlns="" id="{BB497AFD-6D5C-439B-AC38-AFA97140AA92}"/>
            </a:ext>
          </a:extLst>
        </xdr:cNvPr>
        <xdr:cNvSpPr/>
      </xdr:nvSpPr>
      <xdr:spPr>
        <a:xfrm>
          <a:off x="45847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160037</xdr:rowOff>
    </xdr:from>
    <xdr:ext cx="405111" cy="259045"/>
    <xdr:sp macro="" textlink="">
      <xdr:nvSpPr>
        <xdr:cNvPr id="72" name="【道路】&#10;有形固定資産減価償却率該当値テキスト">
          <a:extLst>
            <a:ext uri="{FF2B5EF4-FFF2-40B4-BE49-F238E27FC236}">
              <a16:creationId xmlns:a16="http://schemas.microsoft.com/office/drawing/2014/main" xmlns="" id="{1CEE1820-1CB7-439B-B573-E02B6C896C13}"/>
            </a:ext>
          </a:extLst>
        </xdr:cNvPr>
        <xdr:cNvSpPr txBox="1"/>
      </xdr:nvSpPr>
      <xdr:spPr>
        <a:xfrm>
          <a:off x="4673600"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76835</xdr:rowOff>
    </xdr:from>
    <xdr:to>
      <xdr:col>20</xdr:col>
      <xdr:colOff>38100</xdr:colOff>
      <xdr:row>38</xdr:row>
      <xdr:rowOff>6985</xdr:rowOff>
    </xdr:to>
    <xdr:sp macro="" textlink="">
      <xdr:nvSpPr>
        <xdr:cNvPr id="73" name="楕円 72">
          <a:extLst>
            <a:ext uri="{FF2B5EF4-FFF2-40B4-BE49-F238E27FC236}">
              <a16:creationId xmlns:a16="http://schemas.microsoft.com/office/drawing/2014/main" xmlns="" id="{E160B1DE-0B24-4F76-9CA9-7234EB3EC8A9}"/>
            </a:ext>
          </a:extLst>
        </xdr:cNvPr>
        <xdr:cNvSpPr/>
      </xdr:nvSpPr>
      <xdr:spPr>
        <a:xfrm>
          <a:off x="3746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60960</xdr:rowOff>
    </xdr:from>
    <xdr:to>
      <xdr:col>24</xdr:col>
      <xdr:colOff>63500</xdr:colOff>
      <xdr:row>37</xdr:row>
      <xdr:rowOff>127635</xdr:rowOff>
    </xdr:to>
    <xdr:cxnSp macro="">
      <xdr:nvCxnSpPr>
        <xdr:cNvPr id="74" name="直線コネクタ 73">
          <a:extLst>
            <a:ext uri="{FF2B5EF4-FFF2-40B4-BE49-F238E27FC236}">
              <a16:creationId xmlns:a16="http://schemas.microsoft.com/office/drawing/2014/main" xmlns="" id="{4594D897-4597-47F7-85E6-B6AD013582F1}"/>
            </a:ext>
          </a:extLst>
        </xdr:cNvPr>
        <xdr:cNvCxnSpPr/>
      </xdr:nvCxnSpPr>
      <xdr:spPr>
        <a:xfrm flipV="1">
          <a:off x="3797300" y="640461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xdr:rowOff>
    </xdr:from>
    <xdr:to>
      <xdr:col>15</xdr:col>
      <xdr:colOff>101600</xdr:colOff>
      <xdr:row>38</xdr:row>
      <xdr:rowOff>104140</xdr:rowOff>
    </xdr:to>
    <xdr:sp macro="" textlink="">
      <xdr:nvSpPr>
        <xdr:cNvPr id="75" name="楕円 74">
          <a:extLst>
            <a:ext uri="{FF2B5EF4-FFF2-40B4-BE49-F238E27FC236}">
              <a16:creationId xmlns:a16="http://schemas.microsoft.com/office/drawing/2014/main" xmlns="" id="{0C924EA9-3414-4B8E-A757-CB7B7F10BB46}"/>
            </a:ext>
          </a:extLst>
        </xdr:cNvPr>
        <xdr:cNvSpPr/>
      </xdr:nvSpPr>
      <xdr:spPr>
        <a:xfrm>
          <a:off x="2857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127635</xdr:rowOff>
    </xdr:from>
    <xdr:to>
      <xdr:col>19</xdr:col>
      <xdr:colOff>177800</xdr:colOff>
      <xdr:row>38</xdr:row>
      <xdr:rowOff>53340</xdr:rowOff>
    </xdr:to>
    <xdr:cxnSp macro="">
      <xdr:nvCxnSpPr>
        <xdr:cNvPr id="76" name="直線コネクタ 75">
          <a:extLst>
            <a:ext uri="{FF2B5EF4-FFF2-40B4-BE49-F238E27FC236}">
              <a16:creationId xmlns:a16="http://schemas.microsoft.com/office/drawing/2014/main" xmlns="" id="{AD36852F-A535-4408-BF00-1F877D0EF445}"/>
            </a:ext>
          </a:extLst>
        </xdr:cNvPr>
        <xdr:cNvCxnSpPr/>
      </xdr:nvCxnSpPr>
      <xdr:spPr>
        <a:xfrm flipV="1">
          <a:off x="2908300" y="647128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38735</xdr:rowOff>
    </xdr:from>
    <xdr:to>
      <xdr:col>10</xdr:col>
      <xdr:colOff>165100</xdr:colOff>
      <xdr:row>38</xdr:row>
      <xdr:rowOff>140335</xdr:rowOff>
    </xdr:to>
    <xdr:sp macro="" textlink="">
      <xdr:nvSpPr>
        <xdr:cNvPr id="77" name="楕円 76">
          <a:extLst>
            <a:ext uri="{FF2B5EF4-FFF2-40B4-BE49-F238E27FC236}">
              <a16:creationId xmlns:a16="http://schemas.microsoft.com/office/drawing/2014/main" xmlns="" id="{A5E6E819-5035-4A2B-A338-53BDB0D4BF5D}"/>
            </a:ext>
          </a:extLst>
        </xdr:cNvPr>
        <xdr:cNvSpPr/>
      </xdr:nvSpPr>
      <xdr:spPr>
        <a:xfrm>
          <a:off x="1968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53340</xdr:rowOff>
    </xdr:from>
    <xdr:to>
      <xdr:col>15</xdr:col>
      <xdr:colOff>50800</xdr:colOff>
      <xdr:row>38</xdr:row>
      <xdr:rowOff>89535</xdr:rowOff>
    </xdr:to>
    <xdr:cxnSp macro="">
      <xdr:nvCxnSpPr>
        <xdr:cNvPr id="78" name="直線コネクタ 77">
          <a:extLst>
            <a:ext uri="{FF2B5EF4-FFF2-40B4-BE49-F238E27FC236}">
              <a16:creationId xmlns:a16="http://schemas.microsoft.com/office/drawing/2014/main" xmlns="" id="{EDEF4C62-9D58-4480-B440-7100FFC04BF7}"/>
            </a:ext>
          </a:extLst>
        </xdr:cNvPr>
        <xdr:cNvCxnSpPr/>
      </xdr:nvCxnSpPr>
      <xdr:spPr>
        <a:xfrm flipV="1">
          <a:off x="2019300" y="65684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158767</xdr:rowOff>
    </xdr:from>
    <xdr:ext cx="405111" cy="259045"/>
    <xdr:sp macro="" textlink="">
      <xdr:nvSpPr>
        <xdr:cNvPr id="79" name="n_1aveValue【道路】&#10;有形固定資産減価償却率">
          <a:extLst>
            <a:ext uri="{FF2B5EF4-FFF2-40B4-BE49-F238E27FC236}">
              <a16:creationId xmlns:a16="http://schemas.microsoft.com/office/drawing/2014/main" xmlns="" id="{38CFA86A-252F-40CC-9632-29ADD1B2E06D}"/>
            </a:ext>
          </a:extLst>
        </xdr:cNvPr>
        <xdr:cNvSpPr txBox="1"/>
      </xdr:nvSpPr>
      <xdr:spPr>
        <a:xfrm>
          <a:off x="3582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652</xdr:rowOff>
    </xdr:from>
    <xdr:ext cx="405111" cy="259045"/>
    <xdr:sp macro="" textlink="">
      <xdr:nvSpPr>
        <xdr:cNvPr id="80" name="n_2aveValue【道路】&#10;有形固定資産減価償却率">
          <a:extLst>
            <a:ext uri="{FF2B5EF4-FFF2-40B4-BE49-F238E27FC236}">
              <a16:creationId xmlns:a16="http://schemas.microsoft.com/office/drawing/2014/main" xmlns="" id="{1ED82773-A4E6-40D5-8721-C76B84CB814F}"/>
            </a:ext>
          </a:extLst>
        </xdr:cNvPr>
        <xdr:cNvSpPr txBox="1"/>
      </xdr:nvSpPr>
      <xdr:spPr>
        <a:xfrm>
          <a:off x="2705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120667</xdr:rowOff>
    </xdr:from>
    <xdr:ext cx="405111" cy="259045"/>
    <xdr:sp macro="" textlink="">
      <xdr:nvSpPr>
        <xdr:cNvPr id="81" name="n_3aveValue【道路】&#10;有形固定資産減価償却率">
          <a:extLst>
            <a:ext uri="{FF2B5EF4-FFF2-40B4-BE49-F238E27FC236}">
              <a16:creationId xmlns:a16="http://schemas.microsoft.com/office/drawing/2014/main" xmlns="" id="{89EED500-374C-47BB-AA20-5CE62402F349}"/>
            </a:ext>
          </a:extLst>
        </xdr:cNvPr>
        <xdr:cNvSpPr txBox="1"/>
      </xdr:nvSpPr>
      <xdr:spPr>
        <a:xfrm>
          <a:off x="1816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169562</xdr:rowOff>
    </xdr:from>
    <xdr:ext cx="405111" cy="259045"/>
    <xdr:sp macro="" textlink="">
      <xdr:nvSpPr>
        <xdr:cNvPr id="82" name="n_1mainValue【道路】&#10;有形固定資産減価償却率">
          <a:extLst>
            <a:ext uri="{FF2B5EF4-FFF2-40B4-BE49-F238E27FC236}">
              <a16:creationId xmlns:a16="http://schemas.microsoft.com/office/drawing/2014/main" xmlns="" id="{7BFB2133-49E6-40F6-94A0-3B238875DFE1}"/>
            </a:ext>
          </a:extLst>
        </xdr:cNvPr>
        <xdr:cNvSpPr txBox="1"/>
      </xdr:nvSpPr>
      <xdr:spPr>
        <a:xfrm>
          <a:off x="3582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3" name="n_2mainValue【道路】&#10;有形固定資産減価償却率">
          <a:extLst>
            <a:ext uri="{FF2B5EF4-FFF2-40B4-BE49-F238E27FC236}">
              <a16:creationId xmlns:a16="http://schemas.microsoft.com/office/drawing/2014/main" xmlns="" id="{CF261AC3-6089-4601-A69F-1CE94FA5FAAF}"/>
            </a:ext>
          </a:extLst>
        </xdr:cNvPr>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131462</xdr:rowOff>
    </xdr:from>
    <xdr:ext cx="405111" cy="259045"/>
    <xdr:sp macro="" textlink="">
      <xdr:nvSpPr>
        <xdr:cNvPr id="84" name="n_3mainValue【道路】&#10;有形固定資産減価償却率">
          <a:extLst>
            <a:ext uri="{FF2B5EF4-FFF2-40B4-BE49-F238E27FC236}">
              <a16:creationId xmlns:a16="http://schemas.microsoft.com/office/drawing/2014/main" xmlns="" id="{2EAD1E12-742C-4663-8847-BAA0B48265F9}"/>
            </a:ext>
          </a:extLst>
        </xdr:cNvPr>
        <xdr:cNvSpPr txBox="1"/>
      </xdr:nvSpPr>
      <xdr:spPr>
        <a:xfrm>
          <a:off x="18167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xmlns="" id="{AEB0CFF5-1827-4015-A7FA-BE6BB3B4653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xmlns="" id="{DD5B5EB5-8218-43FA-9788-969F1B10DBB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xmlns="" id="{C86FADA3-1712-45FB-A0FE-95AF7484490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xmlns="" id="{92920328-19A4-4115-9A7C-9F8FA81AB5F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xmlns="" id="{03C5FC36-D342-466A-B7F3-0A66DA216CB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xmlns="" id="{2027E1A0-3005-4A27-8BAE-9F35CC80154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xmlns="" id="{6EA2972E-D2B8-45F3-A247-248E7FFD7C8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xmlns="" id="{7E05A5CE-2D39-4F57-8ED0-A47E026CA56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xmlns="" id="{653B9E4D-ED60-4E01-AB6A-8CF2F48672B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xmlns="" id="{1F361DBB-331A-4EA2-B286-9D21F974B70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xmlns="" id="{DFB6CBB2-433F-431F-BC37-6AD7334E192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xmlns="" id="{EEF3411D-73C9-4004-9656-71BAC05346B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xmlns="" id="{D446B2F8-3205-4A90-8F97-390CC7EE904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8" name="テキスト ボックス 97">
          <a:extLst>
            <a:ext uri="{FF2B5EF4-FFF2-40B4-BE49-F238E27FC236}">
              <a16:creationId xmlns:a16="http://schemas.microsoft.com/office/drawing/2014/main" xmlns="" id="{AEFC5366-09E4-4A16-9C02-57DE98C381DB}"/>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xmlns="" id="{C34AA22E-B265-4C01-B333-48D79624D08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0" name="テキスト ボックス 99">
          <a:extLst>
            <a:ext uri="{FF2B5EF4-FFF2-40B4-BE49-F238E27FC236}">
              <a16:creationId xmlns:a16="http://schemas.microsoft.com/office/drawing/2014/main" xmlns="" id="{802A9C96-7C93-469D-84F1-9272C4B8C4A2}"/>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xmlns="" id="{DA7A9D45-C5A5-4B8B-9E0B-6B61BBE9783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2" name="テキスト ボックス 101">
          <a:extLst>
            <a:ext uri="{FF2B5EF4-FFF2-40B4-BE49-F238E27FC236}">
              <a16:creationId xmlns:a16="http://schemas.microsoft.com/office/drawing/2014/main" xmlns="" id="{FDEF9F17-3D9E-4FC9-9C3A-793D38CCB1C6}"/>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xmlns="" id="{1F1B3051-76F3-4201-8CC4-0524DD504A7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4" name="テキスト ボックス 103">
          <a:extLst>
            <a:ext uri="{FF2B5EF4-FFF2-40B4-BE49-F238E27FC236}">
              <a16:creationId xmlns:a16="http://schemas.microsoft.com/office/drawing/2014/main" xmlns="" id="{56FD747B-CE24-41CF-AEA5-9C4681BB5E7A}"/>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xmlns="" id="{F0B96729-A879-4623-838F-2B2088E3EB0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6" name="テキスト ボックス 105">
          <a:extLst>
            <a:ext uri="{FF2B5EF4-FFF2-40B4-BE49-F238E27FC236}">
              <a16:creationId xmlns:a16="http://schemas.microsoft.com/office/drawing/2014/main" xmlns="" id="{2A55058D-DF51-4D29-8C31-9DB07E8CBB16}"/>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xmlns="" id="{2137D79E-6AB5-4F92-B9BF-97DF9DBECA3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108" name="直線コネクタ 107">
          <a:extLst>
            <a:ext uri="{FF2B5EF4-FFF2-40B4-BE49-F238E27FC236}">
              <a16:creationId xmlns:a16="http://schemas.microsoft.com/office/drawing/2014/main" xmlns="" id="{B8CCDC04-A611-4AEB-B9EB-1CD1CBEF394E}"/>
            </a:ext>
          </a:extLst>
        </xdr:cNvPr>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9" name="【道路】&#10;一人当たり延長最小値テキスト">
          <a:extLst>
            <a:ext uri="{FF2B5EF4-FFF2-40B4-BE49-F238E27FC236}">
              <a16:creationId xmlns:a16="http://schemas.microsoft.com/office/drawing/2014/main" xmlns="" id="{0F29A380-925D-47DA-A23F-925A34E0B400}"/>
            </a:ext>
          </a:extLst>
        </xdr:cNvPr>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10" name="直線コネクタ 109">
          <a:extLst>
            <a:ext uri="{FF2B5EF4-FFF2-40B4-BE49-F238E27FC236}">
              <a16:creationId xmlns:a16="http://schemas.microsoft.com/office/drawing/2014/main" xmlns="" id="{9C2D4F7F-9690-427E-84CB-30029EFD47A5}"/>
            </a:ext>
          </a:extLst>
        </xdr:cNvPr>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11" name="【道路】&#10;一人当たり延長最大値テキスト">
          <a:extLst>
            <a:ext uri="{FF2B5EF4-FFF2-40B4-BE49-F238E27FC236}">
              <a16:creationId xmlns:a16="http://schemas.microsoft.com/office/drawing/2014/main" xmlns="" id="{9F44607B-2483-4D0F-8EF4-3AB01D5FD6DD}"/>
            </a:ext>
          </a:extLst>
        </xdr:cNvPr>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12" name="直線コネクタ 111">
          <a:extLst>
            <a:ext uri="{FF2B5EF4-FFF2-40B4-BE49-F238E27FC236}">
              <a16:creationId xmlns:a16="http://schemas.microsoft.com/office/drawing/2014/main" xmlns="" id="{FF15AB77-41AC-4D1E-92D9-5257680A1E1A}"/>
            </a:ext>
          </a:extLst>
        </xdr:cNvPr>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147259</xdr:rowOff>
    </xdr:from>
    <xdr:ext cx="599010" cy="259045"/>
    <xdr:sp macro="" textlink="">
      <xdr:nvSpPr>
        <xdr:cNvPr id="113" name="【道路】&#10;一人当たり延長平均値テキスト">
          <a:extLst>
            <a:ext uri="{FF2B5EF4-FFF2-40B4-BE49-F238E27FC236}">
              <a16:creationId xmlns:a16="http://schemas.microsoft.com/office/drawing/2014/main" xmlns="" id="{BCDE6175-39D7-49EB-A745-411F77E9F367}"/>
            </a:ext>
          </a:extLst>
        </xdr:cNvPr>
        <xdr:cNvSpPr txBox="1"/>
      </xdr:nvSpPr>
      <xdr:spPr>
        <a:xfrm>
          <a:off x="10515600" y="7005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14" name="フローチャート: 判断 113">
          <a:extLst>
            <a:ext uri="{FF2B5EF4-FFF2-40B4-BE49-F238E27FC236}">
              <a16:creationId xmlns:a16="http://schemas.microsoft.com/office/drawing/2014/main" xmlns="" id="{777E0F9B-3D0B-453B-B947-AC93F431E944}"/>
            </a:ext>
          </a:extLst>
        </xdr:cNvPr>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15" name="フローチャート: 判断 114">
          <a:extLst>
            <a:ext uri="{FF2B5EF4-FFF2-40B4-BE49-F238E27FC236}">
              <a16:creationId xmlns:a16="http://schemas.microsoft.com/office/drawing/2014/main" xmlns="" id="{29757043-0490-4365-A723-10B579737AB7}"/>
            </a:ext>
          </a:extLst>
        </xdr:cNvPr>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16" name="フローチャート: 判断 115">
          <a:extLst>
            <a:ext uri="{FF2B5EF4-FFF2-40B4-BE49-F238E27FC236}">
              <a16:creationId xmlns:a16="http://schemas.microsoft.com/office/drawing/2014/main" xmlns="" id="{BEF589DD-E689-4890-8DEA-1C7A295F383B}"/>
            </a:ext>
          </a:extLst>
        </xdr:cNvPr>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153066</xdr:rowOff>
    </xdr:from>
    <xdr:to>
      <xdr:col>41</xdr:col>
      <xdr:colOff>101600</xdr:colOff>
      <xdr:row>42</xdr:row>
      <xdr:rowOff>83216</xdr:rowOff>
    </xdr:to>
    <xdr:sp macro="" textlink="">
      <xdr:nvSpPr>
        <xdr:cNvPr id="117" name="フローチャート: 判断 116">
          <a:extLst>
            <a:ext uri="{FF2B5EF4-FFF2-40B4-BE49-F238E27FC236}">
              <a16:creationId xmlns:a16="http://schemas.microsoft.com/office/drawing/2014/main" xmlns="" id="{329C60A6-B96B-4F9E-BDC7-0B3F25C4D6FA}"/>
            </a:ext>
          </a:extLst>
        </xdr:cNvPr>
        <xdr:cNvSpPr/>
      </xdr:nvSpPr>
      <xdr:spPr>
        <a:xfrm>
          <a:off x="7810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32609344-68CA-472D-BEDC-ADE4018CEC0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4A8B4786-2D50-4FDD-BDD2-00B9BDE0F24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85BEF47D-F94F-4B27-8A10-F1320EFD9EC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16C78007-A345-4EFD-8247-7BCB0871D9E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25D7BC22-7DDB-4907-84BD-112A9FA5C58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129343</xdr:rowOff>
    </xdr:from>
    <xdr:to>
      <xdr:col>55</xdr:col>
      <xdr:colOff>50800</xdr:colOff>
      <xdr:row>42</xdr:row>
      <xdr:rowOff>59493</xdr:rowOff>
    </xdr:to>
    <xdr:sp macro="" textlink="">
      <xdr:nvSpPr>
        <xdr:cNvPr id="123" name="楕円 122">
          <a:extLst>
            <a:ext uri="{FF2B5EF4-FFF2-40B4-BE49-F238E27FC236}">
              <a16:creationId xmlns:a16="http://schemas.microsoft.com/office/drawing/2014/main" xmlns="" id="{E8B79600-42C0-4C12-AEB1-FD1F65FF3923}"/>
            </a:ext>
          </a:extLst>
        </xdr:cNvPr>
        <xdr:cNvSpPr/>
      </xdr:nvSpPr>
      <xdr:spPr>
        <a:xfrm>
          <a:off x="10426700" y="715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102808</xdr:rowOff>
    </xdr:from>
    <xdr:ext cx="599010" cy="259045"/>
    <xdr:sp macro="" textlink="">
      <xdr:nvSpPr>
        <xdr:cNvPr id="124" name="【道路】&#10;一人当たり延長該当値テキスト">
          <a:extLst>
            <a:ext uri="{FF2B5EF4-FFF2-40B4-BE49-F238E27FC236}">
              <a16:creationId xmlns:a16="http://schemas.microsoft.com/office/drawing/2014/main" xmlns="" id="{91FF4F5D-FA87-44FB-A39E-D670EF46E6FD}"/>
            </a:ext>
          </a:extLst>
        </xdr:cNvPr>
        <xdr:cNvSpPr txBox="1"/>
      </xdr:nvSpPr>
      <xdr:spPr>
        <a:xfrm>
          <a:off x="10515600" y="71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130283</xdr:rowOff>
    </xdr:from>
    <xdr:to>
      <xdr:col>50</xdr:col>
      <xdr:colOff>165100</xdr:colOff>
      <xdr:row>42</xdr:row>
      <xdr:rowOff>60433</xdr:rowOff>
    </xdr:to>
    <xdr:sp macro="" textlink="">
      <xdr:nvSpPr>
        <xdr:cNvPr id="125" name="楕円 124">
          <a:extLst>
            <a:ext uri="{FF2B5EF4-FFF2-40B4-BE49-F238E27FC236}">
              <a16:creationId xmlns:a16="http://schemas.microsoft.com/office/drawing/2014/main" xmlns="" id="{22FD02A1-0F68-4A0D-B9A6-A5B0DD086773}"/>
            </a:ext>
          </a:extLst>
        </xdr:cNvPr>
        <xdr:cNvSpPr/>
      </xdr:nvSpPr>
      <xdr:spPr>
        <a:xfrm>
          <a:off x="9588500" y="715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8693</xdr:rowOff>
    </xdr:from>
    <xdr:to>
      <xdr:col>55</xdr:col>
      <xdr:colOff>0</xdr:colOff>
      <xdr:row>42</xdr:row>
      <xdr:rowOff>9633</xdr:rowOff>
    </xdr:to>
    <xdr:cxnSp macro="">
      <xdr:nvCxnSpPr>
        <xdr:cNvPr id="126" name="直線コネクタ 125">
          <a:extLst>
            <a:ext uri="{FF2B5EF4-FFF2-40B4-BE49-F238E27FC236}">
              <a16:creationId xmlns:a16="http://schemas.microsoft.com/office/drawing/2014/main" xmlns="" id="{1BB6FDCA-93E7-481A-A482-D1E4118123D4}"/>
            </a:ext>
          </a:extLst>
        </xdr:cNvPr>
        <xdr:cNvCxnSpPr/>
      </xdr:nvCxnSpPr>
      <xdr:spPr>
        <a:xfrm flipV="1">
          <a:off x="9639300" y="7209593"/>
          <a:ext cx="838200" cy="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132221</xdr:rowOff>
    </xdr:from>
    <xdr:to>
      <xdr:col>46</xdr:col>
      <xdr:colOff>38100</xdr:colOff>
      <xdr:row>42</xdr:row>
      <xdr:rowOff>62371</xdr:rowOff>
    </xdr:to>
    <xdr:sp macro="" textlink="">
      <xdr:nvSpPr>
        <xdr:cNvPr id="127" name="楕円 126">
          <a:extLst>
            <a:ext uri="{FF2B5EF4-FFF2-40B4-BE49-F238E27FC236}">
              <a16:creationId xmlns:a16="http://schemas.microsoft.com/office/drawing/2014/main" xmlns="" id="{483F87AA-D380-4E49-8836-15EEEA287093}"/>
            </a:ext>
          </a:extLst>
        </xdr:cNvPr>
        <xdr:cNvSpPr/>
      </xdr:nvSpPr>
      <xdr:spPr>
        <a:xfrm>
          <a:off x="8699500" y="716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9633</xdr:rowOff>
    </xdr:from>
    <xdr:to>
      <xdr:col>50</xdr:col>
      <xdr:colOff>114300</xdr:colOff>
      <xdr:row>42</xdr:row>
      <xdr:rowOff>11571</xdr:rowOff>
    </xdr:to>
    <xdr:cxnSp macro="">
      <xdr:nvCxnSpPr>
        <xdr:cNvPr id="128" name="直線コネクタ 127">
          <a:extLst>
            <a:ext uri="{FF2B5EF4-FFF2-40B4-BE49-F238E27FC236}">
              <a16:creationId xmlns:a16="http://schemas.microsoft.com/office/drawing/2014/main" xmlns="" id="{A787E52E-AA84-4612-8D3C-40F40EDED987}"/>
            </a:ext>
          </a:extLst>
        </xdr:cNvPr>
        <xdr:cNvCxnSpPr/>
      </xdr:nvCxnSpPr>
      <xdr:spPr>
        <a:xfrm flipV="1">
          <a:off x="8750300" y="7210533"/>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144515</xdr:rowOff>
    </xdr:from>
    <xdr:to>
      <xdr:col>41</xdr:col>
      <xdr:colOff>101600</xdr:colOff>
      <xdr:row>42</xdr:row>
      <xdr:rowOff>74665</xdr:rowOff>
    </xdr:to>
    <xdr:sp macro="" textlink="">
      <xdr:nvSpPr>
        <xdr:cNvPr id="129" name="楕円 128">
          <a:extLst>
            <a:ext uri="{FF2B5EF4-FFF2-40B4-BE49-F238E27FC236}">
              <a16:creationId xmlns:a16="http://schemas.microsoft.com/office/drawing/2014/main" xmlns="" id="{9FF98546-C5A6-42B7-9861-96C7D1438BE0}"/>
            </a:ext>
          </a:extLst>
        </xdr:cNvPr>
        <xdr:cNvSpPr/>
      </xdr:nvSpPr>
      <xdr:spPr>
        <a:xfrm>
          <a:off x="7810500" y="717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11571</xdr:rowOff>
    </xdr:from>
    <xdr:to>
      <xdr:col>45</xdr:col>
      <xdr:colOff>177800</xdr:colOff>
      <xdr:row>42</xdr:row>
      <xdr:rowOff>23865</xdr:rowOff>
    </xdr:to>
    <xdr:cxnSp macro="">
      <xdr:nvCxnSpPr>
        <xdr:cNvPr id="130" name="直線コネクタ 129">
          <a:extLst>
            <a:ext uri="{FF2B5EF4-FFF2-40B4-BE49-F238E27FC236}">
              <a16:creationId xmlns:a16="http://schemas.microsoft.com/office/drawing/2014/main" xmlns="" id="{38CE0297-9336-432C-9A23-667BE6AF8964}"/>
            </a:ext>
          </a:extLst>
        </xdr:cNvPr>
        <xdr:cNvCxnSpPr/>
      </xdr:nvCxnSpPr>
      <xdr:spPr>
        <a:xfrm flipV="1">
          <a:off x="7861300" y="7212471"/>
          <a:ext cx="889000" cy="1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75680</xdr:rowOff>
    </xdr:from>
    <xdr:ext cx="599010" cy="259045"/>
    <xdr:sp macro="" textlink="">
      <xdr:nvSpPr>
        <xdr:cNvPr id="131" name="n_1aveValue【道路】&#10;一人当たり延長">
          <a:extLst>
            <a:ext uri="{FF2B5EF4-FFF2-40B4-BE49-F238E27FC236}">
              <a16:creationId xmlns:a16="http://schemas.microsoft.com/office/drawing/2014/main" xmlns="" id="{886A3388-26B4-4FB5-895B-11E4B228A8DA}"/>
            </a:ext>
          </a:extLst>
        </xdr:cNvPr>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73982</xdr:rowOff>
    </xdr:from>
    <xdr:ext cx="534377" cy="259045"/>
    <xdr:sp macro="" textlink="">
      <xdr:nvSpPr>
        <xdr:cNvPr id="132" name="n_2aveValue【道路】&#10;一人当たり延長">
          <a:extLst>
            <a:ext uri="{FF2B5EF4-FFF2-40B4-BE49-F238E27FC236}">
              <a16:creationId xmlns:a16="http://schemas.microsoft.com/office/drawing/2014/main" xmlns="" id="{48D74F0D-A490-4425-B395-4E843533DFB6}"/>
            </a:ext>
          </a:extLst>
        </xdr:cNvPr>
        <xdr:cNvSpPr txBox="1"/>
      </xdr:nvSpPr>
      <xdr:spPr>
        <a:xfrm>
          <a:off x="8483111" y="72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74343</xdr:rowOff>
    </xdr:from>
    <xdr:ext cx="534377" cy="259045"/>
    <xdr:sp macro="" textlink="">
      <xdr:nvSpPr>
        <xdr:cNvPr id="133" name="n_3aveValue【道路】&#10;一人当たり延長">
          <a:extLst>
            <a:ext uri="{FF2B5EF4-FFF2-40B4-BE49-F238E27FC236}">
              <a16:creationId xmlns:a16="http://schemas.microsoft.com/office/drawing/2014/main" xmlns="" id="{A13EB36F-2245-4EB7-A115-F41EBEE5CC91}"/>
            </a:ext>
          </a:extLst>
        </xdr:cNvPr>
        <xdr:cNvSpPr txBox="1"/>
      </xdr:nvSpPr>
      <xdr:spPr>
        <a:xfrm>
          <a:off x="7594111" y="72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42</xdr:row>
      <xdr:rowOff>51560</xdr:rowOff>
    </xdr:from>
    <xdr:ext cx="599010" cy="259045"/>
    <xdr:sp macro="" textlink="">
      <xdr:nvSpPr>
        <xdr:cNvPr id="134" name="n_1mainValue【道路】&#10;一人当たり延長">
          <a:extLst>
            <a:ext uri="{FF2B5EF4-FFF2-40B4-BE49-F238E27FC236}">
              <a16:creationId xmlns:a16="http://schemas.microsoft.com/office/drawing/2014/main" xmlns="" id="{57BCD7E7-0FAC-4D3B-BF19-51FEE8729863}"/>
            </a:ext>
          </a:extLst>
        </xdr:cNvPr>
        <xdr:cNvSpPr txBox="1"/>
      </xdr:nvSpPr>
      <xdr:spPr>
        <a:xfrm>
          <a:off x="9327094" y="725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78898</xdr:rowOff>
    </xdr:from>
    <xdr:ext cx="599010" cy="259045"/>
    <xdr:sp macro="" textlink="">
      <xdr:nvSpPr>
        <xdr:cNvPr id="135" name="n_2mainValue【道路】&#10;一人当たり延長">
          <a:extLst>
            <a:ext uri="{FF2B5EF4-FFF2-40B4-BE49-F238E27FC236}">
              <a16:creationId xmlns:a16="http://schemas.microsoft.com/office/drawing/2014/main" xmlns="" id="{39F40C24-0E9D-4800-A6CA-8E76287F3EEA}"/>
            </a:ext>
          </a:extLst>
        </xdr:cNvPr>
        <xdr:cNvSpPr txBox="1"/>
      </xdr:nvSpPr>
      <xdr:spPr>
        <a:xfrm>
          <a:off x="8450794" y="693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91192</xdr:rowOff>
    </xdr:from>
    <xdr:ext cx="534377" cy="259045"/>
    <xdr:sp macro="" textlink="">
      <xdr:nvSpPr>
        <xdr:cNvPr id="136" name="n_3mainValue【道路】&#10;一人当たり延長">
          <a:extLst>
            <a:ext uri="{FF2B5EF4-FFF2-40B4-BE49-F238E27FC236}">
              <a16:creationId xmlns:a16="http://schemas.microsoft.com/office/drawing/2014/main" xmlns="" id="{DC486343-3911-445B-9AAA-AE88F8A69334}"/>
            </a:ext>
          </a:extLst>
        </xdr:cNvPr>
        <xdr:cNvSpPr txBox="1"/>
      </xdr:nvSpPr>
      <xdr:spPr>
        <a:xfrm>
          <a:off x="7594111" y="694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xmlns="" id="{36BF8A1E-C334-4209-BC1B-B962F99B688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xmlns="" id="{22BCAEA1-69B9-48E1-AB45-2EC34B3A624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xmlns="" id="{672EA089-246E-4E44-BC67-60099DF47DC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xmlns="" id="{9B1595A1-92C1-4E5A-BBF5-A56C2F174DC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xmlns="" id="{1CF989EF-5EE1-4FB0-A46E-8B2AE5F1463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xmlns="" id="{87388145-015E-47B1-8A4F-A4B3E742572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xmlns="" id="{4E5F27D6-2C66-46C8-9771-4AC9F6F8285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xmlns="" id="{1F688468-2D9C-40E3-8BD1-11DB746D0CE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xmlns="" id="{BC8C76EF-85C6-4701-8B72-25DDC0E9C7E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xmlns="" id="{5A403722-4C97-4CD4-8382-01640BF58A5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a16="http://schemas.microsoft.com/office/drawing/2014/main" xmlns="" id="{DA490CAC-6968-4737-8DC8-CC7FE109A1B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a:extLst>
            <a:ext uri="{FF2B5EF4-FFF2-40B4-BE49-F238E27FC236}">
              <a16:creationId xmlns:a16="http://schemas.microsoft.com/office/drawing/2014/main" xmlns="" id="{F75E4707-FB7F-473C-AD93-F93C1A036058}"/>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a16="http://schemas.microsoft.com/office/drawing/2014/main" xmlns="" id="{29DF608A-04C7-4E01-9991-88595C6CBBC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a16="http://schemas.microsoft.com/office/drawing/2014/main" xmlns="" id="{70698203-8EA6-48EC-A5B3-8591CAA8632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a16="http://schemas.microsoft.com/office/drawing/2014/main" xmlns="" id="{21FCFE3C-8457-470C-976D-55F060BB400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a16="http://schemas.microsoft.com/office/drawing/2014/main" xmlns="" id="{3AE01738-1253-4BC3-AA38-6BD2C8ABEA9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a16="http://schemas.microsoft.com/office/drawing/2014/main" xmlns="" id="{65A0AB83-A293-402F-A20F-5A27D9B9CDE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a16="http://schemas.microsoft.com/office/drawing/2014/main" xmlns="" id="{49CD8466-80B8-4BAD-95A4-B488D9AD74F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a16="http://schemas.microsoft.com/office/drawing/2014/main" xmlns="" id="{DCB46932-0BA5-4BE4-99F2-A9D0EFEBB56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a16="http://schemas.microsoft.com/office/drawing/2014/main" xmlns="" id="{E2E2D84B-4690-48A8-AB1C-6947415E68E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a16="http://schemas.microsoft.com/office/drawing/2014/main" xmlns="" id="{88A54E92-418D-4394-AF06-FFB57CE1EC1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a:extLst>
            <a:ext uri="{FF2B5EF4-FFF2-40B4-BE49-F238E27FC236}">
              <a16:creationId xmlns:a16="http://schemas.microsoft.com/office/drawing/2014/main" xmlns="" id="{E36439B2-E349-4FA6-8D4C-8D646029BD31}"/>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xmlns="" id="{729ED15A-D096-446E-BCFB-7DD7E54A27A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xmlns="" id="{D89DE82C-59B6-4FFC-9F12-838FC7EC2D22}"/>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xmlns="" id="{792D70FE-E4E9-46B0-B7E8-F6741D979F6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62" name="直線コネクタ 161">
          <a:extLst>
            <a:ext uri="{FF2B5EF4-FFF2-40B4-BE49-F238E27FC236}">
              <a16:creationId xmlns:a16="http://schemas.microsoft.com/office/drawing/2014/main" xmlns="" id="{D84B7E36-3710-4C88-86C5-D29F9A6368B1}"/>
            </a:ext>
          </a:extLst>
        </xdr:cNvPr>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3" name="【橋りょう・トンネル】&#10;有形固定資産減価償却率最小値テキスト">
          <a:extLst>
            <a:ext uri="{FF2B5EF4-FFF2-40B4-BE49-F238E27FC236}">
              <a16:creationId xmlns:a16="http://schemas.microsoft.com/office/drawing/2014/main" xmlns="" id="{192343E1-76DE-4EE9-990B-A3D4F250420A}"/>
            </a:ext>
          </a:extLst>
        </xdr:cNvPr>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4" name="直線コネクタ 163">
          <a:extLst>
            <a:ext uri="{FF2B5EF4-FFF2-40B4-BE49-F238E27FC236}">
              <a16:creationId xmlns:a16="http://schemas.microsoft.com/office/drawing/2014/main" xmlns="" id="{34EB44CF-B781-472A-8A30-65FAB8595738}"/>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65" name="【橋りょう・トンネル】&#10;有形固定資産減価償却率最大値テキスト">
          <a:extLst>
            <a:ext uri="{FF2B5EF4-FFF2-40B4-BE49-F238E27FC236}">
              <a16:creationId xmlns:a16="http://schemas.microsoft.com/office/drawing/2014/main" xmlns="" id="{F8FF7130-400E-4780-B52B-EA26285BFF5E}"/>
            </a:ext>
          </a:extLst>
        </xdr:cNvPr>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66" name="直線コネクタ 165">
          <a:extLst>
            <a:ext uri="{FF2B5EF4-FFF2-40B4-BE49-F238E27FC236}">
              <a16:creationId xmlns:a16="http://schemas.microsoft.com/office/drawing/2014/main" xmlns="" id="{80E51A46-215F-4941-BECF-1920DF51EB45}"/>
            </a:ext>
          </a:extLst>
        </xdr:cNvPr>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71318</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xmlns="" id="{A306332E-2DAE-40CB-9759-5C2BE66D6341}"/>
            </a:ext>
          </a:extLst>
        </xdr:cNvPr>
        <xdr:cNvSpPr txBox="1"/>
      </xdr:nvSpPr>
      <xdr:spPr>
        <a:xfrm>
          <a:off x="4673600" y="10015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68" name="フローチャート: 判断 167">
          <a:extLst>
            <a:ext uri="{FF2B5EF4-FFF2-40B4-BE49-F238E27FC236}">
              <a16:creationId xmlns:a16="http://schemas.microsoft.com/office/drawing/2014/main" xmlns="" id="{D33FB69D-A0CC-4873-B3B5-CDBE81AE5E22}"/>
            </a:ext>
          </a:extLst>
        </xdr:cNvPr>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69" name="フローチャート: 判断 168">
          <a:extLst>
            <a:ext uri="{FF2B5EF4-FFF2-40B4-BE49-F238E27FC236}">
              <a16:creationId xmlns:a16="http://schemas.microsoft.com/office/drawing/2014/main" xmlns="" id="{86640B19-8787-47F8-9474-62B5E3E35E2A}"/>
            </a:ext>
          </a:extLst>
        </xdr:cNvPr>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0" name="フローチャート: 判断 169">
          <a:extLst>
            <a:ext uri="{FF2B5EF4-FFF2-40B4-BE49-F238E27FC236}">
              <a16:creationId xmlns:a16="http://schemas.microsoft.com/office/drawing/2014/main" xmlns="" id="{EA680502-D625-4AE0-BE13-7A5175844DC1}"/>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71" name="フローチャート: 判断 170">
          <a:extLst>
            <a:ext uri="{FF2B5EF4-FFF2-40B4-BE49-F238E27FC236}">
              <a16:creationId xmlns:a16="http://schemas.microsoft.com/office/drawing/2014/main" xmlns="" id="{3D259B46-9D1D-4BF9-95CA-978DCF040DBD}"/>
            </a:ext>
          </a:extLst>
        </xdr:cNvPr>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xmlns="" id="{4FB1E4DD-F045-45E5-93D6-BFAE7613938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CEAF8FCA-7C62-4C5C-A97F-CD6D985F55D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BF15D0DB-B04C-4515-968F-145B4F8520A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xmlns="" id="{ABC2BA0A-5B36-4B7B-B3FD-6FA53886DE2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xmlns="" id="{65122114-C6B4-4742-AE20-CA8EB936A28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169635</xdr:rowOff>
    </xdr:from>
    <xdr:to>
      <xdr:col>24</xdr:col>
      <xdr:colOff>114300</xdr:colOff>
      <xdr:row>57</xdr:row>
      <xdr:rowOff>99785</xdr:rowOff>
    </xdr:to>
    <xdr:sp macro="" textlink="">
      <xdr:nvSpPr>
        <xdr:cNvPr id="177" name="楕円 176">
          <a:extLst>
            <a:ext uri="{FF2B5EF4-FFF2-40B4-BE49-F238E27FC236}">
              <a16:creationId xmlns:a16="http://schemas.microsoft.com/office/drawing/2014/main" xmlns="" id="{2802676B-D831-4553-866D-F14D79655476}"/>
            </a:ext>
          </a:extLst>
        </xdr:cNvPr>
        <xdr:cNvSpPr/>
      </xdr:nvSpPr>
      <xdr:spPr>
        <a:xfrm>
          <a:off x="4584700" y="97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21062</xdr:rowOff>
    </xdr:from>
    <xdr:ext cx="405111" cy="259045"/>
    <xdr:sp macro="" textlink="">
      <xdr:nvSpPr>
        <xdr:cNvPr id="178" name="【橋りょう・トンネル】&#10;有形固定資産減価償却率該当値テキスト">
          <a:extLst>
            <a:ext uri="{FF2B5EF4-FFF2-40B4-BE49-F238E27FC236}">
              <a16:creationId xmlns:a16="http://schemas.microsoft.com/office/drawing/2014/main" xmlns="" id="{93D7A3F5-4683-477D-8570-1C967B474EB0}"/>
            </a:ext>
          </a:extLst>
        </xdr:cNvPr>
        <xdr:cNvSpPr txBox="1"/>
      </xdr:nvSpPr>
      <xdr:spPr>
        <a:xfrm>
          <a:off x="4673600" y="962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50437</xdr:rowOff>
    </xdr:from>
    <xdr:to>
      <xdr:col>20</xdr:col>
      <xdr:colOff>38100</xdr:colOff>
      <xdr:row>57</xdr:row>
      <xdr:rowOff>152037</xdr:rowOff>
    </xdr:to>
    <xdr:sp macro="" textlink="">
      <xdr:nvSpPr>
        <xdr:cNvPr id="179" name="楕円 178">
          <a:extLst>
            <a:ext uri="{FF2B5EF4-FFF2-40B4-BE49-F238E27FC236}">
              <a16:creationId xmlns:a16="http://schemas.microsoft.com/office/drawing/2014/main" xmlns="" id="{50E79FDB-9A48-4F29-B2A8-68AE4DB8679A}"/>
            </a:ext>
          </a:extLst>
        </xdr:cNvPr>
        <xdr:cNvSpPr/>
      </xdr:nvSpPr>
      <xdr:spPr>
        <a:xfrm>
          <a:off x="3746500" y="982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48985</xdr:rowOff>
    </xdr:from>
    <xdr:to>
      <xdr:col>24</xdr:col>
      <xdr:colOff>63500</xdr:colOff>
      <xdr:row>57</xdr:row>
      <xdr:rowOff>101237</xdr:rowOff>
    </xdr:to>
    <xdr:cxnSp macro="">
      <xdr:nvCxnSpPr>
        <xdr:cNvPr id="180" name="直線コネクタ 179">
          <a:extLst>
            <a:ext uri="{FF2B5EF4-FFF2-40B4-BE49-F238E27FC236}">
              <a16:creationId xmlns:a16="http://schemas.microsoft.com/office/drawing/2014/main" xmlns="" id="{D0F2D31C-D284-4BEF-B511-159EEDFA678C}"/>
            </a:ext>
          </a:extLst>
        </xdr:cNvPr>
        <xdr:cNvCxnSpPr/>
      </xdr:nvCxnSpPr>
      <xdr:spPr>
        <a:xfrm flipV="1">
          <a:off x="3797300" y="9821635"/>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40640</xdr:rowOff>
    </xdr:from>
    <xdr:to>
      <xdr:col>15</xdr:col>
      <xdr:colOff>101600</xdr:colOff>
      <xdr:row>57</xdr:row>
      <xdr:rowOff>142240</xdr:rowOff>
    </xdr:to>
    <xdr:sp macro="" textlink="">
      <xdr:nvSpPr>
        <xdr:cNvPr id="181" name="楕円 180">
          <a:extLst>
            <a:ext uri="{FF2B5EF4-FFF2-40B4-BE49-F238E27FC236}">
              <a16:creationId xmlns:a16="http://schemas.microsoft.com/office/drawing/2014/main" xmlns="" id="{BA042581-A823-4D60-814F-44E821BC8D02}"/>
            </a:ext>
          </a:extLst>
        </xdr:cNvPr>
        <xdr:cNvSpPr/>
      </xdr:nvSpPr>
      <xdr:spPr>
        <a:xfrm>
          <a:off x="2857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91440</xdr:rowOff>
    </xdr:from>
    <xdr:to>
      <xdr:col>19</xdr:col>
      <xdr:colOff>177800</xdr:colOff>
      <xdr:row>57</xdr:row>
      <xdr:rowOff>101237</xdr:rowOff>
    </xdr:to>
    <xdr:cxnSp macro="">
      <xdr:nvCxnSpPr>
        <xdr:cNvPr id="182" name="直線コネクタ 181">
          <a:extLst>
            <a:ext uri="{FF2B5EF4-FFF2-40B4-BE49-F238E27FC236}">
              <a16:creationId xmlns:a16="http://schemas.microsoft.com/office/drawing/2014/main" xmlns="" id="{1F6BAF32-6102-4FDF-B8EA-F92A6A5C8E62}"/>
            </a:ext>
          </a:extLst>
        </xdr:cNvPr>
        <xdr:cNvCxnSpPr/>
      </xdr:nvCxnSpPr>
      <xdr:spPr>
        <a:xfrm>
          <a:off x="2908300" y="986409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65133</xdr:rowOff>
    </xdr:from>
    <xdr:to>
      <xdr:col>10</xdr:col>
      <xdr:colOff>165100</xdr:colOff>
      <xdr:row>57</xdr:row>
      <xdr:rowOff>166733</xdr:rowOff>
    </xdr:to>
    <xdr:sp macro="" textlink="">
      <xdr:nvSpPr>
        <xdr:cNvPr id="183" name="楕円 182">
          <a:extLst>
            <a:ext uri="{FF2B5EF4-FFF2-40B4-BE49-F238E27FC236}">
              <a16:creationId xmlns:a16="http://schemas.microsoft.com/office/drawing/2014/main" xmlns="" id="{282D5DB1-55E5-49A3-8E7F-A2A58B3F87B5}"/>
            </a:ext>
          </a:extLst>
        </xdr:cNvPr>
        <xdr:cNvSpPr/>
      </xdr:nvSpPr>
      <xdr:spPr>
        <a:xfrm>
          <a:off x="1968500" y="98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91440</xdr:rowOff>
    </xdr:from>
    <xdr:to>
      <xdr:col>15</xdr:col>
      <xdr:colOff>50800</xdr:colOff>
      <xdr:row>57</xdr:row>
      <xdr:rowOff>115933</xdr:rowOff>
    </xdr:to>
    <xdr:cxnSp macro="">
      <xdr:nvCxnSpPr>
        <xdr:cNvPr id="184" name="直線コネクタ 183">
          <a:extLst>
            <a:ext uri="{FF2B5EF4-FFF2-40B4-BE49-F238E27FC236}">
              <a16:creationId xmlns:a16="http://schemas.microsoft.com/office/drawing/2014/main" xmlns="" id="{CB0B05F5-26BC-49A1-B145-2F837EDB9DEC}"/>
            </a:ext>
          </a:extLst>
        </xdr:cNvPr>
        <xdr:cNvCxnSpPr/>
      </xdr:nvCxnSpPr>
      <xdr:spPr>
        <a:xfrm flipV="1">
          <a:off x="2019300" y="986409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79483</xdr:rowOff>
    </xdr:from>
    <xdr:ext cx="405111" cy="259045"/>
    <xdr:sp macro="" textlink="">
      <xdr:nvSpPr>
        <xdr:cNvPr id="185" name="n_1aveValue【橋りょう・トンネル】&#10;有形固定資産減価償却率">
          <a:extLst>
            <a:ext uri="{FF2B5EF4-FFF2-40B4-BE49-F238E27FC236}">
              <a16:creationId xmlns:a16="http://schemas.microsoft.com/office/drawing/2014/main" xmlns="" id="{105AFDC8-F7C4-4AE3-8817-9B31F42E509D}"/>
            </a:ext>
          </a:extLst>
        </xdr:cNvPr>
        <xdr:cNvSpPr txBox="1"/>
      </xdr:nvSpPr>
      <xdr:spPr>
        <a:xfrm>
          <a:off x="3582044"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86" name="n_2aveValue【橋りょう・トンネル】&#10;有形固定資産減価償却率">
          <a:extLst>
            <a:ext uri="{FF2B5EF4-FFF2-40B4-BE49-F238E27FC236}">
              <a16:creationId xmlns:a16="http://schemas.microsoft.com/office/drawing/2014/main" xmlns="" id="{3C3A92C3-5873-4AC7-97F1-DD23262B5CB5}"/>
            </a:ext>
          </a:extLst>
        </xdr:cNvPr>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108874</xdr:rowOff>
    </xdr:from>
    <xdr:ext cx="405111" cy="259045"/>
    <xdr:sp macro="" textlink="">
      <xdr:nvSpPr>
        <xdr:cNvPr id="187" name="n_3aveValue【橋りょう・トンネル】&#10;有形固定資産減価償却率">
          <a:extLst>
            <a:ext uri="{FF2B5EF4-FFF2-40B4-BE49-F238E27FC236}">
              <a16:creationId xmlns:a16="http://schemas.microsoft.com/office/drawing/2014/main" xmlns="" id="{CFD4128A-DBB4-4AA9-941C-0E198452C1E2}"/>
            </a:ext>
          </a:extLst>
        </xdr:cNvPr>
        <xdr:cNvSpPr txBox="1"/>
      </xdr:nvSpPr>
      <xdr:spPr>
        <a:xfrm>
          <a:off x="1816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168564</xdr:rowOff>
    </xdr:from>
    <xdr:ext cx="405111" cy="259045"/>
    <xdr:sp macro="" textlink="">
      <xdr:nvSpPr>
        <xdr:cNvPr id="188" name="n_1mainValue【橋りょう・トンネル】&#10;有形固定資産減価償却率">
          <a:extLst>
            <a:ext uri="{FF2B5EF4-FFF2-40B4-BE49-F238E27FC236}">
              <a16:creationId xmlns:a16="http://schemas.microsoft.com/office/drawing/2014/main" xmlns="" id="{46CB0A19-EC08-4715-80F5-4A2A1B4B8DC8}"/>
            </a:ext>
          </a:extLst>
        </xdr:cNvPr>
        <xdr:cNvSpPr txBox="1"/>
      </xdr:nvSpPr>
      <xdr:spPr>
        <a:xfrm>
          <a:off x="3582044" y="959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158767</xdr:rowOff>
    </xdr:from>
    <xdr:ext cx="405111" cy="259045"/>
    <xdr:sp macro="" textlink="">
      <xdr:nvSpPr>
        <xdr:cNvPr id="189" name="n_2mainValue【橋りょう・トンネル】&#10;有形固定資産減価償却率">
          <a:extLst>
            <a:ext uri="{FF2B5EF4-FFF2-40B4-BE49-F238E27FC236}">
              <a16:creationId xmlns:a16="http://schemas.microsoft.com/office/drawing/2014/main" xmlns="" id="{B468DE04-4A91-4D86-AFDC-570ABEAE3AC6}"/>
            </a:ext>
          </a:extLst>
        </xdr:cNvPr>
        <xdr:cNvSpPr txBox="1"/>
      </xdr:nvSpPr>
      <xdr:spPr>
        <a:xfrm>
          <a:off x="27057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11810</xdr:rowOff>
    </xdr:from>
    <xdr:ext cx="405111" cy="259045"/>
    <xdr:sp macro="" textlink="">
      <xdr:nvSpPr>
        <xdr:cNvPr id="190" name="n_3mainValue【橋りょう・トンネル】&#10;有形固定資産減価償却率">
          <a:extLst>
            <a:ext uri="{FF2B5EF4-FFF2-40B4-BE49-F238E27FC236}">
              <a16:creationId xmlns:a16="http://schemas.microsoft.com/office/drawing/2014/main" xmlns="" id="{1F1C9475-2130-4D3C-A70B-6542A9E48313}"/>
            </a:ext>
          </a:extLst>
        </xdr:cNvPr>
        <xdr:cNvSpPr txBox="1"/>
      </xdr:nvSpPr>
      <xdr:spPr>
        <a:xfrm>
          <a:off x="1816744" y="961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xmlns="" id="{DAEF305E-B436-45E2-B43D-09BEC450DE6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xmlns="" id="{E329444B-0826-4CE6-B283-C7291719991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xmlns="" id="{7C0F746E-C9A7-4421-877E-EA1164F6886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xmlns="" id="{CF4DD166-5288-4D1D-AA14-63D7C55CDF3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xmlns="" id="{3F62566D-1791-4053-A58E-A4D64138A24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xmlns="" id="{FD497856-89E2-47F0-8D52-09F23FBDAE1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xmlns="" id="{D0043E1B-4247-44F3-9D1D-49700065FA4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xmlns="" id="{DBE52622-DD5E-4E32-827E-A7556CE96A8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xmlns="" id="{A81ADCAC-24DF-4599-9794-EBB49CC2901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xmlns="" id="{C5AD74F7-CFAA-4238-9477-4B6635B33C7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a:extLst>
            <a:ext uri="{FF2B5EF4-FFF2-40B4-BE49-F238E27FC236}">
              <a16:creationId xmlns:a16="http://schemas.microsoft.com/office/drawing/2014/main" xmlns="" id="{66E8D3C7-0AB0-4D0D-91EC-9BB77EF4C79B}"/>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a:extLst>
            <a:ext uri="{FF2B5EF4-FFF2-40B4-BE49-F238E27FC236}">
              <a16:creationId xmlns:a16="http://schemas.microsoft.com/office/drawing/2014/main" xmlns="" id="{ED4AEF32-077B-4C60-AB0C-EB0F135C5D82}"/>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a:extLst>
            <a:ext uri="{FF2B5EF4-FFF2-40B4-BE49-F238E27FC236}">
              <a16:creationId xmlns:a16="http://schemas.microsoft.com/office/drawing/2014/main" xmlns="" id="{CB8ECAF4-DBCF-41BF-9441-502A821F8192}"/>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a:extLst>
            <a:ext uri="{FF2B5EF4-FFF2-40B4-BE49-F238E27FC236}">
              <a16:creationId xmlns:a16="http://schemas.microsoft.com/office/drawing/2014/main" xmlns="" id="{11851263-56C2-4F73-BFA5-EF813FC7028C}"/>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a:extLst>
            <a:ext uri="{FF2B5EF4-FFF2-40B4-BE49-F238E27FC236}">
              <a16:creationId xmlns:a16="http://schemas.microsoft.com/office/drawing/2014/main" xmlns="" id="{47F849ED-CEEF-4C10-9D28-885F038A4599}"/>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a:extLst>
            <a:ext uri="{FF2B5EF4-FFF2-40B4-BE49-F238E27FC236}">
              <a16:creationId xmlns:a16="http://schemas.microsoft.com/office/drawing/2014/main" xmlns="" id="{0EEB7B85-20D8-4EFB-9BDB-DA172CCD322D}"/>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a:extLst>
            <a:ext uri="{FF2B5EF4-FFF2-40B4-BE49-F238E27FC236}">
              <a16:creationId xmlns:a16="http://schemas.microsoft.com/office/drawing/2014/main" xmlns="" id="{657A65AD-1C3E-4A4A-9235-91B27CCF99E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a:extLst>
            <a:ext uri="{FF2B5EF4-FFF2-40B4-BE49-F238E27FC236}">
              <a16:creationId xmlns:a16="http://schemas.microsoft.com/office/drawing/2014/main" xmlns="" id="{8C6E8AAE-2824-4626-8199-EF0395FD8D6B}"/>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xmlns="" id="{F51EAF55-8FC6-47F0-A726-B9202E5E535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a:extLst>
            <a:ext uri="{FF2B5EF4-FFF2-40B4-BE49-F238E27FC236}">
              <a16:creationId xmlns:a16="http://schemas.microsoft.com/office/drawing/2014/main" xmlns="" id="{AAD56E34-1E2E-42CD-8A47-05B78A18E9B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a:extLst>
            <a:ext uri="{FF2B5EF4-FFF2-40B4-BE49-F238E27FC236}">
              <a16:creationId xmlns:a16="http://schemas.microsoft.com/office/drawing/2014/main" xmlns="" id="{7AB1D727-AFB9-4A76-96DB-B6684F8D02A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212" name="直線コネクタ 211">
          <a:extLst>
            <a:ext uri="{FF2B5EF4-FFF2-40B4-BE49-F238E27FC236}">
              <a16:creationId xmlns:a16="http://schemas.microsoft.com/office/drawing/2014/main" xmlns="" id="{4CFCBD0F-1F62-4EFD-B5D2-BC0385830A54}"/>
            </a:ext>
          </a:extLst>
        </xdr:cNvPr>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213" name="【橋りょう・トンネル】&#10;一人当たり有形固定資産（償却資産）額最小値テキスト">
          <a:extLst>
            <a:ext uri="{FF2B5EF4-FFF2-40B4-BE49-F238E27FC236}">
              <a16:creationId xmlns:a16="http://schemas.microsoft.com/office/drawing/2014/main" xmlns="" id="{C097C5FB-986C-4975-B608-963811F45672}"/>
            </a:ext>
          </a:extLst>
        </xdr:cNvPr>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214" name="直線コネクタ 213">
          <a:extLst>
            <a:ext uri="{FF2B5EF4-FFF2-40B4-BE49-F238E27FC236}">
              <a16:creationId xmlns:a16="http://schemas.microsoft.com/office/drawing/2014/main" xmlns="" id="{37197605-C25A-4618-9B69-B28F607F368F}"/>
            </a:ext>
          </a:extLst>
        </xdr:cNvPr>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215" name="【橋りょう・トンネル】&#10;一人当たり有形固定資産（償却資産）額最大値テキスト">
          <a:extLst>
            <a:ext uri="{FF2B5EF4-FFF2-40B4-BE49-F238E27FC236}">
              <a16:creationId xmlns:a16="http://schemas.microsoft.com/office/drawing/2014/main" xmlns="" id="{2A8D8825-C7FD-4238-87FE-5C78D6ECE23A}"/>
            </a:ext>
          </a:extLst>
        </xdr:cNvPr>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216" name="直線コネクタ 215">
          <a:extLst>
            <a:ext uri="{FF2B5EF4-FFF2-40B4-BE49-F238E27FC236}">
              <a16:creationId xmlns:a16="http://schemas.microsoft.com/office/drawing/2014/main" xmlns="" id="{B3A6E518-4EB7-4543-B3B4-EBF2D2376554}"/>
            </a:ext>
          </a:extLst>
        </xdr:cNvPr>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50082</xdr:rowOff>
    </xdr:from>
    <xdr:ext cx="599010" cy="259045"/>
    <xdr:sp macro="" textlink="">
      <xdr:nvSpPr>
        <xdr:cNvPr id="217" name="【橋りょう・トンネル】&#10;一人当たり有形固定資産（償却資産）額平均値テキスト">
          <a:extLst>
            <a:ext uri="{FF2B5EF4-FFF2-40B4-BE49-F238E27FC236}">
              <a16:creationId xmlns:a16="http://schemas.microsoft.com/office/drawing/2014/main" xmlns="" id="{778BFC4E-3EF0-46A6-BFEA-8BD5C1ECD6C1}"/>
            </a:ext>
          </a:extLst>
        </xdr:cNvPr>
        <xdr:cNvSpPr txBox="1"/>
      </xdr:nvSpPr>
      <xdr:spPr>
        <a:xfrm>
          <a:off x="10515600" y="10679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218" name="フローチャート: 判断 217">
          <a:extLst>
            <a:ext uri="{FF2B5EF4-FFF2-40B4-BE49-F238E27FC236}">
              <a16:creationId xmlns:a16="http://schemas.microsoft.com/office/drawing/2014/main" xmlns="" id="{3FD11D19-9FED-4411-83F3-529D2C011418}"/>
            </a:ext>
          </a:extLst>
        </xdr:cNvPr>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219" name="フローチャート: 判断 218">
          <a:extLst>
            <a:ext uri="{FF2B5EF4-FFF2-40B4-BE49-F238E27FC236}">
              <a16:creationId xmlns:a16="http://schemas.microsoft.com/office/drawing/2014/main" xmlns="" id="{42969D7F-F053-48EB-AB77-F95C0A41C3D0}"/>
            </a:ext>
          </a:extLst>
        </xdr:cNvPr>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220" name="フローチャート: 判断 219">
          <a:extLst>
            <a:ext uri="{FF2B5EF4-FFF2-40B4-BE49-F238E27FC236}">
              <a16:creationId xmlns:a16="http://schemas.microsoft.com/office/drawing/2014/main" xmlns="" id="{9E68205D-5AD7-415C-BF61-A263D3A2EDCD}"/>
            </a:ext>
          </a:extLst>
        </xdr:cNvPr>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53794</xdr:rowOff>
    </xdr:from>
    <xdr:to>
      <xdr:col>41</xdr:col>
      <xdr:colOff>101600</xdr:colOff>
      <xdr:row>62</xdr:row>
      <xdr:rowOff>155394</xdr:rowOff>
    </xdr:to>
    <xdr:sp macro="" textlink="">
      <xdr:nvSpPr>
        <xdr:cNvPr id="221" name="フローチャート: 判断 220">
          <a:extLst>
            <a:ext uri="{FF2B5EF4-FFF2-40B4-BE49-F238E27FC236}">
              <a16:creationId xmlns:a16="http://schemas.microsoft.com/office/drawing/2014/main" xmlns="" id="{B99DB29C-B954-44F3-B936-9194DBEFCB0D}"/>
            </a:ext>
          </a:extLst>
        </xdr:cNvPr>
        <xdr:cNvSpPr/>
      </xdr:nvSpPr>
      <xdr:spPr>
        <a:xfrm>
          <a:off x="7810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xmlns="" id="{BD8E50C5-7B5F-4EA8-BFC5-677EBCC1E55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xmlns="" id="{D32A2E8D-4B28-42AB-AC86-77CA0DB358B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46510F38-0923-467C-A0F5-68E926A4615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83AD2FA5-D2BD-48E7-9D65-3E2E14922E9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xmlns="" id="{3ED011EE-B3DD-4ECD-83AF-04139CDF416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16590</xdr:rowOff>
    </xdr:from>
    <xdr:to>
      <xdr:col>55</xdr:col>
      <xdr:colOff>50800</xdr:colOff>
      <xdr:row>60</xdr:row>
      <xdr:rowOff>118190</xdr:rowOff>
    </xdr:to>
    <xdr:sp macro="" textlink="">
      <xdr:nvSpPr>
        <xdr:cNvPr id="227" name="楕円 226">
          <a:extLst>
            <a:ext uri="{FF2B5EF4-FFF2-40B4-BE49-F238E27FC236}">
              <a16:creationId xmlns:a16="http://schemas.microsoft.com/office/drawing/2014/main" xmlns="" id="{36EEC863-48F6-4C45-864A-B82E4CF5EBB9}"/>
            </a:ext>
          </a:extLst>
        </xdr:cNvPr>
        <xdr:cNvSpPr/>
      </xdr:nvSpPr>
      <xdr:spPr>
        <a:xfrm>
          <a:off x="10426700" y="1030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39467</xdr:rowOff>
    </xdr:from>
    <xdr:ext cx="690189" cy="259045"/>
    <xdr:sp macro="" textlink="">
      <xdr:nvSpPr>
        <xdr:cNvPr id="228" name="【橋りょう・トンネル】&#10;一人当たり有形固定資産（償却資産）額該当値テキスト">
          <a:extLst>
            <a:ext uri="{FF2B5EF4-FFF2-40B4-BE49-F238E27FC236}">
              <a16:creationId xmlns:a16="http://schemas.microsoft.com/office/drawing/2014/main" xmlns="" id="{A1E8FAEA-AD63-4B50-B703-848DDB89897C}"/>
            </a:ext>
          </a:extLst>
        </xdr:cNvPr>
        <xdr:cNvSpPr txBox="1"/>
      </xdr:nvSpPr>
      <xdr:spPr>
        <a:xfrm>
          <a:off x="10515600" y="101550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37125</xdr:rowOff>
    </xdr:from>
    <xdr:to>
      <xdr:col>50</xdr:col>
      <xdr:colOff>165100</xdr:colOff>
      <xdr:row>60</xdr:row>
      <xdr:rowOff>138725</xdr:rowOff>
    </xdr:to>
    <xdr:sp macro="" textlink="">
      <xdr:nvSpPr>
        <xdr:cNvPr id="229" name="楕円 228">
          <a:extLst>
            <a:ext uri="{FF2B5EF4-FFF2-40B4-BE49-F238E27FC236}">
              <a16:creationId xmlns:a16="http://schemas.microsoft.com/office/drawing/2014/main" xmlns="" id="{204A2E21-5933-494A-9A0F-5E84B3775598}"/>
            </a:ext>
          </a:extLst>
        </xdr:cNvPr>
        <xdr:cNvSpPr/>
      </xdr:nvSpPr>
      <xdr:spPr>
        <a:xfrm>
          <a:off x="9588500" y="1032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67390</xdr:rowOff>
    </xdr:from>
    <xdr:to>
      <xdr:col>55</xdr:col>
      <xdr:colOff>0</xdr:colOff>
      <xdr:row>60</xdr:row>
      <xdr:rowOff>87925</xdr:rowOff>
    </xdr:to>
    <xdr:cxnSp macro="">
      <xdr:nvCxnSpPr>
        <xdr:cNvPr id="230" name="直線コネクタ 229">
          <a:extLst>
            <a:ext uri="{FF2B5EF4-FFF2-40B4-BE49-F238E27FC236}">
              <a16:creationId xmlns:a16="http://schemas.microsoft.com/office/drawing/2014/main" xmlns="" id="{A9C092B1-E56D-4826-AA15-447FF3C241E3}"/>
            </a:ext>
          </a:extLst>
        </xdr:cNvPr>
        <xdr:cNvCxnSpPr/>
      </xdr:nvCxnSpPr>
      <xdr:spPr>
        <a:xfrm flipV="1">
          <a:off x="9639300" y="10354390"/>
          <a:ext cx="838200" cy="2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94686</xdr:rowOff>
    </xdr:from>
    <xdr:to>
      <xdr:col>46</xdr:col>
      <xdr:colOff>38100</xdr:colOff>
      <xdr:row>61</xdr:row>
      <xdr:rowOff>24836</xdr:rowOff>
    </xdr:to>
    <xdr:sp macro="" textlink="">
      <xdr:nvSpPr>
        <xdr:cNvPr id="231" name="楕円 230">
          <a:extLst>
            <a:ext uri="{FF2B5EF4-FFF2-40B4-BE49-F238E27FC236}">
              <a16:creationId xmlns:a16="http://schemas.microsoft.com/office/drawing/2014/main" xmlns="" id="{234DA340-B9AE-42C9-890D-9331541C4E3B}"/>
            </a:ext>
          </a:extLst>
        </xdr:cNvPr>
        <xdr:cNvSpPr/>
      </xdr:nvSpPr>
      <xdr:spPr>
        <a:xfrm>
          <a:off x="8699500" y="1038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87925</xdr:rowOff>
    </xdr:from>
    <xdr:to>
      <xdr:col>50</xdr:col>
      <xdr:colOff>114300</xdr:colOff>
      <xdr:row>60</xdr:row>
      <xdr:rowOff>145486</xdr:rowOff>
    </xdr:to>
    <xdr:cxnSp macro="">
      <xdr:nvCxnSpPr>
        <xdr:cNvPr id="232" name="直線コネクタ 231">
          <a:extLst>
            <a:ext uri="{FF2B5EF4-FFF2-40B4-BE49-F238E27FC236}">
              <a16:creationId xmlns:a16="http://schemas.microsoft.com/office/drawing/2014/main" xmlns="" id="{72218915-3842-4536-8011-BD1CDBEC6FC9}"/>
            </a:ext>
          </a:extLst>
        </xdr:cNvPr>
        <xdr:cNvCxnSpPr/>
      </xdr:nvCxnSpPr>
      <xdr:spPr>
        <a:xfrm flipV="1">
          <a:off x="8750300" y="10374925"/>
          <a:ext cx="889000" cy="5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103477</xdr:rowOff>
    </xdr:from>
    <xdr:to>
      <xdr:col>41</xdr:col>
      <xdr:colOff>101600</xdr:colOff>
      <xdr:row>61</xdr:row>
      <xdr:rowOff>33627</xdr:rowOff>
    </xdr:to>
    <xdr:sp macro="" textlink="">
      <xdr:nvSpPr>
        <xdr:cNvPr id="233" name="楕円 232">
          <a:extLst>
            <a:ext uri="{FF2B5EF4-FFF2-40B4-BE49-F238E27FC236}">
              <a16:creationId xmlns:a16="http://schemas.microsoft.com/office/drawing/2014/main" xmlns="" id="{F5358561-AC08-469B-A37A-0B168031CDB5}"/>
            </a:ext>
          </a:extLst>
        </xdr:cNvPr>
        <xdr:cNvSpPr/>
      </xdr:nvSpPr>
      <xdr:spPr>
        <a:xfrm>
          <a:off x="7810500" y="1039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145486</xdr:rowOff>
    </xdr:from>
    <xdr:to>
      <xdr:col>45</xdr:col>
      <xdr:colOff>177800</xdr:colOff>
      <xdr:row>60</xdr:row>
      <xdr:rowOff>154277</xdr:rowOff>
    </xdr:to>
    <xdr:cxnSp macro="">
      <xdr:nvCxnSpPr>
        <xdr:cNvPr id="234" name="直線コネクタ 233">
          <a:extLst>
            <a:ext uri="{FF2B5EF4-FFF2-40B4-BE49-F238E27FC236}">
              <a16:creationId xmlns:a16="http://schemas.microsoft.com/office/drawing/2014/main" xmlns="" id="{15BC4238-FB01-4EB1-8362-F5482B4B58DC}"/>
            </a:ext>
          </a:extLst>
        </xdr:cNvPr>
        <xdr:cNvCxnSpPr/>
      </xdr:nvCxnSpPr>
      <xdr:spPr>
        <a:xfrm flipV="1">
          <a:off x="7861300" y="10432486"/>
          <a:ext cx="889000" cy="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135384</xdr:rowOff>
    </xdr:from>
    <xdr:ext cx="599010" cy="259045"/>
    <xdr:sp macro="" textlink="">
      <xdr:nvSpPr>
        <xdr:cNvPr id="235" name="n_1aveValue【橋りょう・トンネル】&#10;一人当たり有形固定資産（償却資産）額">
          <a:extLst>
            <a:ext uri="{FF2B5EF4-FFF2-40B4-BE49-F238E27FC236}">
              <a16:creationId xmlns:a16="http://schemas.microsoft.com/office/drawing/2014/main" xmlns="" id="{E510AA2B-347F-448A-8140-F61A9F5EE007}"/>
            </a:ext>
          </a:extLst>
        </xdr:cNvPr>
        <xdr:cNvSpPr txBox="1"/>
      </xdr:nvSpPr>
      <xdr:spPr>
        <a:xfrm>
          <a:off x="9327095" y="1076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121200</xdr:rowOff>
    </xdr:from>
    <xdr:ext cx="599010" cy="259045"/>
    <xdr:sp macro="" textlink="">
      <xdr:nvSpPr>
        <xdr:cNvPr id="236" name="n_2aveValue【橋りょう・トンネル】&#10;一人当たり有形固定資産（償却資産）額">
          <a:extLst>
            <a:ext uri="{FF2B5EF4-FFF2-40B4-BE49-F238E27FC236}">
              <a16:creationId xmlns:a16="http://schemas.microsoft.com/office/drawing/2014/main" xmlns="" id="{EC59637B-B331-4500-92D8-CF546DF75A0B}"/>
            </a:ext>
          </a:extLst>
        </xdr:cNvPr>
        <xdr:cNvSpPr txBox="1"/>
      </xdr:nvSpPr>
      <xdr:spPr>
        <a:xfrm>
          <a:off x="84507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146521</xdr:rowOff>
    </xdr:from>
    <xdr:ext cx="599010" cy="259045"/>
    <xdr:sp macro="" textlink="">
      <xdr:nvSpPr>
        <xdr:cNvPr id="237" name="n_3aveValue【橋りょう・トンネル】&#10;一人当たり有形固定資産（償却資産）額">
          <a:extLst>
            <a:ext uri="{FF2B5EF4-FFF2-40B4-BE49-F238E27FC236}">
              <a16:creationId xmlns:a16="http://schemas.microsoft.com/office/drawing/2014/main" xmlns="" id="{60A11E2D-2561-4748-9365-92EF18AE6325}"/>
            </a:ext>
          </a:extLst>
        </xdr:cNvPr>
        <xdr:cNvSpPr txBox="1"/>
      </xdr:nvSpPr>
      <xdr:spPr>
        <a:xfrm>
          <a:off x="7561795" y="1077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155252</xdr:rowOff>
    </xdr:from>
    <xdr:ext cx="690189" cy="259045"/>
    <xdr:sp macro="" textlink="">
      <xdr:nvSpPr>
        <xdr:cNvPr id="238" name="n_1mainValue【橋りょう・トンネル】&#10;一人当たり有形固定資産（償却資産）額">
          <a:extLst>
            <a:ext uri="{FF2B5EF4-FFF2-40B4-BE49-F238E27FC236}">
              <a16:creationId xmlns:a16="http://schemas.microsoft.com/office/drawing/2014/main" xmlns="" id="{085B4141-051F-477C-807A-B5B0F711F4E2}"/>
            </a:ext>
          </a:extLst>
        </xdr:cNvPr>
        <xdr:cNvSpPr txBox="1"/>
      </xdr:nvSpPr>
      <xdr:spPr>
        <a:xfrm>
          <a:off x="9281505" y="100993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41363</xdr:rowOff>
    </xdr:from>
    <xdr:ext cx="690189" cy="259045"/>
    <xdr:sp macro="" textlink="">
      <xdr:nvSpPr>
        <xdr:cNvPr id="239" name="n_2mainValue【橋りょう・トンネル】&#10;一人当たり有形固定資産（償却資産）額">
          <a:extLst>
            <a:ext uri="{FF2B5EF4-FFF2-40B4-BE49-F238E27FC236}">
              <a16:creationId xmlns:a16="http://schemas.microsoft.com/office/drawing/2014/main" xmlns="" id="{D8E79A22-08A4-437D-825C-BBB1CEEB5202}"/>
            </a:ext>
          </a:extLst>
        </xdr:cNvPr>
        <xdr:cNvSpPr txBox="1"/>
      </xdr:nvSpPr>
      <xdr:spPr>
        <a:xfrm>
          <a:off x="8405205" y="101569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50154</xdr:rowOff>
    </xdr:from>
    <xdr:ext cx="690189" cy="259045"/>
    <xdr:sp macro="" textlink="">
      <xdr:nvSpPr>
        <xdr:cNvPr id="240" name="n_3mainValue【橋りょう・トンネル】&#10;一人当たり有形固定資産（償却資産）額">
          <a:extLst>
            <a:ext uri="{FF2B5EF4-FFF2-40B4-BE49-F238E27FC236}">
              <a16:creationId xmlns:a16="http://schemas.microsoft.com/office/drawing/2014/main" xmlns="" id="{64375CD2-A284-46B3-AD44-1301E1211793}"/>
            </a:ext>
          </a:extLst>
        </xdr:cNvPr>
        <xdr:cNvSpPr txBox="1"/>
      </xdr:nvSpPr>
      <xdr:spPr>
        <a:xfrm>
          <a:off x="7516205" y="101657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xmlns="" id="{A29744FC-3688-48CA-94DB-365CB568721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xmlns="" id="{00934D32-4B0B-4A18-819F-FBFC5BC4B48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xmlns="" id="{118D4AC1-A127-46FD-AA4F-73A28502F51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xmlns="" id="{0707DA2A-4D7E-4363-8180-D08B0A3009E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xmlns="" id="{6BFC9D92-A89C-4F8E-A477-15C25D25F13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xmlns="" id="{D226AEAC-FEC4-4B12-859A-A66BEB87AC3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xmlns="" id="{315D0329-5C80-4EA6-8B60-445053CCC67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xmlns="" id="{2F20E73D-257E-4FEC-A197-E2F9CBA1DD3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xmlns="" id="{560FD55D-B19C-49ED-B511-CF0F24E87AF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xmlns="" id="{81CD71E1-0D4F-453F-A462-0DECCC163DF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a:extLst>
            <a:ext uri="{FF2B5EF4-FFF2-40B4-BE49-F238E27FC236}">
              <a16:creationId xmlns:a16="http://schemas.microsoft.com/office/drawing/2014/main" xmlns="" id="{AC0A4776-8472-4AE5-AE8A-412FF078291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2" name="テキスト ボックス 251">
          <a:extLst>
            <a:ext uri="{FF2B5EF4-FFF2-40B4-BE49-F238E27FC236}">
              <a16:creationId xmlns:a16="http://schemas.microsoft.com/office/drawing/2014/main" xmlns="" id="{25BFF4CF-25E7-4431-958A-18103729B4DD}"/>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a:extLst>
            <a:ext uri="{FF2B5EF4-FFF2-40B4-BE49-F238E27FC236}">
              <a16:creationId xmlns:a16="http://schemas.microsoft.com/office/drawing/2014/main" xmlns="" id="{994CFD08-D977-4188-899B-15275B69DA7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a:extLst>
            <a:ext uri="{FF2B5EF4-FFF2-40B4-BE49-F238E27FC236}">
              <a16:creationId xmlns:a16="http://schemas.microsoft.com/office/drawing/2014/main" xmlns="" id="{69C55F5B-04A8-4695-B355-B0328FA428DE}"/>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a:extLst>
            <a:ext uri="{FF2B5EF4-FFF2-40B4-BE49-F238E27FC236}">
              <a16:creationId xmlns:a16="http://schemas.microsoft.com/office/drawing/2014/main" xmlns="" id="{891C24E2-A770-4D8A-9F9B-63AA80C6D6B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a:extLst>
            <a:ext uri="{FF2B5EF4-FFF2-40B4-BE49-F238E27FC236}">
              <a16:creationId xmlns:a16="http://schemas.microsoft.com/office/drawing/2014/main" xmlns="" id="{FC7A0051-6A42-441A-822A-2CFA7C00193E}"/>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a:extLst>
            <a:ext uri="{FF2B5EF4-FFF2-40B4-BE49-F238E27FC236}">
              <a16:creationId xmlns:a16="http://schemas.microsoft.com/office/drawing/2014/main" xmlns="" id="{5EC10C6A-9291-4206-BE9F-F0F219C8B7C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a:extLst>
            <a:ext uri="{FF2B5EF4-FFF2-40B4-BE49-F238E27FC236}">
              <a16:creationId xmlns:a16="http://schemas.microsoft.com/office/drawing/2014/main" xmlns="" id="{70382E99-8424-4E6C-BE35-B7B3351939C2}"/>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a:extLst>
            <a:ext uri="{FF2B5EF4-FFF2-40B4-BE49-F238E27FC236}">
              <a16:creationId xmlns:a16="http://schemas.microsoft.com/office/drawing/2014/main" xmlns="" id="{E018D3EE-3FC5-419E-AA75-FB3495C2499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a:extLst>
            <a:ext uri="{FF2B5EF4-FFF2-40B4-BE49-F238E27FC236}">
              <a16:creationId xmlns:a16="http://schemas.microsoft.com/office/drawing/2014/main" xmlns="" id="{59CD6030-9311-4927-85C1-CFC641F0D39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a:extLst>
            <a:ext uri="{FF2B5EF4-FFF2-40B4-BE49-F238E27FC236}">
              <a16:creationId xmlns:a16="http://schemas.microsoft.com/office/drawing/2014/main" xmlns="" id="{05519E7D-D075-4F6E-9855-BF48359D9DB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2" name="テキスト ボックス 261">
          <a:extLst>
            <a:ext uri="{FF2B5EF4-FFF2-40B4-BE49-F238E27FC236}">
              <a16:creationId xmlns:a16="http://schemas.microsoft.com/office/drawing/2014/main" xmlns="" id="{6A77B6F6-4A03-4820-99B8-54210F89956C}"/>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xmlns="" id="{D2356513-873B-48C7-82DC-20133003543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xmlns="" id="{4D2DE3CD-6459-44F4-98AE-0041628C979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xmlns="" id="{46C60C20-8654-4D03-B05F-AA9FA552398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266" name="直線コネクタ 265">
          <a:extLst>
            <a:ext uri="{FF2B5EF4-FFF2-40B4-BE49-F238E27FC236}">
              <a16:creationId xmlns:a16="http://schemas.microsoft.com/office/drawing/2014/main" xmlns="" id="{FE2DFD07-63D4-47A6-8660-84F46C082D1B}"/>
            </a:ext>
          </a:extLst>
        </xdr:cNvPr>
        <xdr:cNvCxnSpPr/>
      </xdr:nvCxnSpPr>
      <xdr:spPr>
        <a:xfrm flipV="1">
          <a:off x="4634865" y="1328057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267" name="【公営住宅】&#10;有形固定資産減価償却率最小値テキスト">
          <a:extLst>
            <a:ext uri="{FF2B5EF4-FFF2-40B4-BE49-F238E27FC236}">
              <a16:creationId xmlns:a16="http://schemas.microsoft.com/office/drawing/2014/main" xmlns="" id="{775C1A80-546F-4AC1-BF0D-80033BC7B078}"/>
            </a:ext>
          </a:extLst>
        </xdr:cNvPr>
        <xdr:cNvSpPr txBox="1"/>
      </xdr:nvSpPr>
      <xdr:spPr>
        <a:xfrm>
          <a:off x="4673600" y="14794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268" name="直線コネクタ 267">
          <a:extLst>
            <a:ext uri="{FF2B5EF4-FFF2-40B4-BE49-F238E27FC236}">
              <a16:creationId xmlns:a16="http://schemas.microsoft.com/office/drawing/2014/main" xmlns="" id="{35F430DA-CD65-476A-817D-2FB1E170FBAF}"/>
            </a:ext>
          </a:extLst>
        </xdr:cNvPr>
        <xdr:cNvCxnSpPr/>
      </xdr:nvCxnSpPr>
      <xdr:spPr>
        <a:xfrm>
          <a:off x="4546600" y="147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9" name="【公営住宅】&#10;有形固定資産減価償却率最大値テキスト">
          <a:extLst>
            <a:ext uri="{FF2B5EF4-FFF2-40B4-BE49-F238E27FC236}">
              <a16:creationId xmlns:a16="http://schemas.microsoft.com/office/drawing/2014/main" xmlns="" id="{969D295C-B0A1-4966-A7C6-244A7FE160F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0" name="直線コネクタ 269">
          <a:extLst>
            <a:ext uri="{FF2B5EF4-FFF2-40B4-BE49-F238E27FC236}">
              <a16:creationId xmlns:a16="http://schemas.microsoft.com/office/drawing/2014/main" xmlns="" id="{2BECE315-D943-48B0-B624-E8593767FAC7}"/>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62065</xdr:rowOff>
    </xdr:from>
    <xdr:ext cx="405111" cy="259045"/>
    <xdr:sp macro="" textlink="">
      <xdr:nvSpPr>
        <xdr:cNvPr id="271" name="【公営住宅】&#10;有形固定資産減価償却率平均値テキスト">
          <a:extLst>
            <a:ext uri="{FF2B5EF4-FFF2-40B4-BE49-F238E27FC236}">
              <a16:creationId xmlns:a16="http://schemas.microsoft.com/office/drawing/2014/main" xmlns="" id="{4F60A992-0024-492F-BB0D-C741EC91B088}"/>
            </a:ext>
          </a:extLst>
        </xdr:cNvPr>
        <xdr:cNvSpPr txBox="1"/>
      </xdr:nvSpPr>
      <xdr:spPr>
        <a:xfrm>
          <a:off x="4673600" y="13778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72" name="フローチャート: 判断 271">
          <a:extLst>
            <a:ext uri="{FF2B5EF4-FFF2-40B4-BE49-F238E27FC236}">
              <a16:creationId xmlns:a16="http://schemas.microsoft.com/office/drawing/2014/main" xmlns="" id="{7ABA0B0A-8C86-4ABA-A28E-EFD1BA91901D}"/>
            </a:ext>
          </a:extLst>
        </xdr:cNvPr>
        <xdr:cNvSpPr/>
      </xdr:nvSpPr>
      <xdr:spPr>
        <a:xfrm>
          <a:off x="45847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273" name="フローチャート: 判断 272">
          <a:extLst>
            <a:ext uri="{FF2B5EF4-FFF2-40B4-BE49-F238E27FC236}">
              <a16:creationId xmlns:a16="http://schemas.microsoft.com/office/drawing/2014/main" xmlns="" id="{19568C74-A12D-4897-82E6-624C84A0946C}"/>
            </a:ext>
          </a:extLst>
        </xdr:cNvPr>
        <xdr:cNvSpPr/>
      </xdr:nvSpPr>
      <xdr:spPr>
        <a:xfrm>
          <a:off x="3746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74" name="フローチャート: 判断 273">
          <a:extLst>
            <a:ext uri="{FF2B5EF4-FFF2-40B4-BE49-F238E27FC236}">
              <a16:creationId xmlns:a16="http://schemas.microsoft.com/office/drawing/2014/main" xmlns="" id="{FA24D89E-C18C-4D96-84E7-1B27027C0380}"/>
            </a:ext>
          </a:extLst>
        </xdr:cNvPr>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26488</xdr:rowOff>
    </xdr:from>
    <xdr:to>
      <xdr:col>10</xdr:col>
      <xdr:colOff>165100</xdr:colOff>
      <xdr:row>81</xdr:row>
      <xdr:rowOff>128088</xdr:rowOff>
    </xdr:to>
    <xdr:sp macro="" textlink="">
      <xdr:nvSpPr>
        <xdr:cNvPr id="275" name="フローチャート: 判断 274">
          <a:extLst>
            <a:ext uri="{FF2B5EF4-FFF2-40B4-BE49-F238E27FC236}">
              <a16:creationId xmlns:a16="http://schemas.microsoft.com/office/drawing/2014/main" xmlns="" id="{19E1880E-4FC8-478E-9A18-41C76F24F161}"/>
            </a:ext>
          </a:extLst>
        </xdr:cNvPr>
        <xdr:cNvSpPr/>
      </xdr:nvSpPr>
      <xdr:spPr>
        <a:xfrm>
          <a:off x="1968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xmlns="" id="{A90CC1B8-7AB1-4D7B-8BD3-92498D9E3C8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3D5AA76C-89FA-4A04-BA19-D711FB67009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C1B632C7-02E7-45DB-AED8-537DB43E713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xmlns="" id="{A9BFE140-E8A2-4F68-A722-2BD379E1F41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xmlns="" id="{051B6347-7859-4B76-AB1D-F6C5D356381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101600</xdr:rowOff>
    </xdr:from>
    <xdr:to>
      <xdr:col>24</xdr:col>
      <xdr:colOff>114300</xdr:colOff>
      <xdr:row>79</xdr:row>
      <xdr:rowOff>31750</xdr:rowOff>
    </xdr:to>
    <xdr:sp macro="" textlink="">
      <xdr:nvSpPr>
        <xdr:cNvPr id="281" name="楕円 280">
          <a:extLst>
            <a:ext uri="{FF2B5EF4-FFF2-40B4-BE49-F238E27FC236}">
              <a16:creationId xmlns:a16="http://schemas.microsoft.com/office/drawing/2014/main" xmlns="" id="{5B8EE31C-440C-4940-985E-56AA84AA4A85}"/>
            </a:ext>
          </a:extLst>
        </xdr:cNvPr>
        <xdr:cNvSpPr/>
      </xdr:nvSpPr>
      <xdr:spPr>
        <a:xfrm>
          <a:off x="45847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124477</xdr:rowOff>
    </xdr:from>
    <xdr:ext cx="405111" cy="259045"/>
    <xdr:sp macro="" textlink="">
      <xdr:nvSpPr>
        <xdr:cNvPr id="282" name="【公営住宅】&#10;有形固定資産減価償却率該当値テキスト">
          <a:extLst>
            <a:ext uri="{FF2B5EF4-FFF2-40B4-BE49-F238E27FC236}">
              <a16:creationId xmlns:a16="http://schemas.microsoft.com/office/drawing/2014/main" xmlns="" id="{D80A0097-B167-4C04-9488-9D8D5C0BE619}"/>
            </a:ext>
          </a:extLst>
        </xdr:cNvPr>
        <xdr:cNvSpPr txBox="1"/>
      </xdr:nvSpPr>
      <xdr:spPr>
        <a:xfrm>
          <a:off x="4673600" y="1332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170180</xdr:rowOff>
    </xdr:from>
    <xdr:to>
      <xdr:col>20</xdr:col>
      <xdr:colOff>38100</xdr:colOff>
      <xdr:row>79</xdr:row>
      <xdr:rowOff>100330</xdr:rowOff>
    </xdr:to>
    <xdr:sp macro="" textlink="">
      <xdr:nvSpPr>
        <xdr:cNvPr id="283" name="楕円 282">
          <a:extLst>
            <a:ext uri="{FF2B5EF4-FFF2-40B4-BE49-F238E27FC236}">
              <a16:creationId xmlns:a16="http://schemas.microsoft.com/office/drawing/2014/main" xmlns="" id="{449B2D1C-69D9-4D9C-BE26-B06140AA1E8F}"/>
            </a:ext>
          </a:extLst>
        </xdr:cNvPr>
        <xdr:cNvSpPr/>
      </xdr:nvSpPr>
      <xdr:spPr>
        <a:xfrm>
          <a:off x="3746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152400</xdr:rowOff>
    </xdr:from>
    <xdr:to>
      <xdr:col>24</xdr:col>
      <xdr:colOff>63500</xdr:colOff>
      <xdr:row>79</xdr:row>
      <xdr:rowOff>49530</xdr:rowOff>
    </xdr:to>
    <xdr:cxnSp macro="">
      <xdr:nvCxnSpPr>
        <xdr:cNvPr id="284" name="直線コネクタ 283">
          <a:extLst>
            <a:ext uri="{FF2B5EF4-FFF2-40B4-BE49-F238E27FC236}">
              <a16:creationId xmlns:a16="http://schemas.microsoft.com/office/drawing/2014/main" xmlns="" id="{53639A08-4015-44DD-AA72-2F123A64C10F}"/>
            </a:ext>
          </a:extLst>
        </xdr:cNvPr>
        <xdr:cNvCxnSpPr/>
      </xdr:nvCxnSpPr>
      <xdr:spPr>
        <a:xfrm flipV="1">
          <a:off x="3797300" y="135255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50981</xdr:rowOff>
    </xdr:from>
    <xdr:to>
      <xdr:col>15</xdr:col>
      <xdr:colOff>101600</xdr:colOff>
      <xdr:row>77</xdr:row>
      <xdr:rowOff>152581</xdr:rowOff>
    </xdr:to>
    <xdr:sp macro="" textlink="">
      <xdr:nvSpPr>
        <xdr:cNvPr id="285" name="楕円 284">
          <a:extLst>
            <a:ext uri="{FF2B5EF4-FFF2-40B4-BE49-F238E27FC236}">
              <a16:creationId xmlns:a16="http://schemas.microsoft.com/office/drawing/2014/main" xmlns="" id="{BA93E032-F7B9-43C6-AA44-8066CF6DAD89}"/>
            </a:ext>
          </a:extLst>
        </xdr:cNvPr>
        <xdr:cNvSpPr/>
      </xdr:nvSpPr>
      <xdr:spPr>
        <a:xfrm>
          <a:off x="2857500" y="1325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101781</xdr:rowOff>
    </xdr:from>
    <xdr:to>
      <xdr:col>19</xdr:col>
      <xdr:colOff>177800</xdr:colOff>
      <xdr:row>79</xdr:row>
      <xdr:rowOff>49530</xdr:rowOff>
    </xdr:to>
    <xdr:cxnSp macro="">
      <xdr:nvCxnSpPr>
        <xdr:cNvPr id="286" name="直線コネクタ 285">
          <a:extLst>
            <a:ext uri="{FF2B5EF4-FFF2-40B4-BE49-F238E27FC236}">
              <a16:creationId xmlns:a16="http://schemas.microsoft.com/office/drawing/2014/main" xmlns="" id="{0995D3CF-A033-4D6B-9251-DA9899200F86}"/>
            </a:ext>
          </a:extLst>
        </xdr:cNvPr>
        <xdr:cNvCxnSpPr/>
      </xdr:nvCxnSpPr>
      <xdr:spPr>
        <a:xfrm>
          <a:off x="2908300" y="13303431"/>
          <a:ext cx="889000" cy="29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3629</xdr:rowOff>
    </xdr:from>
    <xdr:to>
      <xdr:col>10</xdr:col>
      <xdr:colOff>165100</xdr:colOff>
      <xdr:row>80</xdr:row>
      <xdr:rowOff>105229</xdr:rowOff>
    </xdr:to>
    <xdr:sp macro="" textlink="">
      <xdr:nvSpPr>
        <xdr:cNvPr id="287" name="楕円 286">
          <a:extLst>
            <a:ext uri="{FF2B5EF4-FFF2-40B4-BE49-F238E27FC236}">
              <a16:creationId xmlns:a16="http://schemas.microsoft.com/office/drawing/2014/main" xmlns="" id="{E0A42B60-83B5-4551-85E4-B2BC224328E6}"/>
            </a:ext>
          </a:extLst>
        </xdr:cNvPr>
        <xdr:cNvSpPr/>
      </xdr:nvSpPr>
      <xdr:spPr>
        <a:xfrm>
          <a:off x="19685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101781</xdr:rowOff>
    </xdr:from>
    <xdr:to>
      <xdr:col>15</xdr:col>
      <xdr:colOff>50800</xdr:colOff>
      <xdr:row>80</xdr:row>
      <xdr:rowOff>54429</xdr:rowOff>
    </xdr:to>
    <xdr:cxnSp macro="">
      <xdr:nvCxnSpPr>
        <xdr:cNvPr id="288" name="直線コネクタ 287">
          <a:extLst>
            <a:ext uri="{FF2B5EF4-FFF2-40B4-BE49-F238E27FC236}">
              <a16:creationId xmlns:a16="http://schemas.microsoft.com/office/drawing/2014/main" xmlns="" id="{10F737F1-1ED7-4194-880E-2E1796E7B44D}"/>
            </a:ext>
          </a:extLst>
        </xdr:cNvPr>
        <xdr:cNvCxnSpPr/>
      </xdr:nvCxnSpPr>
      <xdr:spPr>
        <a:xfrm flipV="1">
          <a:off x="2019300" y="13303431"/>
          <a:ext cx="889000" cy="46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32675</xdr:rowOff>
    </xdr:from>
    <xdr:ext cx="405111" cy="259045"/>
    <xdr:sp macro="" textlink="">
      <xdr:nvSpPr>
        <xdr:cNvPr id="289" name="n_1aveValue【公営住宅】&#10;有形固定資産減価償却率">
          <a:extLst>
            <a:ext uri="{FF2B5EF4-FFF2-40B4-BE49-F238E27FC236}">
              <a16:creationId xmlns:a16="http://schemas.microsoft.com/office/drawing/2014/main" xmlns="" id="{6D9288F7-9604-42CF-8FA5-F1DD5503883F}"/>
            </a:ext>
          </a:extLst>
        </xdr:cNvPr>
        <xdr:cNvSpPr txBox="1"/>
      </xdr:nvSpPr>
      <xdr:spPr>
        <a:xfrm>
          <a:off x="3582044" y="1392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22877</xdr:rowOff>
    </xdr:from>
    <xdr:ext cx="405111" cy="259045"/>
    <xdr:sp macro="" textlink="">
      <xdr:nvSpPr>
        <xdr:cNvPr id="290" name="n_2aveValue【公営住宅】&#10;有形固定資産減価償却率">
          <a:extLst>
            <a:ext uri="{FF2B5EF4-FFF2-40B4-BE49-F238E27FC236}">
              <a16:creationId xmlns:a16="http://schemas.microsoft.com/office/drawing/2014/main" xmlns="" id="{C9C3694C-F9ED-4107-8C86-3BD17A57A973}"/>
            </a:ext>
          </a:extLst>
        </xdr:cNvPr>
        <xdr:cNvSpPr txBox="1"/>
      </xdr:nvSpPr>
      <xdr:spPr>
        <a:xfrm>
          <a:off x="2705744" y="1356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119215</xdr:rowOff>
    </xdr:from>
    <xdr:ext cx="405111" cy="259045"/>
    <xdr:sp macro="" textlink="">
      <xdr:nvSpPr>
        <xdr:cNvPr id="291" name="n_3aveValue【公営住宅】&#10;有形固定資産減価償却率">
          <a:extLst>
            <a:ext uri="{FF2B5EF4-FFF2-40B4-BE49-F238E27FC236}">
              <a16:creationId xmlns:a16="http://schemas.microsoft.com/office/drawing/2014/main" xmlns="" id="{F8D29DB5-272D-416A-A222-6B25BD59D7DD}"/>
            </a:ext>
          </a:extLst>
        </xdr:cNvPr>
        <xdr:cNvSpPr txBox="1"/>
      </xdr:nvSpPr>
      <xdr:spPr>
        <a:xfrm>
          <a:off x="1816744" y="1400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116857</xdr:rowOff>
    </xdr:from>
    <xdr:ext cx="405111" cy="259045"/>
    <xdr:sp macro="" textlink="">
      <xdr:nvSpPr>
        <xdr:cNvPr id="292" name="n_1mainValue【公営住宅】&#10;有形固定資産減価償却率">
          <a:extLst>
            <a:ext uri="{FF2B5EF4-FFF2-40B4-BE49-F238E27FC236}">
              <a16:creationId xmlns:a16="http://schemas.microsoft.com/office/drawing/2014/main" xmlns="" id="{1BF9AC8D-C20F-4A18-8273-12415CD5A6CB}"/>
            </a:ext>
          </a:extLst>
        </xdr:cNvPr>
        <xdr:cNvSpPr txBox="1"/>
      </xdr:nvSpPr>
      <xdr:spPr>
        <a:xfrm>
          <a:off x="35820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75</xdr:row>
      <xdr:rowOff>169108</xdr:rowOff>
    </xdr:from>
    <xdr:ext cx="405111" cy="259045"/>
    <xdr:sp macro="" textlink="">
      <xdr:nvSpPr>
        <xdr:cNvPr id="293" name="n_2mainValue【公営住宅】&#10;有形固定資産減価償却率">
          <a:extLst>
            <a:ext uri="{FF2B5EF4-FFF2-40B4-BE49-F238E27FC236}">
              <a16:creationId xmlns:a16="http://schemas.microsoft.com/office/drawing/2014/main" xmlns="" id="{A4899DC9-E81F-4282-97D3-A9E6D94DAF6E}"/>
            </a:ext>
          </a:extLst>
        </xdr:cNvPr>
        <xdr:cNvSpPr txBox="1"/>
      </xdr:nvSpPr>
      <xdr:spPr>
        <a:xfrm>
          <a:off x="2705744" y="13027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121756</xdr:rowOff>
    </xdr:from>
    <xdr:ext cx="405111" cy="259045"/>
    <xdr:sp macro="" textlink="">
      <xdr:nvSpPr>
        <xdr:cNvPr id="294" name="n_3mainValue【公営住宅】&#10;有形固定資産減価償却率">
          <a:extLst>
            <a:ext uri="{FF2B5EF4-FFF2-40B4-BE49-F238E27FC236}">
              <a16:creationId xmlns:a16="http://schemas.microsoft.com/office/drawing/2014/main" xmlns="" id="{8F0E0EE6-A6C7-4513-BC81-266F19233394}"/>
            </a:ext>
          </a:extLst>
        </xdr:cNvPr>
        <xdr:cNvSpPr txBox="1"/>
      </xdr:nvSpPr>
      <xdr:spPr>
        <a:xfrm>
          <a:off x="1816744" y="1349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xmlns="" id="{BAF4E451-701C-439A-8C3E-23F2D859E4C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xmlns="" id="{7A5399E0-C3DE-4CD9-A15A-C1D58895FC6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xmlns="" id="{D2207502-4145-4F7A-AC14-44F9CFAC57A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xmlns="" id="{9C4B48D3-6E4E-44FE-B1D6-50B0F6B6848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xmlns="" id="{3087E3A9-5AF6-48D6-8B57-70CA2A58B85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xmlns="" id="{55A991BD-A181-4FF0-B8A7-443A3708960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xmlns="" id="{40B14F8A-F410-478C-950C-F73BC93135B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xmlns="" id="{196F99E3-B57F-4390-9CE1-5DA23C1EF79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xmlns="" id="{2267BD95-3EFF-4F2B-B959-980750B9A6F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xmlns="" id="{4EED2C87-4DB2-424F-B114-2221025D3A6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5" name="直線コネクタ 304">
          <a:extLst>
            <a:ext uri="{FF2B5EF4-FFF2-40B4-BE49-F238E27FC236}">
              <a16:creationId xmlns:a16="http://schemas.microsoft.com/office/drawing/2014/main" xmlns="" id="{7643FD8F-615E-4807-898B-611D0651B274}"/>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6" name="テキスト ボックス 305">
          <a:extLst>
            <a:ext uri="{FF2B5EF4-FFF2-40B4-BE49-F238E27FC236}">
              <a16:creationId xmlns:a16="http://schemas.microsoft.com/office/drawing/2014/main" xmlns="" id="{EC007FD1-E14F-4A94-AB03-AF440F70D9C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7" name="直線コネクタ 306">
          <a:extLst>
            <a:ext uri="{FF2B5EF4-FFF2-40B4-BE49-F238E27FC236}">
              <a16:creationId xmlns:a16="http://schemas.microsoft.com/office/drawing/2014/main" xmlns="" id="{DB7499CA-BF88-43B5-85D7-C9BB49EA833B}"/>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8" name="テキスト ボックス 307">
          <a:extLst>
            <a:ext uri="{FF2B5EF4-FFF2-40B4-BE49-F238E27FC236}">
              <a16:creationId xmlns:a16="http://schemas.microsoft.com/office/drawing/2014/main" xmlns="" id="{1F4D382A-6896-4F1B-B663-3FC9BFF5845F}"/>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9" name="直線コネクタ 308">
          <a:extLst>
            <a:ext uri="{FF2B5EF4-FFF2-40B4-BE49-F238E27FC236}">
              <a16:creationId xmlns:a16="http://schemas.microsoft.com/office/drawing/2014/main" xmlns="" id="{7091AE4B-4B2A-41C6-B4CC-583659C00E96}"/>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0" name="テキスト ボックス 309">
          <a:extLst>
            <a:ext uri="{FF2B5EF4-FFF2-40B4-BE49-F238E27FC236}">
              <a16:creationId xmlns:a16="http://schemas.microsoft.com/office/drawing/2014/main" xmlns="" id="{74158228-F0CD-4DC6-8242-651B2F5A5171}"/>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1" name="直線コネクタ 310">
          <a:extLst>
            <a:ext uri="{FF2B5EF4-FFF2-40B4-BE49-F238E27FC236}">
              <a16:creationId xmlns:a16="http://schemas.microsoft.com/office/drawing/2014/main" xmlns="" id="{31149F93-4587-42C2-874A-FD60E9D65A0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2" name="テキスト ボックス 311">
          <a:extLst>
            <a:ext uri="{FF2B5EF4-FFF2-40B4-BE49-F238E27FC236}">
              <a16:creationId xmlns:a16="http://schemas.microsoft.com/office/drawing/2014/main" xmlns="" id="{24F7379D-1853-42EF-9083-4CA9A6FECA3E}"/>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a:extLst>
            <a:ext uri="{FF2B5EF4-FFF2-40B4-BE49-F238E27FC236}">
              <a16:creationId xmlns:a16="http://schemas.microsoft.com/office/drawing/2014/main" xmlns="" id="{131607C0-8172-4152-93B4-B028BE02CD9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a:extLst>
            <a:ext uri="{FF2B5EF4-FFF2-40B4-BE49-F238E27FC236}">
              <a16:creationId xmlns:a16="http://schemas.microsoft.com/office/drawing/2014/main" xmlns="" id="{D1833D53-F34C-4BBC-8528-7007FAC4D5C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a:extLst>
            <a:ext uri="{FF2B5EF4-FFF2-40B4-BE49-F238E27FC236}">
              <a16:creationId xmlns:a16="http://schemas.microsoft.com/office/drawing/2014/main" xmlns="" id="{FF1EE301-D84F-44C1-ADA6-87DE20EAE60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127939</xdr:rowOff>
    </xdr:from>
    <xdr:to>
      <xdr:col>54</xdr:col>
      <xdr:colOff>189865</xdr:colOff>
      <xdr:row>86</xdr:row>
      <xdr:rowOff>30327</xdr:rowOff>
    </xdr:to>
    <xdr:cxnSp macro="">
      <xdr:nvCxnSpPr>
        <xdr:cNvPr id="316" name="直線コネクタ 315">
          <a:extLst>
            <a:ext uri="{FF2B5EF4-FFF2-40B4-BE49-F238E27FC236}">
              <a16:creationId xmlns:a16="http://schemas.microsoft.com/office/drawing/2014/main" xmlns="" id="{F2FAF20B-0931-4E7F-A7D0-566BAA55CA0A}"/>
            </a:ext>
          </a:extLst>
        </xdr:cNvPr>
        <xdr:cNvCxnSpPr/>
      </xdr:nvCxnSpPr>
      <xdr:spPr>
        <a:xfrm flipV="1">
          <a:off x="10476865" y="13501039"/>
          <a:ext cx="0" cy="12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34154</xdr:rowOff>
    </xdr:from>
    <xdr:ext cx="469744" cy="259045"/>
    <xdr:sp macro="" textlink="">
      <xdr:nvSpPr>
        <xdr:cNvPr id="317" name="【公営住宅】&#10;一人当たり面積最小値テキスト">
          <a:extLst>
            <a:ext uri="{FF2B5EF4-FFF2-40B4-BE49-F238E27FC236}">
              <a16:creationId xmlns:a16="http://schemas.microsoft.com/office/drawing/2014/main" xmlns="" id="{AE0C71E4-43A4-41F1-8B95-89609495DCF2}"/>
            </a:ext>
          </a:extLst>
        </xdr:cNvPr>
        <xdr:cNvSpPr txBox="1"/>
      </xdr:nvSpPr>
      <xdr:spPr>
        <a:xfrm>
          <a:off x="10515600" y="147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30327</xdr:rowOff>
    </xdr:from>
    <xdr:to>
      <xdr:col>55</xdr:col>
      <xdr:colOff>88900</xdr:colOff>
      <xdr:row>86</xdr:row>
      <xdr:rowOff>30327</xdr:rowOff>
    </xdr:to>
    <xdr:cxnSp macro="">
      <xdr:nvCxnSpPr>
        <xdr:cNvPr id="318" name="直線コネクタ 317">
          <a:extLst>
            <a:ext uri="{FF2B5EF4-FFF2-40B4-BE49-F238E27FC236}">
              <a16:creationId xmlns:a16="http://schemas.microsoft.com/office/drawing/2014/main" xmlns="" id="{8208B4D4-0598-4097-B282-0693A8C742FC}"/>
            </a:ext>
          </a:extLst>
        </xdr:cNvPr>
        <xdr:cNvCxnSpPr/>
      </xdr:nvCxnSpPr>
      <xdr:spPr>
        <a:xfrm>
          <a:off x="10388600" y="1477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74616</xdr:rowOff>
    </xdr:from>
    <xdr:ext cx="469744" cy="259045"/>
    <xdr:sp macro="" textlink="">
      <xdr:nvSpPr>
        <xdr:cNvPr id="319" name="【公営住宅】&#10;一人当たり面積最大値テキスト">
          <a:extLst>
            <a:ext uri="{FF2B5EF4-FFF2-40B4-BE49-F238E27FC236}">
              <a16:creationId xmlns:a16="http://schemas.microsoft.com/office/drawing/2014/main" xmlns="" id="{9C80F452-4408-4694-941B-18A41BB23EBC}"/>
            </a:ext>
          </a:extLst>
        </xdr:cNvPr>
        <xdr:cNvSpPr txBox="1"/>
      </xdr:nvSpPr>
      <xdr:spPr>
        <a:xfrm>
          <a:off x="10515600" y="132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127939</xdr:rowOff>
    </xdr:from>
    <xdr:to>
      <xdr:col>55</xdr:col>
      <xdr:colOff>88900</xdr:colOff>
      <xdr:row>78</xdr:row>
      <xdr:rowOff>127939</xdr:rowOff>
    </xdr:to>
    <xdr:cxnSp macro="">
      <xdr:nvCxnSpPr>
        <xdr:cNvPr id="320" name="直線コネクタ 319">
          <a:extLst>
            <a:ext uri="{FF2B5EF4-FFF2-40B4-BE49-F238E27FC236}">
              <a16:creationId xmlns:a16="http://schemas.microsoft.com/office/drawing/2014/main" xmlns="" id="{DD4D1718-018F-4B8D-B47B-98823F45BE7E}"/>
            </a:ext>
          </a:extLst>
        </xdr:cNvPr>
        <xdr:cNvCxnSpPr/>
      </xdr:nvCxnSpPr>
      <xdr:spPr>
        <a:xfrm>
          <a:off x="10388600" y="1350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10989</xdr:rowOff>
    </xdr:from>
    <xdr:ext cx="469744" cy="259045"/>
    <xdr:sp macro="" textlink="">
      <xdr:nvSpPr>
        <xdr:cNvPr id="321" name="【公営住宅】&#10;一人当たり面積平均値テキスト">
          <a:extLst>
            <a:ext uri="{FF2B5EF4-FFF2-40B4-BE49-F238E27FC236}">
              <a16:creationId xmlns:a16="http://schemas.microsoft.com/office/drawing/2014/main" xmlns="" id="{AC999A93-35DE-4D2C-94EC-CDE614ACA4A7}"/>
            </a:ext>
          </a:extLst>
        </xdr:cNvPr>
        <xdr:cNvSpPr txBox="1"/>
      </xdr:nvSpPr>
      <xdr:spPr>
        <a:xfrm>
          <a:off x="10515600" y="14412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322" name="フローチャート: 判断 321">
          <a:extLst>
            <a:ext uri="{FF2B5EF4-FFF2-40B4-BE49-F238E27FC236}">
              <a16:creationId xmlns:a16="http://schemas.microsoft.com/office/drawing/2014/main" xmlns="" id="{A689D2EE-4BC1-425B-BAF1-8D4BBD956FC7}"/>
            </a:ext>
          </a:extLst>
        </xdr:cNvPr>
        <xdr:cNvSpPr/>
      </xdr:nvSpPr>
      <xdr:spPr>
        <a:xfrm>
          <a:off x="10426700" y="1443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25248</xdr:rowOff>
    </xdr:from>
    <xdr:to>
      <xdr:col>50</xdr:col>
      <xdr:colOff>165100</xdr:colOff>
      <xdr:row>84</xdr:row>
      <xdr:rowOff>126848</xdr:rowOff>
    </xdr:to>
    <xdr:sp macro="" textlink="">
      <xdr:nvSpPr>
        <xdr:cNvPr id="323" name="フローチャート: 判断 322">
          <a:extLst>
            <a:ext uri="{FF2B5EF4-FFF2-40B4-BE49-F238E27FC236}">
              <a16:creationId xmlns:a16="http://schemas.microsoft.com/office/drawing/2014/main" xmlns="" id="{0776474B-DE7A-4F99-9B0F-BB4DD8789757}"/>
            </a:ext>
          </a:extLst>
        </xdr:cNvPr>
        <xdr:cNvSpPr/>
      </xdr:nvSpPr>
      <xdr:spPr>
        <a:xfrm>
          <a:off x="9588500" y="1442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xdr:rowOff>
    </xdr:from>
    <xdr:to>
      <xdr:col>46</xdr:col>
      <xdr:colOff>38100</xdr:colOff>
      <xdr:row>84</xdr:row>
      <xdr:rowOff>116332</xdr:rowOff>
    </xdr:to>
    <xdr:sp macro="" textlink="">
      <xdr:nvSpPr>
        <xdr:cNvPr id="324" name="フローチャート: 判断 323">
          <a:extLst>
            <a:ext uri="{FF2B5EF4-FFF2-40B4-BE49-F238E27FC236}">
              <a16:creationId xmlns:a16="http://schemas.microsoft.com/office/drawing/2014/main" xmlns="" id="{E232BE0E-185B-4996-8FAD-6110E0AF95B2}"/>
            </a:ext>
          </a:extLst>
        </xdr:cNvPr>
        <xdr:cNvSpPr/>
      </xdr:nvSpPr>
      <xdr:spPr>
        <a:xfrm>
          <a:off x="8699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17018</xdr:rowOff>
    </xdr:from>
    <xdr:to>
      <xdr:col>41</xdr:col>
      <xdr:colOff>101600</xdr:colOff>
      <xdr:row>84</xdr:row>
      <xdr:rowOff>118618</xdr:rowOff>
    </xdr:to>
    <xdr:sp macro="" textlink="">
      <xdr:nvSpPr>
        <xdr:cNvPr id="325" name="フローチャート: 判断 324">
          <a:extLst>
            <a:ext uri="{FF2B5EF4-FFF2-40B4-BE49-F238E27FC236}">
              <a16:creationId xmlns:a16="http://schemas.microsoft.com/office/drawing/2014/main" xmlns="" id="{A0C4D104-B596-4832-A233-69992096E9C6}"/>
            </a:ext>
          </a:extLst>
        </xdr:cNvPr>
        <xdr:cNvSpPr/>
      </xdr:nvSpPr>
      <xdr:spPr>
        <a:xfrm>
          <a:off x="7810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xmlns="" id="{0D528F6C-13CF-4F37-9545-182049C645C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xmlns="" id="{18C47152-75F2-4381-9606-2DCC382B419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xmlns="" id="{B7408183-7B1E-4C1B-BF28-1FD694C37A5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xmlns="" id="{C45CF864-6E7C-467C-9D9F-B5A02922473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xmlns="" id="{0E59D891-01F0-463E-8F06-F72C7794D39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63424</xdr:rowOff>
    </xdr:from>
    <xdr:to>
      <xdr:col>55</xdr:col>
      <xdr:colOff>50800</xdr:colOff>
      <xdr:row>82</xdr:row>
      <xdr:rowOff>165024</xdr:rowOff>
    </xdr:to>
    <xdr:sp macro="" textlink="">
      <xdr:nvSpPr>
        <xdr:cNvPr id="331" name="楕円 330">
          <a:extLst>
            <a:ext uri="{FF2B5EF4-FFF2-40B4-BE49-F238E27FC236}">
              <a16:creationId xmlns:a16="http://schemas.microsoft.com/office/drawing/2014/main" xmlns="" id="{6C3120AD-3D7B-4FB9-87DD-34B0CF47B09F}"/>
            </a:ext>
          </a:extLst>
        </xdr:cNvPr>
        <xdr:cNvSpPr/>
      </xdr:nvSpPr>
      <xdr:spPr>
        <a:xfrm>
          <a:off x="10426700" y="1412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86301</xdr:rowOff>
    </xdr:from>
    <xdr:ext cx="469744" cy="259045"/>
    <xdr:sp macro="" textlink="">
      <xdr:nvSpPr>
        <xdr:cNvPr id="332" name="【公営住宅】&#10;一人当たり面積該当値テキスト">
          <a:extLst>
            <a:ext uri="{FF2B5EF4-FFF2-40B4-BE49-F238E27FC236}">
              <a16:creationId xmlns:a16="http://schemas.microsoft.com/office/drawing/2014/main" xmlns="" id="{92AD5A0B-A523-4695-BE9C-9208E3DFDFFA}"/>
            </a:ext>
          </a:extLst>
        </xdr:cNvPr>
        <xdr:cNvSpPr txBox="1"/>
      </xdr:nvSpPr>
      <xdr:spPr>
        <a:xfrm>
          <a:off x="10515600" y="1397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83541</xdr:rowOff>
    </xdr:from>
    <xdr:to>
      <xdr:col>50</xdr:col>
      <xdr:colOff>165100</xdr:colOff>
      <xdr:row>83</xdr:row>
      <xdr:rowOff>13691</xdr:rowOff>
    </xdr:to>
    <xdr:sp macro="" textlink="">
      <xdr:nvSpPr>
        <xdr:cNvPr id="333" name="楕円 332">
          <a:extLst>
            <a:ext uri="{FF2B5EF4-FFF2-40B4-BE49-F238E27FC236}">
              <a16:creationId xmlns:a16="http://schemas.microsoft.com/office/drawing/2014/main" xmlns="" id="{F7619243-893E-45D4-A51B-CBAC2442EA71}"/>
            </a:ext>
          </a:extLst>
        </xdr:cNvPr>
        <xdr:cNvSpPr/>
      </xdr:nvSpPr>
      <xdr:spPr>
        <a:xfrm>
          <a:off x="9588500" y="1414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114224</xdr:rowOff>
    </xdr:from>
    <xdr:to>
      <xdr:col>55</xdr:col>
      <xdr:colOff>0</xdr:colOff>
      <xdr:row>82</xdr:row>
      <xdr:rowOff>134341</xdr:rowOff>
    </xdr:to>
    <xdr:cxnSp macro="">
      <xdr:nvCxnSpPr>
        <xdr:cNvPr id="334" name="直線コネクタ 333">
          <a:extLst>
            <a:ext uri="{FF2B5EF4-FFF2-40B4-BE49-F238E27FC236}">
              <a16:creationId xmlns:a16="http://schemas.microsoft.com/office/drawing/2014/main" xmlns="" id="{6AF1964D-EA1D-49BE-842F-804076573238}"/>
            </a:ext>
          </a:extLst>
        </xdr:cNvPr>
        <xdr:cNvCxnSpPr/>
      </xdr:nvCxnSpPr>
      <xdr:spPr>
        <a:xfrm flipV="1">
          <a:off x="9639300" y="14173124"/>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129260</xdr:rowOff>
    </xdr:from>
    <xdr:to>
      <xdr:col>46</xdr:col>
      <xdr:colOff>38100</xdr:colOff>
      <xdr:row>83</xdr:row>
      <xdr:rowOff>59410</xdr:rowOff>
    </xdr:to>
    <xdr:sp macro="" textlink="">
      <xdr:nvSpPr>
        <xdr:cNvPr id="335" name="楕円 334">
          <a:extLst>
            <a:ext uri="{FF2B5EF4-FFF2-40B4-BE49-F238E27FC236}">
              <a16:creationId xmlns:a16="http://schemas.microsoft.com/office/drawing/2014/main" xmlns="" id="{33BFED87-CA01-417B-B186-F8C117D5007A}"/>
            </a:ext>
          </a:extLst>
        </xdr:cNvPr>
        <xdr:cNvSpPr/>
      </xdr:nvSpPr>
      <xdr:spPr>
        <a:xfrm>
          <a:off x="8699500" y="1418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134341</xdr:rowOff>
    </xdr:from>
    <xdr:to>
      <xdr:col>50</xdr:col>
      <xdr:colOff>114300</xdr:colOff>
      <xdr:row>83</xdr:row>
      <xdr:rowOff>8610</xdr:rowOff>
    </xdr:to>
    <xdr:cxnSp macro="">
      <xdr:nvCxnSpPr>
        <xdr:cNvPr id="336" name="直線コネクタ 335">
          <a:extLst>
            <a:ext uri="{FF2B5EF4-FFF2-40B4-BE49-F238E27FC236}">
              <a16:creationId xmlns:a16="http://schemas.microsoft.com/office/drawing/2014/main" xmlns="" id="{1791FA84-2656-4895-99E7-B9F3563FB18B}"/>
            </a:ext>
          </a:extLst>
        </xdr:cNvPr>
        <xdr:cNvCxnSpPr/>
      </xdr:nvCxnSpPr>
      <xdr:spPr>
        <a:xfrm flipV="1">
          <a:off x="8750300" y="1419324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77826</xdr:rowOff>
    </xdr:from>
    <xdr:to>
      <xdr:col>41</xdr:col>
      <xdr:colOff>101600</xdr:colOff>
      <xdr:row>83</xdr:row>
      <xdr:rowOff>7976</xdr:rowOff>
    </xdr:to>
    <xdr:sp macro="" textlink="">
      <xdr:nvSpPr>
        <xdr:cNvPr id="337" name="楕円 336">
          <a:extLst>
            <a:ext uri="{FF2B5EF4-FFF2-40B4-BE49-F238E27FC236}">
              <a16:creationId xmlns:a16="http://schemas.microsoft.com/office/drawing/2014/main" xmlns="" id="{29917A6C-5895-4C85-8B8B-52DDA0C28D6A}"/>
            </a:ext>
          </a:extLst>
        </xdr:cNvPr>
        <xdr:cNvSpPr/>
      </xdr:nvSpPr>
      <xdr:spPr>
        <a:xfrm>
          <a:off x="7810500" y="1413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128626</xdr:rowOff>
    </xdr:from>
    <xdr:to>
      <xdr:col>45</xdr:col>
      <xdr:colOff>177800</xdr:colOff>
      <xdr:row>83</xdr:row>
      <xdr:rowOff>8610</xdr:rowOff>
    </xdr:to>
    <xdr:cxnSp macro="">
      <xdr:nvCxnSpPr>
        <xdr:cNvPr id="338" name="直線コネクタ 337">
          <a:extLst>
            <a:ext uri="{FF2B5EF4-FFF2-40B4-BE49-F238E27FC236}">
              <a16:creationId xmlns:a16="http://schemas.microsoft.com/office/drawing/2014/main" xmlns="" id="{2E35E143-B756-41F3-8D02-80D4FE25614E}"/>
            </a:ext>
          </a:extLst>
        </xdr:cNvPr>
        <xdr:cNvCxnSpPr/>
      </xdr:nvCxnSpPr>
      <xdr:spPr>
        <a:xfrm>
          <a:off x="7861300" y="1418752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117975</xdr:rowOff>
    </xdr:from>
    <xdr:ext cx="469744" cy="259045"/>
    <xdr:sp macro="" textlink="">
      <xdr:nvSpPr>
        <xdr:cNvPr id="339" name="n_1aveValue【公営住宅】&#10;一人当たり面積">
          <a:extLst>
            <a:ext uri="{FF2B5EF4-FFF2-40B4-BE49-F238E27FC236}">
              <a16:creationId xmlns:a16="http://schemas.microsoft.com/office/drawing/2014/main" xmlns="" id="{7952B506-A279-4C31-9E48-AD820B48F41A}"/>
            </a:ext>
          </a:extLst>
        </xdr:cNvPr>
        <xdr:cNvSpPr txBox="1"/>
      </xdr:nvSpPr>
      <xdr:spPr>
        <a:xfrm>
          <a:off x="9391727" y="145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107459</xdr:rowOff>
    </xdr:from>
    <xdr:ext cx="469744" cy="259045"/>
    <xdr:sp macro="" textlink="">
      <xdr:nvSpPr>
        <xdr:cNvPr id="340" name="n_2aveValue【公営住宅】&#10;一人当たり面積">
          <a:extLst>
            <a:ext uri="{FF2B5EF4-FFF2-40B4-BE49-F238E27FC236}">
              <a16:creationId xmlns:a16="http://schemas.microsoft.com/office/drawing/2014/main" xmlns="" id="{53B2BD39-3119-4B85-9A8C-6448F4D073CC}"/>
            </a:ext>
          </a:extLst>
        </xdr:cNvPr>
        <xdr:cNvSpPr txBox="1"/>
      </xdr:nvSpPr>
      <xdr:spPr>
        <a:xfrm>
          <a:off x="8515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109745</xdr:rowOff>
    </xdr:from>
    <xdr:ext cx="469744" cy="259045"/>
    <xdr:sp macro="" textlink="">
      <xdr:nvSpPr>
        <xdr:cNvPr id="341" name="n_3aveValue【公営住宅】&#10;一人当たり面積">
          <a:extLst>
            <a:ext uri="{FF2B5EF4-FFF2-40B4-BE49-F238E27FC236}">
              <a16:creationId xmlns:a16="http://schemas.microsoft.com/office/drawing/2014/main" xmlns="" id="{E36CF0F9-9E42-4165-BCAD-D22BA0D88A12}"/>
            </a:ext>
          </a:extLst>
        </xdr:cNvPr>
        <xdr:cNvSpPr txBox="1"/>
      </xdr:nvSpPr>
      <xdr:spPr>
        <a:xfrm>
          <a:off x="7626427" y="1451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30218</xdr:rowOff>
    </xdr:from>
    <xdr:ext cx="469744" cy="259045"/>
    <xdr:sp macro="" textlink="">
      <xdr:nvSpPr>
        <xdr:cNvPr id="342" name="n_1mainValue【公営住宅】&#10;一人当たり面積">
          <a:extLst>
            <a:ext uri="{FF2B5EF4-FFF2-40B4-BE49-F238E27FC236}">
              <a16:creationId xmlns:a16="http://schemas.microsoft.com/office/drawing/2014/main" xmlns="" id="{27DBAF59-EF6E-4408-B7C4-EC9E22C4855F}"/>
            </a:ext>
          </a:extLst>
        </xdr:cNvPr>
        <xdr:cNvSpPr txBox="1"/>
      </xdr:nvSpPr>
      <xdr:spPr>
        <a:xfrm>
          <a:off x="9391727" y="1391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75937</xdr:rowOff>
    </xdr:from>
    <xdr:ext cx="469744" cy="259045"/>
    <xdr:sp macro="" textlink="">
      <xdr:nvSpPr>
        <xdr:cNvPr id="343" name="n_2mainValue【公営住宅】&#10;一人当たり面積">
          <a:extLst>
            <a:ext uri="{FF2B5EF4-FFF2-40B4-BE49-F238E27FC236}">
              <a16:creationId xmlns:a16="http://schemas.microsoft.com/office/drawing/2014/main" xmlns="" id="{BF1CA503-6706-4B21-A9B1-F38AA34F9040}"/>
            </a:ext>
          </a:extLst>
        </xdr:cNvPr>
        <xdr:cNvSpPr txBox="1"/>
      </xdr:nvSpPr>
      <xdr:spPr>
        <a:xfrm>
          <a:off x="8515427" y="1396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24503</xdr:rowOff>
    </xdr:from>
    <xdr:ext cx="469744" cy="259045"/>
    <xdr:sp macro="" textlink="">
      <xdr:nvSpPr>
        <xdr:cNvPr id="344" name="n_3mainValue【公営住宅】&#10;一人当たり面積">
          <a:extLst>
            <a:ext uri="{FF2B5EF4-FFF2-40B4-BE49-F238E27FC236}">
              <a16:creationId xmlns:a16="http://schemas.microsoft.com/office/drawing/2014/main" xmlns="" id="{1752996C-6EE1-4AE9-A62F-0B24B5685EBD}"/>
            </a:ext>
          </a:extLst>
        </xdr:cNvPr>
        <xdr:cNvSpPr txBox="1"/>
      </xdr:nvSpPr>
      <xdr:spPr>
        <a:xfrm>
          <a:off x="7626427" y="1391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a:extLst>
            <a:ext uri="{FF2B5EF4-FFF2-40B4-BE49-F238E27FC236}">
              <a16:creationId xmlns:a16="http://schemas.microsoft.com/office/drawing/2014/main" xmlns="" id="{8DB0F3C0-A684-40ED-8ED6-8ED6621C78A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a:extLst>
            <a:ext uri="{FF2B5EF4-FFF2-40B4-BE49-F238E27FC236}">
              <a16:creationId xmlns:a16="http://schemas.microsoft.com/office/drawing/2014/main" xmlns="" id="{33E1B525-14E4-432D-A08A-2253763D8AB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a:extLst>
            <a:ext uri="{FF2B5EF4-FFF2-40B4-BE49-F238E27FC236}">
              <a16:creationId xmlns:a16="http://schemas.microsoft.com/office/drawing/2014/main" xmlns="" id="{58BB37F0-5F53-45CB-9969-2FB9AA11380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a:extLst>
            <a:ext uri="{FF2B5EF4-FFF2-40B4-BE49-F238E27FC236}">
              <a16:creationId xmlns:a16="http://schemas.microsoft.com/office/drawing/2014/main" xmlns="" id="{512E4B6D-0AC2-4197-8925-F6AD94E3110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a:extLst>
            <a:ext uri="{FF2B5EF4-FFF2-40B4-BE49-F238E27FC236}">
              <a16:creationId xmlns:a16="http://schemas.microsoft.com/office/drawing/2014/main" xmlns="" id="{30A4FA5A-97FC-4248-AEBB-F0A7C68B606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a:extLst>
            <a:ext uri="{FF2B5EF4-FFF2-40B4-BE49-F238E27FC236}">
              <a16:creationId xmlns:a16="http://schemas.microsoft.com/office/drawing/2014/main" xmlns="" id="{FB11905A-AB56-4019-8FE3-973E1204C0F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a:extLst>
            <a:ext uri="{FF2B5EF4-FFF2-40B4-BE49-F238E27FC236}">
              <a16:creationId xmlns:a16="http://schemas.microsoft.com/office/drawing/2014/main" xmlns="" id="{A0125070-E426-4CA8-A7DB-41438233FA9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a:extLst>
            <a:ext uri="{FF2B5EF4-FFF2-40B4-BE49-F238E27FC236}">
              <a16:creationId xmlns:a16="http://schemas.microsoft.com/office/drawing/2014/main" xmlns="" id="{E6BEFA74-FFF9-4308-A4D8-4EBB807D816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a:extLst>
            <a:ext uri="{FF2B5EF4-FFF2-40B4-BE49-F238E27FC236}">
              <a16:creationId xmlns:a16="http://schemas.microsoft.com/office/drawing/2014/main" xmlns="" id="{26FA709F-608C-4EE2-8176-4E29F7CF20F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a:extLst>
            <a:ext uri="{FF2B5EF4-FFF2-40B4-BE49-F238E27FC236}">
              <a16:creationId xmlns:a16="http://schemas.microsoft.com/office/drawing/2014/main" xmlns="" id="{882CBCB8-8A27-40B1-9993-5B33F2BA2F1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a:extLst>
            <a:ext uri="{FF2B5EF4-FFF2-40B4-BE49-F238E27FC236}">
              <a16:creationId xmlns:a16="http://schemas.microsoft.com/office/drawing/2014/main" xmlns="" id="{FA7FA90A-5757-4D79-89DD-1D5A69E0646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a:extLst>
            <a:ext uri="{FF2B5EF4-FFF2-40B4-BE49-F238E27FC236}">
              <a16:creationId xmlns:a16="http://schemas.microsoft.com/office/drawing/2014/main" xmlns="" id="{D8675310-AB97-407D-9435-A04526F5864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a:extLst>
            <a:ext uri="{FF2B5EF4-FFF2-40B4-BE49-F238E27FC236}">
              <a16:creationId xmlns:a16="http://schemas.microsoft.com/office/drawing/2014/main" xmlns="" id="{B659715E-F7F2-4593-8AF1-C70879D6E91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a:extLst>
            <a:ext uri="{FF2B5EF4-FFF2-40B4-BE49-F238E27FC236}">
              <a16:creationId xmlns:a16="http://schemas.microsoft.com/office/drawing/2014/main" xmlns="" id="{9F2609E2-31F4-4010-8B3A-6FD007CDC5A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a:extLst>
            <a:ext uri="{FF2B5EF4-FFF2-40B4-BE49-F238E27FC236}">
              <a16:creationId xmlns:a16="http://schemas.microsoft.com/office/drawing/2014/main" xmlns="" id="{6DF9DA7F-628A-490D-B907-9FEF845E566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a:extLst>
            <a:ext uri="{FF2B5EF4-FFF2-40B4-BE49-F238E27FC236}">
              <a16:creationId xmlns:a16="http://schemas.microsoft.com/office/drawing/2014/main" xmlns="" id="{A57F2BB6-8DDE-41B5-85A8-3BA2C38FDA6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a:extLst>
            <a:ext uri="{FF2B5EF4-FFF2-40B4-BE49-F238E27FC236}">
              <a16:creationId xmlns:a16="http://schemas.microsoft.com/office/drawing/2014/main" xmlns="" id="{A5B21C13-4503-4753-B2DA-D8FF2F28F59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a:extLst>
            <a:ext uri="{FF2B5EF4-FFF2-40B4-BE49-F238E27FC236}">
              <a16:creationId xmlns:a16="http://schemas.microsoft.com/office/drawing/2014/main" xmlns="" id="{B6A9BD8A-E90F-443C-A170-8AE7E042291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a:extLst>
            <a:ext uri="{FF2B5EF4-FFF2-40B4-BE49-F238E27FC236}">
              <a16:creationId xmlns:a16="http://schemas.microsoft.com/office/drawing/2014/main" xmlns="" id="{272CC434-FF2A-4216-A3FF-D46D30C786A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a:extLst>
            <a:ext uri="{FF2B5EF4-FFF2-40B4-BE49-F238E27FC236}">
              <a16:creationId xmlns:a16="http://schemas.microsoft.com/office/drawing/2014/main" xmlns="" id="{5DD17447-6759-43FE-B9C3-286B46B3A0E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a:extLst>
            <a:ext uri="{FF2B5EF4-FFF2-40B4-BE49-F238E27FC236}">
              <a16:creationId xmlns:a16="http://schemas.microsoft.com/office/drawing/2014/main" xmlns="" id="{DE92F786-87B1-474E-8914-3EE31F60AF7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a:extLst>
            <a:ext uri="{FF2B5EF4-FFF2-40B4-BE49-F238E27FC236}">
              <a16:creationId xmlns:a16="http://schemas.microsoft.com/office/drawing/2014/main" xmlns="" id="{7416702C-20A5-431C-8332-320C5DAFC4D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a:extLst>
            <a:ext uri="{FF2B5EF4-FFF2-40B4-BE49-F238E27FC236}">
              <a16:creationId xmlns:a16="http://schemas.microsoft.com/office/drawing/2014/main" xmlns="" id="{7F8CA326-1E53-4682-B7C3-88C90A2FF91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a:extLst>
            <a:ext uri="{FF2B5EF4-FFF2-40B4-BE49-F238E27FC236}">
              <a16:creationId xmlns:a16="http://schemas.microsoft.com/office/drawing/2014/main" xmlns="" id="{FDC66EE7-C7B4-463D-82B5-13D2EEFDFBE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a:extLst>
            <a:ext uri="{FF2B5EF4-FFF2-40B4-BE49-F238E27FC236}">
              <a16:creationId xmlns:a16="http://schemas.microsoft.com/office/drawing/2014/main" xmlns="" id="{9AA638E7-CD87-4FC7-946B-703F41299C8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a:extLst>
            <a:ext uri="{FF2B5EF4-FFF2-40B4-BE49-F238E27FC236}">
              <a16:creationId xmlns:a16="http://schemas.microsoft.com/office/drawing/2014/main" xmlns="" id="{4766D1CF-A447-4AAC-A746-C4C515FB74C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1" name="直線コネクタ 370">
          <a:extLst>
            <a:ext uri="{FF2B5EF4-FFF2-40B4-BE49-F238E27FC236}">
              <a16:creationId xmlns:a16="http://schemas.microsoft.com/office/drawing/2014/main" xmlns="" id="{30A468AF-6EF9-4BE9-98A0-3BE386E94F7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2" name="テキスト ボックス 371">
          <a:extLst>
            <a:ext uri="{FF2B5EF4-FFF2-40B4-BE49-F238E27FC236}">
              <a16:creationId xmlns:a16="http://schemas.microsoft.com/office/drawing/2014/main" xmlns="" id="{AD03DADB-E7FA-4FA1-8969-E60D7BD37628}"/>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3" name="直線コネクタ 372">
          <a:extLst>
            <a:ext uri="{FF2B5EF4-FFF2-40B4-BE49-F238E27FC236}">
              <a16:creationId xmlns:a16="http://schemas.microsoft.com/office/drawing/2014/main" xmlns="" id="{320BE1C2-E2C5-4948-8FE2-BF2AE929ED8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4" name="テキスト ボックス 373">
          <a:extLst>
            <a:ext uri="{FF2B5EF4-FFF2-40B4-BE49-F238E27FC236}">
              <a16:creationId xmlns:a16="http://schemas.microsoft.com/office/drawing/2014/main" xmlns="" id="{D6B535CF-F3DF-4E4B-9541-083CCF50268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5" name="直線コネクタ 374">
          <a:extLst>
            <a:ext uri="{FF2B5EF4-FFF2-40B4-BE49-F238E27FC236}">
              <a16:creationId xmlns:a16="http://schemas.microsoft.com/office/drawing/2014/main" xmlns="" id="{B885F5A2-EB8C-466D-8303-0DEC217ECE5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6" name="テキスト ボックス 375">
          <a:extLst>
            <a:ext uri="{FF2B5EF4-FFF2-40B4-BE49-F238E27FC236}">
              <a16:creationId xmlns:a16="http://schemas.microsoft.com/office/drawing/2014/main" xmlns="" id="{23574C81-DFE6-4C90-91F3-31E599B2958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7" name="直線コネクタ 376">
          <a:extLst>
            <a:ext uri="{FF2B5EF4-FFF2-40B4-BE49-F238E27FC236}">
              <a16:creationId xmlns:a16="http://schemas.microsoft.com/office/drawing/2014/main" xmlns="" id="{B44007CF-E882-4A97-99F9-C9E32C3294E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8" name="テキスト ボックス 377">
          <a:extLst>
            <a:ext uri="{FF2B5EF4-FFF2-40B4-BE49-F238E27FC236}">
              <a16:creationId xmlns:a16="http://schemas.microsoft.com/office/drawing/2014/main" xmlns="" id="{73546CC1-3703-4C69-85F7-8EFA3D2E50B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9" name="直線コネクタ 378">
          <a:extLst>
            <a:ext uri="{FF2B5EF4-FFF2-40B4-BE49-F238E27FC236}">
              <a16:creationId xmlns:a16="http://schemas.microsoft.com/office/drawing/2014/main" xmlns="" id="{51242A89-EA8B-46E2-8B22-482DFA5E543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0" name="テキスト ボックス 379">
          <a:extLst>
            <a:ext uri="{FF2B5EF4-FFF2-40B4-BE49-F238E27FC236}">
              <a16:creationId xmlns:a16="http://schemas.microsoft.com/office/drawing/2014/main" xmlns="" id="{5A3C9451-6D3E-493C-A646-E55D1B35625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1" name="直線コネクタ 380">
          <a:extLst>
            <a:ext uri="{FF2B5EF4-FFF2-40B4-BE49-F238E27FC236}">
              <a16:creationId xmlns:a16="http://schemas.microsoft.com/office/drawing/2014/main" xmlns="" id="{EF5E6B6A-0DDE-4F5F-821A-C6ED48887AB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2" name="テキスト ボックス 381">
          <a:extLst>
            <a:ext uri="{FF2B5EF4-FFF2-40B4-BE49-F238E27FC236}">
              <a16:creationId xmlns:a16="http://schemas.microsoft.com/office/drawing/2014/main" xmlns="" id="{7B9AF075-9970-4C9F-BFD5-06D5B86DDAA2}"/>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a:extLst>
            <a:ext uri="{FF2B5EF4-FFF2-40B4-BE49-F238E27FC236}">
              <a16:creationId xmlns:a16="http://schemas.microsoft.com/office/drawing/2014/main" xmlns="" id="{337D384B-7389-49D1-AEF3-910EF6955E2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a:extLst>
            <a:ext uri="{FF2B5EF4-FFF2-40B4-BE49-F238E27FC236}">
              <a16:creationId xmlns:a16="http://schemas.microsoft.com/office/drawing/2014/main" xmlns="" id="{7577F204-B7A3-49D4-87AA-42629C07DAB2}"/>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a:extLst>
            <a:ext uri="{FF2B5EF4-FFF2-40B4-BE49-F238E27FC236}">
              <a16:creationId xmlns:a16="http://schemas.microsoft.com/office/drawing/2014/main" xmlns="" id="{20B87971-0580-48C3-B26F-0A8B2EBD23A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15784</xdr:rowOff>
    </xdr:to>
    <xdr:cxnSp macro="">
      <xdr:nvCxnSpPr>
        <xdr:cNvPr id="386" name="直線コネクタ 385">
          <a:extLst>
            <a:ext uri="{FF2B5EF4-FFF2-40B4-BE49-F238E27FC236}">
              <a16:creationId xmlns:a16="http://schemas.microsoft.com/office/drawing/2014/main" xmlns="" id="{3003CA6C-289A-4BBC-8673-5580CC546E29}"/>
            </a:ext>
          </a:extLst>
        </xdr:cNvPr>
        <xdr:cNvCxnSpPr/>
      </xdr:nvCxnSpPr>
      <xdr:spPr>
        <a:xfrm flipV="1">
          <a:off x="16318864" y="5660572"/>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340478" cy="259045"/>
    <xdr:sp macro="" textlink="">
      <xdr:nvSpPr>
        <xdr:cNvPr id="387" name="【認定こども園・幼稚園・保育所】&#10;有形固定資産減価償却率最小値テキスト">
          <a:extLst>
            <a:ext uri="{FF2B5EF4-FFF2-40B4-BE49-F238E27FC236}">
              <a16:creationId xmlns:a16="http://schemas.microsoft.com/office/drawing/2014/main" xmlns="" id="{A0B6CDBB-C397-4EC4-9961-2895823E6359}"/>
            </a:ext>
          </a:extLst>
        </xdr:cNvPr>
        <xdr:cNvSpPr txBox="1"/>
      </xdr:nvSpPr>
      <xdr:spPr>
        <a:xfrm>
          <a:off x="16357600" y="7220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388" name="直線コネクタ 387">
          <a:extLst>
            <a:ext uri="{FF2B5EF4-FFF2-40B4-BE49-F238E27FC236}">
              <a16:creationId xmlns:a16="http://schemas.microsoft.com/office/drawing/2014/main" xmlns="" id="{9170EFD8-365E-4DB1-828F-012712650D31}"/>
            </a:ext>
          </a:extLst>
        </xdr:cNvPr>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89" name="【認定こども園・幼稚園・保育所】&#10;有形固定資産減価償却率最大値テキスト">
          <a:extLst>
            <a:ext uri="{FF2B5EF4-FFF2-40B4-BE49-F238E27FC236}">
              <a16:creationId xmlns:a16="http://schemas.microsoft.com/office/drawing/2014/main" xmlns="" id="{8B969CCD-1EF4-418C-8A57-2AAAA804E3EC}"/>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0" name="直線コネクタ 389">
          <a:extLst>
            <a:ext uri="{FF2B5EF4-FFF2-40B4-BE49-F238E27FC236}">
              <a16:creationId xmlns:a16="http://schemas.microsoft.com/office/drawing/2014/main" xmlns="" id="{F53F3652-DA62-4B83-B23C-482F40A93318}"/>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147881</xdr:rowOff>
    </xdr:from>
    <xdr:ext cx="405111" cy="259045"/>
    <xdr:sp macro="" textlink="">
      <xdr:nvSpPr>
        <xdr:cNvPr id="391" name="【認定こども園・幼稚園・保育所】&#10;有形固定資産減価償却率平均値テキスト">
          <a:extLst>
            <a:ext uri="{FF2B5EF4-FFF2-40B4-BE49-F238E27FC236}">
              <a16:creationId xmlns:a16="http://schemas.microsoft.com/office/drawing/2014/main" xmlns="" id="{97817780-CC54-4F0C-A026-98652F14D8CC}"/>
            </a:ext>
          </a:extLst>
        </xdr:cNvPr>
        <xdr:cNvSpPr txBox="1"/>
      </xdr:nvSpPr>
      <xdr:spPr>
        <a:xfrm>
          <a:off x="16357600" y="6320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392" name="フローチャート: 判断 391">
          <a:extLst>
            <a:ext uri="{FF2B5EF4-FFF2-40B4-BE49-F238E27FC236}">
              <a16:creationId xmlns:a16="http://schemas.microsoft.com/office/drawing/2014/main" xmlns="" id="{5F479B83-2BD1-46F9-A993-17AE806D9D1A}"/>
            </a:ext>
          </a:extLst>
        </xdr:cNvPr>
        <xdr:cNvSpPr/>
      </xdr:nvSpPr>
      <xdr:spPr>
        <a:xfrm>
          <a:off x="162687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93" name="フローチャート: 判断 392">
          <a:extLst>
            <a:ext uri="{FF2B5EF4-FFF2-40B4-BE49-F238E27FC236}">
              <a16:creationId xmlns:a16="http://schemas.microsoft.com/office/drawing/2014/main" xmlns="" id="{4EA094C6-BC32-4F59-BA15-6145F39A6105}"/>
            </a:ext>
          </a:extLst>
        </xdr:cNvPr>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66222</xdr:rowOff>
    </xdr:from>
    <xdr:to>
      <xdr:col>76</xdr:col>
      <xdr:colOff>165100</xdr:colOff>
      <xdr:row>37</xdr:row>
      <xdr:rowOff>167822</xdr:rowOff>
    </xdr:to>
    <xdr:sp macro="" textlink="">
      <xdr:nvSpPr>
        <xdr:cNvPr id="394" name="フローチャート: 判断 393">
          <a:extLst>
            <a:ext uri="{FF2B5EF4-FFF2-40B4-BE49-F238E27FC236}">
              <a16:creationId xmlns:a16="http://schemas.microsoft.com/office/drawing/2014/main" xmlns="" id="{8A42C815-7B56-467B-8C7D-2B848AA6D3CC}"/>
            </a:ext>
          </a:extLst>
        </xdr:cNvPr>
        <xdr:cNvSpPr/>
      </xdr:nvSpPr>
      <xdr:spPr>
        <a:xfrm>
          <a:off x="1454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395" name="フローチャート: 判断 394">
          <a:extLst>
            <a:ext uri="{FF2B5EF4-FFF2-40B4-BE49-F238E27FC236}">
              <a16:creationId xmlns:a16="http://schemas.microsoft.com/office/drawing/2014/main" xmlns="" id="{3B9024C6-1769-4A6D-853B-0618A885349A}"/>
            </a:ext>
          </a:extLst>
        </xdr:cNvPr>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xmlns="" id="{A538D4A2-9DFF-491F-9BAA-98F362D01B8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xmlns="" id="{E859066B-F341-49BE-AA47-3A65C63FDFD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xmlns="" id="{5EFA9E57-C231-41C5-BB41-D205222902E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xmlns="" id="{0B368C00-9B08-4729-BF56-B304CF40327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xmlns="" id="{188920AB-B487-412D-A9C4-1574DF4F274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142966</xdr:rowOff>
    </xdr:from>
    <xdr:to>
      <xdr:col>85</xdr:col>
      <xdr:colOff>177800</xdr:colOff>
      <xdr:row>40</xdr:row>
      <xdr:rowOff>73116</xdr:rowOff>
    </xdr:to>
    <xdr:sp macro="" textlink="">
      <xdr:nvSpPr>
        <xdr:cNvPr id="401" name="楕円 400">
          <a:extLst>
            <a:ext uri="{FF2B5EF4-FFF2-40B4-BE49-F238E27FC236}">
              <a16:creationId xmlns:a16="http://schemas.microsoft.com/office/drawing/2014/main" xmlns="" id="{7A9B1557-93DA-4BE3-A087-6386B2E5AB0F}"/>
            </a:ext>
          </a:extLst>
        </xdr:cNvPr>
        <xdr:cNvSpPr/>
      </xdr:nvSpPr>
      <xdr:spPr>
        <a:xfrm>
          <a:off x="16268700" y="682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121393</xdr:rowOff>
    </xdr:from>
    <xdr:ext cx="405111" cy="259045"/>
    <xdr:sp macro="" textlink="">
      <xdr:nvSpPr>
        <xdr:cNvPr id="402" name="【認定こども園・幼稚園・保育所】&#10;有形固定資産減価償却率該当値テキスト">
          <a:extLst>
            <a:ext uri="{FF2B5EF4-FFF2-40B4-BE49-F238E27FC236}">
              <a16:creationId xmlns:a16="http://schemas.microsoft.com/office/drawing/2014/main" xmlns="" id="{8C83DF89-225E-4BBE-B05F-6F009051311F}"/>
            </a:ext>
          </a:extLst>
        </xdr:cNvPr>
        <xdr:cNvSpPr txBox="1"/>
      </xdr:nvSpPr>
      <xdr:spPr>
        <a:xfrm>
          <a:off x="16357600"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51526</xdr:rowOff>
    </xdr:from>
    <xdr:to>
      <xdr:col>81</xdr:col>
      <xdr:colOff>101600</xdr:colOff>
      <xdr:row>40</xdr:row>
      <xdr:rowOff>153126</xdr:rowOff>
    </xdr:to>
    <xdr:sp macro="" textlink="">
      <xdr:nvSpPr>
        <xdr:cNvPr id="403" name="楕円 402">
          <a:extLst>
            <a:ext uri="{FF2B5EF4-FFF2-40B4-BE49-F238E27FC236}">
              <a16:creationId xmlns:a16="http://schemas.microsoft.com/office/drawing/2014/main" xmlns="" id="{E01FD290-73BA-447F-993B-21CFB8C39DB2}"/>
            </a:ext>
          </a:extLst>
        </xdr:cNvPr>
        <xdr:cNvSpPr/>
      </xdr:nvSpPr>
      <xdr:spPr>
        <a:xfrm>
          <a:off x="15430500" y="69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22316</xdr:rowOff>
    </xdr:from>
    <xdr:to>
      <xdr:col>85</xdr:col>
      <xdr:colOff>127000</xdr:colOff>
      <xdr:row>40</xdr:row>
      <xdr:rowOff>102326</xdr:rowOff>
    </xdr:to>
    <xdr:cxnSp macro="">
      <xdr:nvCxnSpPr>
        <xdr:cNvPr id="404" name="直線コネクタ 403">
          <a:extLst>
            <a:ext uri="{FF2B5EF4-FFF2-40B4-BE49-F238E27FC236}">
              <a16:creationId xmlns:a16="http://schemas.microsoft.com/office/drawing/2014/main" xmlns="" id="{27AD4876-A92C-4185-B33D-0C710DD9174F}"/>
            </a:ext>
          </a:extLst>
        </xdr:cNvPr>
        <xdr:cNvCxnSpPr/>
      </xdr:nvCxnSpPr>
      <xdr:spPr>
        <a:xfrm flipV="1">
          <a:off x="15481300" y="6880316"/>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120106</xdr:rowOff>
    </xdr:from>
    <xdr:to>
      <xdr:col>76</xdr:col>
      <xdr:colOff>165100</xdr:colOff>
      <xdr:row>41</xdr:row>
      <xdr:rowOff>50256</xdr:rowOff>
    </xdr:to>
    <xdr:sp macro="" textlink="">
      <xdr:nvSpPr>
        <xdr:cNvPr id="405" name="楕円 404">
          <a:extLst>
            <a:ext uri="{FF2B5EF4-FFF2-40B4-BE49-F238E27FC236}">
              <a16:creationId xmlns:a16="http://schemas.microsoft.com/office/drawing/2014/main" xmlns="" id="{EBCF45E6-1FF0-4982-A7CC-95932DDA4C26}"/>
            </a:ext>
          </a:extLst>
        </xdr:cNvPr>
        <xdr:cNvSpPr/>
      </xdr:nvSpPr>
      <xdr:spPr>
        <a:xfrm>
          <a:off x="14541500" y="69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102326</xdr:rowOff>
    </xdr:from>
    <xdr:to>
      <xdr:col>81</xdr:col>
      <xdr:colOff>50800</xdr:colOff>
      <xdr:row>40</xdr:row>
      <xdr:rowOff>170906</xdr:rowOff>
    </xdr:to>
    <xdr:cxnSp macro="">
      <xdr:nvCxnSpPr>
        <xdr:cNvPr id="406" name="直線コネクタ 405">
          <a:extLst>
            <a:ext uri="{FF2B5EF4-FFF2-40B4-BE49-F238E27FC236}">
              <a16:creationId xmlns:a16="http://schemas.microsoft.com/office/drawing/2014/main" xmlns="" id="{BD4FDAFB-59BD-4DB1-93E1-A4BB69E153D7}"/>
            </a:ext>
          </a:extLst>
        </xdr:cNvPr>
        <xdr:cNvCxnSpPr/>
      </xdr:nvCxnSpPr>
      <xdr:spPr>
        <a:xfrm flipV="1">
          <a:off x="14592300" y="696032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169091</xdr:rowOff>
    </xdr:from>
    <xdr:to>
      <xdr:col>72</xdr:col>
      <xdr:colOff>38100</xdr:colOff>
      <xdr:row>39</xdr:row>
      <xdr:rowOff>99241</xdr:rowOff>
    </xdr:to>
    <xdr:sp macro="" textlink="">
      <xdr:nvSpPr>
        <xdr:cNvPr id="407" name="楕円 406">
          <a:extLst>
            <a:ext uri="{FF2B5EF4-FFF2-40B4-BE49-F238E27FC236}">
              <a16:creationId xmlns:a16="http://schemas.microsoft.com/office/drawing/2014/main" xmlns="" id="{144F691E-7E3F-4955-A8B0-F8C43072F601}"/>
            </a:ext>
          </a:extLst>
        </xdr:cNvPr>
        <xdr:cNvSpPr/>
      </xdr:nvSpPr>
      <xdr:spPr>
        <a:xfrm>
          <a:off x="13652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48441</xdr:rowOff>
    </xdr:from>
    <xdr:to>
      <xdr:col>76</xdr:col>
      <xdr:colOff>114300</xdr:colOff>
      <xdr:row>40</xdr:row>
      <xdr:rowOff>170906</xdr:rowOff>
    </xdr:to>
    <xdr:cxnSp macro="">
      <xdr:nvCxnSpPr>
        <xdr:cNvPr id="408" name="直線コネクタ 407">
          <a:extLst>
            <a:ext uri="{FF2B5EF4-FFF2-40B4-BE49-F238E27FC236}">
              <a16:creationId xmlns:a16="http://schemas.microsoft.com/office/drawing/2014/main" xmlns="" id="{40BB0BBA-32AD-42D0-8F24-305890EC9F5F}"/>
            </a:ext>
          </a:extLst>
        </xdr:cNvPr>
        <xdr:cNvCxnSpPr/>
      </xdr:nvCxnSpPr>
      <xdr:spPr>
        <a:xfrm>
          <a:off x="13703300" y="6734991"/>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70049</xdr:rowOff>
    </xdr:from>
    <xdr:ext cx="405111" cy="259045"/>
    <xdr:sp macro="" textlink="">
      <xdr:nvSpPr>
        <xdr:cNvPr id="409" name="n_1aveValue【認定こども園・幼稚園・保育所】&#10;有形固定資産減価償却率">
          <a:extLst>
            <a:ext uri="{FF2B5EF4-FFF2-40B4-BE49-F238E27FC236}">
              <a16:creationId xmlns:a16="http://schemas.microsoft.com/office/drawing/2014/main" xmlns="" id="{2111B54D-B805-4FB5-8149-0E87F67311F7}"/>
            </a:ext>
          </a:extLst>
        </xdr:cNvPr>
        <xdr:cNvSpPr txBox="1"/>
      </xdr:nvSpPr>
      <xdr:spPr>
        <a:xfrm>
          <a:off x="152660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12899</xdr:rowOff>
    </xdr:from>
    <xdr:ext cx="405111" cy="259045"/>
    <xdr:sp macro="" textlink="">
      <xdr:nvSpPr>
        <xdr:cNvPr id="410" name="n_2aveValue【認定こども園・幼稚園・保育所】&#10;有形固定資産減価償却率">
          <a:extLst>
            <a:ext uri="{FF2B5EF4-FFF2-40B4-BE49-F238E27FC236}">
              <a16:creationId xmlns:a16="http://schemas.microsoft.com/office/drawing/2014/main" xmlns="" id="{81E95D1E-010A-495A-8B22-B35369D9F2C2}"/>
            </a:ext>
          </a:extLst>
        </xdr:cNvPr>
        <xdr:cNvSpPr txBox="1"/>
      </xdr:nvSpPr>
      <xdr:spPr>
        <a:xfrm>
          <a:off x="14389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411" name="n_3aveValue【認定こども園・幼稚園・保育所】&#10;有形固定資産減価償却率">
          <a:extLst>
            <a:ext uri="{FF2B5EF4-FFF2-40B4-BE49-F238E27FC236}">
              <a16:creationId xmlns:a16="http://schemas.microsoft.com/office/drawing/2014/main" xmlns="" id="{86D3522F-DE66-4886-8EBE-1A48EAA178E9}"/>
            </a:ext>
          </a:extLst>
        </xdr:cNvPr>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144253</xdr:rowOff>
    </xdr:from>
    <xdr:ext cx="405111" cy="259045"/>
    <xdr:sp macro="" textlink="">
      <xdr:nvSpPr>
        <xdr:cNvPr id="412" name="n_1mainValue【認定こども園・幼稚園・保育所】&#10;有形固定資産減価償却率">
          <a:extLst>
            <a:ext uri="{FF2B5EF4-FFF2-40B4-BE49-F238E27FC236}">
              <a16:creationId xmlns:a16="http://schemas.microsoft.com/office/drawing/2014/main" xmlns="" id="{45DED33C-10E3-4788-8CEF-1A64BAB41784}"/>
            </a:ext>
          </a:extLst>
        </xdr:cNvPr>
        <xdr:cNvSpPr txBox="1"/>
      </xdr:nvSpPr>
      <xdr:spPr>
        <a:xfrm>
          <a:off x="15266044" y="700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41383</xdr:rowOff>
    </xdr:from>
    <xdr:ext cx="405111" cy="259045"/>
    <xdr:sp macro="" textlink="">
      <xdr:nvSpPr>
        <xdr:cNvPr id="413" name="n_2mainValue【認定こども園・幼稚園・保育所】&#10;有形固定資産減価償却率">
          <a:extLst>
            <a:ext uri="{FF2B5EF4-FFF2-40B4-BE49-F238E27FC236}">
              <a16:creationId xmlns:a16="http://schemas.microsoft.com/office/drawing/2014/main" xmlns="" id="{581BCDAF-ADC4-4F15-BDA3-90D8E59DB00A}"/>
            </a:ext>
          </a:extLst>
        </xdr:cNvPr>
        <xdr:cNvSpPr txBox="1"/>
      </xdr:nvSpPr>
      <xdr:spPr>
        <a:xfrm>
          <a:off x="14389744" y="707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90368</xdr:rowOff>
    </xdr:from>
    <xdr:ext cx="405111" cy="259045"/>
    <xdr:sp macro="" textlink="">
      <xdr:nvSpPr>
        <xdr:cNvPr id="414" name="n_3mainValue【認定こども園・幼稚園・保育所】&#10;有形固定資産減価償却率">
          <a:extLst>
            <a:ext uri="{FF2B5EF4-FFF2-40B4-BE49-F238E27FC236}">
              <a16:creationId xmlns:a16="http://schemas.microsoft.com/office/drawing/2014/main" xmlns="" id="{71379936-3D47-42CC-83E0-3123A046C596}"/>
            </a:ext>
          </a:extLst>
        </xdr:cNvPr>
        <xdr:cNvSpPr txBox="1"/>
      </xdr:nvSpPr>
      <xdr:spPr>
        <a:xfrm>
          <a:off x="13500744"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a:extLst>
            <a:ext uri="{FF2B5EF4-FFF2-40B4-BE49-F238E27FC236}">
              <a16:creationId xmlns:a16="http://schemas.microsoft.com/office/drawing/2014/main" xmlns="" id="{7421C290-8412-4E68-AB83-B066061EA95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a:extLst>
            <a:ext uri="{FF2B5EF4-FFF2-40B4-BE49-F238E27FC236}">
              <a16:creationId xmlns:a16="http://schemas.microsoft.com/office/drawing/2014/main" xmlns="" id="{B71A1238-2D2F-4A85-B293-07BAED00C7C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a:extLst>
            <a:ext uri="{FF2B5EF4-FFF2-40B4-BE49-F238E27FC236}">
              <a16:creationId xmlns:a16="http://schemas.microsoft.com/office/drawing/2014/main" xmlns="" id="{EA4EC546-36DC-4079-934F-7F354B09A75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a:extLst>
            <a:ext uri="{FF2B5EF4-FFF2-40B4-BE49-F238E27FC236}">
              <a16:creationId xmlns:a16="http://schemas.microsoft.com/office/drawing/2014/main" xmlns="" id="{BCD8EB70-BD7B-4C45-A0E4-C8B70A685EE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a:extLst>
            <a:ext uri="{FF2B5EF4-FFF2-40B4-BE49-F238E27FC236}">
              <a16:creationId xmlns:a16="http://schemas.microsoft.com/office/drawing/2014/main" xmlns="" id="{3AD94949-2B85-4B48-8843-87AAF362C73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a:extLst>
            <a:ext uri="{FF2B5EF4-FFF2-40B4-BE49-F238E27FC236}">
              <a16:creationId xmlns:a16="http://schemas.microsoft.com/office/drawing/2014/main" xmlns="" id="{B718360A-5A6B-4548-8E2B-EF460C237E7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a:extLst>
            <a:ext uri="{FF2B5EF4-FFF2-40B4-BE49-F238E27FC236}">
              <a16:creationId xmlns:a16="http://schemas.microsoft.com/office/drawing/2014/main" xmlns="" id="{0719482B-84A2-4967-BD89-8F8E19CF9E0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a:extLst>
            <a:ext uri="{FF2B5EF4-FFF2-40B4-BE49-F238E27FC236}">
              <a16:creationId xmlns:a16="http://schemas.microsoft.com/office/drawing/2014/main" xmlns="" id="{289686E9-1A5F-4F80-9485-748F77EF842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a:extLst>
            <a:ext uri="{FF2B5EF4-FFF2-40B4-BE49-F238E27FC236}">
              <a16:creationId xmlns:a16="http://schemas.microsoft.com/office/drawing/2014/main" xmlns="" id="{729018C5-268D-4A56-9CF1-009D17B7F5A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a:extLst>
            <a:ext uri="{FF2B5EF4-FFF2-40B4-BE49-F238E27FC236}">
              <a16:creationId xmlns:a16="http://schemas.microsoft.com/office/drawing/2014/main" xmlns="" id="{7B0E8A09-B975-4D3D-8392-138C8BC9193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a:extLst>
            <a:ext uri="{FF2B5EF4-FFF2-40B4-BE49-F238E27FC236}">
              <a16:creationId xmlns:a16="http://schemas.microsoft.com/office/drawing/2014/main" xmlns="" id="{C14FAC15-3BC7-4529-8CDF-89488AE8FCE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6" name="テキスト ボックス 425">
          <a:extLst>
            <a:ext uri="{FF2B5EF4-FFF2-40B4-BE49-F238E27FC236}">
              <a16:creationId xmlns:a16="http://schemas.microsoft.com/office/drawing/2014/main" xmlns="" id="{9D54ED29-9A0D-49D1-BDA7-BCD4325FEA7B}"/>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a:extLst>
            <a:ext uri="{FF2B5EF4-FFF2-40B4-BE49-F238E27FC236}">
              <a16:creationId xmlns:a16="http://schemas.microsoft.com/office/drawing/2014/main" xmlns="" id="{FB1BC464-CFD2-4A4E-83DE-04A8A5AD62E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8" name="テキスト ボックス 427">
          <a:extLst>
            <a:ext uri="{FF2B5EF4-FFF2-40B4-BE49-F238E27FC236}">
              <a16:creationId xmlns:a16="http://schemas.microsoft.com/office/drawing/2014/main" xmlns="" id="{BDB25188-35D5-4C8C-B45A-38DD16EBF2F2}"/>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a:extLst>
            <a:ext uri="{FF2B5EF4-FFF2-40B4-BE49-F238E27FC236}">
              <a16:creationId xmlns:a16="http://schemas.microsoft.com/office/drawing/2014/main" xmlns="" id="{EBF7049A-E7C1-4E25-AB1D-7E18CB4A4F8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0" name="テキスト ボックス 429">
          <a:extLst>
            <a:ext uri="{FF2B5EF4-FFF2-40B4-BE49-F238E27FC236}">
              <a16:creationId xmlns:a16="http://schemas.microsoft.com/office/drawing/2014/main" xmlns="" id="{07E13F13-F121-4B14-BB51-7042B628A5B2}"/>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a:extLst>
            <a:ext uri="{FF2B5EF4-FFF2-40B4-BE49-F238E27FC236}">
              <a16:creationId xmlns:a16="http://schemas.microsoft.com/office/drawing/2014/main" xmlns="" id="{3F199F67-B2E6-4E60-8BA9-B4DEDFC35CEE}"/>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2" name="テキスト ボックス 431">
          <a:extLst>
            <a:ext uri="{FF2B5EF4-FFF2-40B4-BE49-F238E27FC236}">
              <a16:creationId xmlns:a16="http://schemas.microsoft.com/office/drawing/2014/main" xmlns="" id="{515F8BF5-763B-4CAF-9276-FEA8A8FFE9DB}"/>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a:extLst>
            <a:ext uri="{FF2B5EF4-FFF2-40B4-BE49-F238E27FC236}">
              <a16:creationId xmlns:a16="http://schemas.microsoft.com/office/drawing/2014/main" xmlns="" id="{596D802B-D4E9-4DF5-A695-8104DB832DB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4" name="テキスト ボックス 433">
          <a:extLst>
            <a:ext uri="{FF2B5EF4-FFF2-40B4-BE49-F238E27FC236}">
              <a16:creationId xmlns:a16="http://schemas.microsoft.com/office/drawing/2014/main" xmlns="" id="{3A10B6A7-25C7-4D90-ADB0-F41F656085CC}"/>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a:extLst>
            <a:ext uri="{FF2B5EF4-FFF2-40B4-BE49-F238E27FC236}">
              <a16:creationId xmlns:a16="http://schemas.microsoft.com/office/drawing/2014/main" xmlns="" id="{B91323DE-74F0-4681-B835-4746167DEA9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a:extLst>
            <a:ext uri="{FF2B5EF4-FFF2-40B4-BE49-F238E27FC236}">
              <a16:creationId xmlns:a16="http://schemas.microsoft.com/office/drawing/2014/main" xmlns="" id="{D2D6AE4D-B4A5-4C57-ACD8-B4538AA7D75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a:extLst>
            <a:ext uri="{FF2B5EF4-FFF2-40B4-BE49-F238E27FC236}">
              <a16:creationId xmlns:a16="http://schemas.microsoft.com/office/drawing/2014/main" xmlns="" id="{4805512D-1D2D-4F3C-BADA-9D2FD5B9096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162560</xdr:rowOff>
    </xdr:from>
    <xdr:to>
      <xdr:col>116</xdr:col>
      <xdr:colOff>62864</xdr:colOff>
      <xdr:row>41</xdr:row>
      <xdr:rowOff>113030</xdr:rowOff>
    </xdr:to>
    <xdr:cxnSp macro="">
      <xdr:nvCxnSpPr>
        <xdr:cNvPr id="438" name="直線コネクタ 437">
          <a:extLst>
            <a:ext uri="{FF2B5EF4-FFF2-40B4-BE49-F238E27FC236}">
              <a16:creationId xmlns:a16="http://schemas.microsoft.com/office/drawing/2014/main" xmlns="" id="{CF7483EE-A6E8-4DEE-9BB3-9E2ED5E87339}"/>
            </a:ext>
          </a:extLst>
        </xdr:cNvPr>
        <xdr:cNvCxnSpPr/>
      </xdr:nvCxnSpPr>
      <xdr:spPr>
        <a:xfrm flipV="1">
          <a:off x="22160864" y="564896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116857</xdr:rowOff>
    </xdr:from>
    <xdr:ext cx="469744" cy="259045"/>
    <xdr:sp macro="" textlink="">
      <xdr:nvSpPr>
        <xdr:cNvPr id="439" name="【認定こども園・幼稚園・保育所】&#10;一人当たり面積最小値テキスト">
          <a:extLst>
            <a:ext uri="{FF2B5EF4-FFF2-40B4-BE49-F238E27FC236}">
              <a16:creationId xmlns:a16="http://schemas.microsoft.com/office/drawing/2014/main" xmlns="" id="{A8E98E21-9E1C-4BB3-82B6-6C30A7417E83}"/>
            </a:ext>
          </a:extLst>
        </xdr:cNvPr>
        <xdr:cNvSpPr txBox="1"/>
      </xdr:nvSpPr>
      <xdr:spPr>
        <a:xfrm>
          <a:off x="22199600" y="71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113030</xdr:rowOff>
    </xdr:from>
    <xdr:to>
      <xdr:col>116</xdr:col>
      <xdr:colOff>152400</xdr:colOff>
      <xdr:row>41</xdr:row>
      <xdr:rowOff>113030</xdr:rowOff>
    </xdr:to>
    <xdr:cxnSp macro="">
      <xdr:nvCxnSpPr>
        <xdr:cNvPr id="440" name="直線コネクタ 439">
          <a:extLst>
            <a:ext uri="{FF2B5EF4-FFF2-40B4-BE49-F238E27FC236}">
              <a16:creationId xmlns:a16="http://schemas.microsoft.com/office/drawing/2014/main" xmlns="" id="{59E97B8E-1818-4A86-BA6C-E74469673A12}"/>
            </a:ext>
          </a:extLst>
        </xdr:cNvPr>
        <xdr:cNvCxnSpPr/>
      </xdr:nvCxnSpPr>
      <xdr:spPr>
        <a:xfrm>
          <a:off x="22072600" y="714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109237</xdr:rowOff>
    </xdr:from>
    <xdr:ext cx="469744" cy="259045"/>
    <xdr:sp macro="" textlink="">
      <xdr:nvSpPr>
        <xdr:cNvPr id="441" name="【認定こども園・幼稚園・保育所】&#10;一人当たり面積最大値テキスト">
          <a:extLst>
            <a:ext uri="{FF2B5EF4-FFF2-40B4-BE49-F238E27FC236}">
              <a16:creationId xmlns:a16="http://schemas.microsoft.com/office/drawing/2014/main" xmlns="" id="{5D773E7F-1812-41CA-AA06-6186246AFA19}"/>
            </a:ext>
          </a:extLst>
        </xdr:cNvPr>
        <xdr:cNvSpPr txBox="1"/>
      </xdr:nvSpPr>
      <xdr:spPr>
        <a:xfrm>
          <a:off x="221996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162560</xdr:rowOff>
    </xdr:from>
    <xdr:to>
      <xdr:col>116</xdr:col>
      <xdr:colOff>152400</xdr:colOff>
      <xdr:row>32</xdr:row>
      <xdr:rowOff>162560</xdr:rowOff>
    </xdr:to>
    <xdr:cxnSp macro="">
      <xdr:nvCxnSpPr>
        <xdr:cNvPr id="442" name="直線コネクタ 441">
          <a:extLst>
            <a:ext uri="{FF2B5EF4-FFF2-40B4-BE49-F238E27FC236}">
              <a16:creationId xmlns:a16="http://schemas.microsoft.com/office/drawing/2014/main" xmlns="" id="{689EAD40-FCB9-493E-8B17-FB56330953B0}"/>
            </a:ext>
          </a:extLst>
        </xdr:cNvPr>
        <xdr:cNvCxnSpPr/>
      </xdr:nvCxnSpPr>
      <xdr:spPr>
        <a:xfrm>
          <a:off x="22072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54627</xdr:rowOff>
    </xdr:from>
    <xdr:ext cx="469744" cy="259045"/>
    <xdr:sp macro="" textlink="">
      <xdr:nvSpPr>
        <xdr:cNvPr id="443" name="【認定こども園・幼稚園・保育所】&#10;一人当たり面積平均値テキスト">
          <a:extLst>
            <a:ext uri="{FF2B5EF4-FFF2-40B4-BE49-F238E27FC236}">
              <a16:creationId xmlns:a16="http://schemas.microsoft.com/office/drawing/2014/main" xmlns="" id="{A2BAE6F1-CD54-40F7-BCD2-54B3E8E9FD22}"/>
            </a:ext>
          </a:extLst>
        </xdr:cNvPr>
        <xdr:cNvSpPr txBox="1"/>
      </xdr:nvSpPr>
      <xdr:spPr>
        <a:xfrm>
          <a:off x="22199600" y="6741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444" name="フローチャート: 判断 443">
          <a:extLst>
            <a:ext uri="{FF2B5EF4-FFF2-40B4-BE49-F238E27FC236}">
              <a16:creationId xmlns:a16="http://schemas.microsoft.com/office/drawing/2014/main" xmlns="" id="{D8008D60-3E5E-4D54-A7F4-628EA2638EE5}"/>
            </a:ext>
          </a:extLst>
        </xdr:cNvPr>
        <xdr:cNvSpPr/>
      </xdr:nvSpPr>
      <xdr:spPr>
        <a:xfrm>
          <a:off x="221107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46990</xdr:rowOff>
    </xdr:from>
    <xdr:to>
      <xdr:col>112</xdr:col>
      <xdr:colOff>38100</xdr:colOff>
      <xdr:row>39</xdr:row>
      <xdr:rowOff>148590</xdr:rowOff>
    </xdr:to>
    <xdr:sp macro="" textlink="">
      <xdr:nvSpPr>
        <xdr:cNvPr id="445" name="フローチャート: 判断 444">
          <a:extLst>
            <a:ext uri="{FF2B5EF4-FFF2-40B4-BE49-F238E27FC236}">
              <a16:creationId xmlns:a16="http://schemas.microsoft.com/office/drawing/2014/main" xmlns="" id="{77E30B3A-896E-4E2B-8107-BA6BE3CE77C5}"/>
            </a:ext>
          </a:extLst>
        </xdr:cNvPr>
        <xdr:cNvSpPr/>
      </xdr:nvSpPr>
      <xdr:spPr>
        <a:xfrm>
          <a:off x="21272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19050</xdr:rowOff>
    </xdr:from>
    <xdr:to>
      <xdr:col>107</xdr:col>
      <xdr:colOff>101600</xdr:colOff>
      <xdr:row>39</xdr:row>
      <xdr:rowOff>120650</xdr:rowOff>
    </xdr:to>
    <xdr:sp macro="" textlink="">
      <xdr:nvSpPr>
        <xdr:cNvPr id="446" name="フローチャート: 判断 445">
          <a:extLst>
            <a:ext uri="{FF2B5EF4-FFF2-40B4-BE49-F238E27FC236}">
              <a16:creationId xmlns:a16="http://schemas.microsoft.com/office/drawing/2014/main" xmlns="" id="{D99D4848-8EEA-4BD4-91C9-E94A1F762C7B}"/>
            </a:ext>
          </a:extLst>
        </xdr:cNvPr>
        <xdr:cNvSpPr/>
      </xdr:nvSpPr>
      <xdr:spPr>
        <a:xfrm>
          <a:off x="20383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107950</xdr:rowOff>
    </xdr:from>
    <xdr:to>
      <xdr:col>102</xdr:col>
      <xdr:colOff>165100</xdr:colOff>
      <xdr:row>40</xdr:row>
      <xdr:rowOff>38100</xdr:rowOff>
    </xdr:to>
    <xdr:sp macro="" textlink="">
      <xdr:nvSpPr>
        <xdr:cNvPr id="447" name="フローチャート: 判断 446">
          <a:extLst>
            <a:ext uri="{FF2B5EF4-FFF2-40B4-BE49-F238E27FC236}">
              <a16:creationId xmlns:a16="http://schemas.microsoft.com/office/drawing/2014/main" xmlns="" id="{D578918A-1ACC-4DBE-B806-9F2CF0165B80}"/>
            </a:ext>
          </a:extLst>
        </xdr:cNvPr>
        <xdr:cNvSpPr/>
      </xdr:nvSpPr>
      <xdr:spPr>
        <a:xfrm>
          <a:off x="19494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xmlns="" id="{3E05E16C-3495-42E4-B654-EFD29392EEB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xmlns="" id="{3D92FCEA-2379-4D90-BB92-ECAEC64B931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xmlns="" id="{5404AFE0-C6AF-4249-9303-2E28CF72E1B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xmlns="" id="{DC3693F8-7B9D-4BD0-9AC0-57F6CAB2B16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xmlns="" id="{A2504FA4-0556-4191-A11B-3ED6061275E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153670</xdr:rowOff>
    </xdr:from>
    <xdr:to>
      <xdr:col>116</xdr:col>
      <xdr:colOff>114300</xdr:colOff>
      <xdr:row>39</xdr:row>
      <xdr:rowOff>83820</xdr:rowOff>
    </xdr:to>
    <xdr:sp macro="" textlink="">
      <xdr:nvSpPr>
        <xdr:cNvPr id="453" name="楕円 452">
          <a:extLst>
            <a:ext uri="{FF2B5EF4-FFF2-40B4-BE49-F238E27FC236}">
              <a16:creationId xmlns:a16="http://schemas.microsoft.com/office/drawing/2014/main" xmlns="" id="{1BA1969E-01CF-4A9A-87B3-64F35B1B1E64}"/>
            </a:ext>
          </a:extLst>
        </xdr:cNvPr>
        <xdr:cNvSpPr/>
      </xdr:nvSpPr>
      <xdr:spPr>
        <a:xfrm>
          <a:off x="221107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5097</xdr:rowOff>
    </xdr:from>
    <xdr:ext cx="469744" cy="259045"/>
    <xdr:sp macro="" textlink="">
      <xdr:nvSpPr>
        <xdr:cNvPr id="454" name="【認定こども園・幼稚園・保育所】&#10;一人当たり面積該当値テキスト">
          <a:extLst>
            <a:ext uri="{FF2B5EF4-FFF2-40B4-BE49-F238E27FC236}">
              <a16:creationId xmlns:a16="http://schemas.microsoft.com/office/drawing/2014/main" xmlns="" id="{F0CF3D95-64DB-4BEE-921A-30B6C5A0F90D}"/>
            </a:ext>
          </a:extLst>
        </xdr:cNvPr>
        <xdr:cNvSpPr txBox="1"/>
      </xdr:nvSpPr>
      <xdr:spPr>
        <a:xfrm>
          <a:off x="22199600" y="652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0</xdr:rowOff>
    </xdr:from>
    <xdr:to>
      <xdr:col>112</xdr:col>
      <xdr:colOff>38100</xdr:colOff>
      <xdr:row>39</xdr:row>
      <xdr:rowOff>101600</xdr:rowOff>
    </xdr:to>
    <xdr:sp macro="" textlink="">
      <xdr:nvSpPr>
        <xdr:cNvPr id="455" name="楕円 454">
          <a:extLst>
            <a:ext uri="{FF2B5EF4-FFF2-40B4-BE49-F238E27FC236}">
              <a16:creationId xmlns:a16="http://schemas.microsoft.com/office/drawing/2014/main" xmlns="" id="{B9E04313-A7C4-4C26-86E5-D598F29C3F7A}"/>
            </a:ext>
          </a:extLst>
        </xdr:cNvPr>
        <xdr:cNvSpPr/>
      </xdr:nvSpPr>
      <xdr:spPr>
        <a:xfrm>
          <a:off x="212725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33020</xdr:rowOff>
    </xdr:from>
    <xdr:to>
      <xdr:col>116</xdr:col>
      <xdr:colOff>63500</xdr:colOff>
      <xdr:row>39</xdr:row>
      <xdr:rowOff>50800</xdr:rowOff>
    </xdr:to>
    <xdr:cxnSp macro="">
      <xdr:nvCxnSpPr>
        <xdr:cNvPr id="456" name="直線コネクタ 455">
          <a:extLst>
            <a:ext uri="{FF2B5EF4-FFF2-40B4-BE49-F238E27FC236}">
              <a16:creationId xmlns:a16="http://schemas.microsoft.com/office/drawing/2014/main" xmlns="" id="{6AB953D6-4F06-488F-B936-D8946EEDF8E9}"/>
            </a:ext>
          </a:extLst>
        </xdr:cNvPr>
        <xdr:cNvCxnSpPr/>
      </xdr:nvCxnSpPr>
      <xdr:spPr>
        <a:xfrm flipV="1">
          <a:off x="21323300" y="6719570"/>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73660</xdr:rowOff>
    </xdr:from>
    <xdr:to>
      <xdr:col>107</xdr:col>
      <xdr:colOff>101600</xdr:colOff>
      <xdr:row>40</xdr:row>
      <xdr:rowOff>3810</xdr:rowOff>
    </xdr:to>
    <xdr:sp macro="" textlink="">
      <xdr:nvSpPr>
        <xdr:cNvPr id="457" name="楕円 456">
          <a:extLst>
            <a:ext uri="{FF2B5EF4-FFF2-40B4-BE49-F238E27FC236}">
              <a16:creationId xmlns:a16="http://schemas.microsoft.com/office/drawing/2014/main" xmlns="" id="{84CCEA84-DE06-45B6-9C23-C5E67FA528CE}"/>
            </a:ext>
          </a:extLst>
        </xdr:cNvPr>
        <xdr:cNvSpPr/>
      </xdr:nvSpPr>
      <xdr:spPr>
        <a:xfrm>
          <a:off x="20383500" y="676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50800</xdr:rowOff>
    </xdr:from>
    <xdr:to>
      <xdr:col>111</xdr:col>
      <xdr:colOff>177800</xdr:colOff>
      <xdr:row>39</xdr:row>
      <xdr:rowOff>124460</xdr:rowOff>
    </xdr:to>
    <xdr:cxnSp macro="">
      <xdr:nvCxnSpPr>
        <xdr:cNvPr id="458" name="直線コネクタ 457">
          <a:extLst>
            <a:ext uri="{FF2B5EF4-FFF2-40B4-BE49-F238E27FC236}">
              <a16:creationId xmlns:a16="http://schemas.microsoft.com/office/drawing/2014/main" xmlns="" id="{5C3347B7-1B28-400D-BC7A-CA8FCB6FA82B}"/>
            </a:ext>
          </a:extLst>
        </xdr:cNvPr>
        <xdr:cNvCxnSpPr/>
      </xdr:nvCxnSpPr>
      <xdr:spPr>
        <a:xfrm flipV="1">
          <a:off x="20434300" y="6737350"/>
          <a:ext cx="88900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30480</xdr:rowOff>
    </xdr:from>
    <xdr:to>
      <xdr:col>102</xdr:col>
      <xdr:colOff>165100</xdr:colOff>
      <xdr:row>40</xdr:row>
      <xdr:rowOff>132080</xdr:rowOff>
    </xdr:to>
    <xdr:sp macro="" textlink="">
      <xdr:nvSpPr>
        <xdr:cNvPr id="459" name="楕円 458">
          <a:extLst>
            <a:ext uri="{FF2B5EF4-FFF2-40B4-BE49-F238E27FC236}">
              <a16:creationId xmlns:a16="http://schemas.microsoft.com/office/drawing/2014/main" xmlns="" id="{31C34637-4B90-4060-B1E1-05762268AAA5}"/>
            </a:ext>
          </a:extLst>
        </xdr:cNvPr>
        <xdr:cNvSpPr/>
      </xdr:nvSpPr>
      <xdr:spPr>
        <a:xfrm>
          <a:off x="194945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124460</xdr:rowOff>
    </xdr:from>
    <xdr:to>
      <xdr:col>107</xdr:col>
      <xdr:colOff>50800</xdr:colOff>
      <xdr:row>40</xdr:row>
      <xdr:rowOff>81280</xdr:rowOff>
    </xdr:to>
    <xdr:cxnSp macro="">
      <xdr:nvCxnSpPr>
        <xdr:cNvPr id="460" name="直線コネクタ 459">
          <a:extLst>
            <a:ext uri="{FF2B5EF4-FFF2-40B4-BE49-F238E27FC236}">
              <a16:creationId xmlns:a16="http://schemas.microsoft.com/office/drawing/2014/main" xmlns="" id="{D3591DB1-058F-43EB-8D6F-09D8786C6242}"/>
            </a:ext>
          </a:extLst>
        </xdr:cNvPr>
        <xdr:cNvCxnSpPr/>
      </xdr:nvCxnSpPr>
      <xdr:spPr>
        <a:xfrm flipV="1">
          <a:off x="19545300" y="6811010"/>
          <a:ext cx="889000" cy="1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139717</xdr:rowOff>
    </xdr:from>
    <xdr:ext cx="469744" cy="259045"/>
    <xdr:sp macro="" textlink="">
      <xdr:nvSpPr>
        <xdr:cNvPr id="461" name="n_1aveValue【認定こども園・幼稚園・保育所】&#10;一人当たり面積">
          <a:extLst>
            <a:ext uri="{FF2B5EF4-FFF2-40B4-BE49-F238E27FC236}">
              <a16:creationId xmlns:a16="http://schemas.microsoft.com/office/drawing/2014/main" xmlns="" id="{47C89AD7-406E-49DE-B031-0427C15AA876}"/>
            </a:ext>
          </a:extLst>
        </xdr:cNvPr>
        <xdr:cNvSpPr txBox="1"/>
      </xdr:nvSpPr>
      <xdr:spPr>
        <a:xfrm>
          <a:off x="21075727" y="682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137177</xdr:rowOff>
    </xdr:from>
    <xdr:ext cx="469744" cy="259045"/>
    <xdr:sp macro="" textlink="">
      <xdr:nvSpPr>
        <xdr:cNvPr id="462" name="n_2aveValue【認定こども園・幼稚園・保育所】&#10;一人当たり面積">
          <a:extLst>
            <a:ext uri="{FF2B5EF4-FFF2-40B4-BE49-F238E27FC236}">
              <a16:creationId xmlns:a16="http://schemas.microsoft.com/office/drawing/2014/main" xmlns="" id="{EC21A2EC-7E87-4362-BF19-CD439D163A9D}"/>
            </a:ext>
          </a:extLst>
        </xdr:cNvPr>
        <xdr:cNvSpPr txBox="1"/>
      </xdr:nvSpPr>
      <xdr:spPr>
        <a:xfrm>
          <a:off x="20199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54627</xdr:rowOff>
    </xdr:from>
    <xdr:ext cx="469744" cy="259045"/>
    <xdr:sp macro="" textlink="">
      <xdr:nvSpPr>
        <xdr:cNvPr id="463" name="n_3aveValue【認定こども園・幼稚園・保育所】&#10;一人当たり面積">
          <a:extLst>
            <a:ext uri="{FF2B5EF4-FFF2-40B4-BE49-F238E27FC236}">
              <a16:creationId xmlns:a16="http://schemas.microsoft.com/office/drawing/2014/main" xmlns="" id="{B3478191-17B8-47C4-9F0B-B6925392241A}"/>
            </a:ext>
          </a:extLst>
        </xdr:cNvPr>
        <xdr:cNvSpPr txBox="1"/>
      </xdr:nvSpPr>
      <xdr:spPr>
        <a:xfrm>
          <a:off x="19310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118127</xdr:rowOff>
    </xdr:from>
    <xdr:ext cx="469744" cy="259045"/>
    <xdr:sp macro="" textlink="">
      <xdr:nvSpPr>
        <xdr:cNvPr id="464" name="n_1mainValue【認定こども園・幼稚園・保育所】&#10;一人当たり面積">
          <a:extLst>
            <a:ext uri="{FF2B5EF4-FFF2-40B4-BE49-F238E27FC236}">
              <a16:creationId xmlns:a16="http://schemas.microsoft.com/office/drawing/2014/main" xmlns="" id="{F2A097A1-9D3F-497E-BEAA-A6ECDFDBFBD2}"/>
            </a:ext>
          </a:extLst>
        </xdr:cNvPr>
        <xdr:cNvSpPr txBox="1"/>
      </xdr:nvSpPr>
      <xdr:spPr>
        <a:xfrm>
          <a:off x="21075727" y="64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166387</xdr:rowOff>
    </xdr:from>
    <xdr:ext cx="469744" cy="259045"/>
    <xdr:sp macro="" textlink="">
      <xdr:nvSpPr>
        <xdr:cNvPr id="465" name="n_2mainValue【認定こども園・幼稚園・保育所】&#10;一人当たり面積">
          <a:extLst>
            <a:ext uri="{FF2B5EF4-FFF2-40B4-BE49-F238E27FC236}">
              <a16:creationId xmlns:a16="http://schemas.microsoft.com/office/drawing/2014/main" xmlns="" id="{73BE9D0D-2079-4DFF-854F-16EF47D66815}"/>
            </a:ext>
          </a:extLst>
        </xdr:cNvPr>
        <xdr:cNvSpPr txBox="1"/>
      </xdr:nvSpPr>
      <xdr:spPr>
        <a:xfrm>
          <a:off x="20199427" y="685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123207</xdr:rowOff>
    </xdr:from>
    <xdr:ext cx="469744" cy="259045"/>
    <xdr:sp macro="" textlink="">
      <xdr:nvSpPr>
        <xdr:cNvPr id="466" name="n_3mainValue【認定こども園・幼稚園・保育所】&#10;一人当たり面積">
          <a:extLst>
            <a:ext uri="{FF2B5EF4-FFF2-40B4-BE49-F238E27FC236}">
              <a16:creationId xmlns:a16="http://schemas.microsoft.com/office/drawing/2014/main" xmlns="" id="{DE009C1E-303A-47B0-B999-EC2D15C83743}"/>
            </a:ext>
          </a:extLst>
        </xdr:cNvPr>
        <xdr:cNvSpPr txBox="1"/>
      </xdr:nvSpPr>
      <xdr:spPr>
        <a:xfrm>
          <a:off x="19310427" y="698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a:extLst>
            <a:ext uri="{FF2B5EF4-FFF2-40B4-BE49-F238E27FC236}">
              <a16:creationId xmlns:a16="http://schemas.microsoft.com/office/drawing/2014/main" xmlns="" id="{87F61913-2FA8-4793-8828-F20221B6D89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a:extLst>
            <a:ext uri="{FF2B5EF4-FFF2-40B4-BE49-F238E27FC236}">
              <a16:creationId xmlns:a16="http://schemas.microsoft.com/office/drawing/2014/main" xmlns="" id="{100B7DE0-D1BD-4298-A56B-AC236EF6B66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a:extLst>
            <a:ext uri="{FF2B5EF4-FFF2-40B4-BE49-F238E27FC236}">
              <a16:creationId xmlns:a16="http://schemas.microsoft.com/office/drawing/2014/main" xmlns="" id="{330C3515-B799-4E69-A96C-DC95D82A28F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a:extLst>
            <a:ext uri="{FF2B5EF4-FFF2-40B4-BE49-F238E27FC236}">
              <a16:creationId xmlns:a16="http://schemas.microsoft.com/office/drawing/2014/main" xmlns="" id="{5100DF08-B3E5-44DD-892F-C5D0E296E32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a:extLst>
            <a:ext uri="{FF2B5EF4-FFF2-40B4-BE49-F238E27FC236}">
              <a16:creationId xmlns:a16="http://schemas.microsoft.com/office/drawing/2014/main" xmlns="" id="{C67265B9-7B31-41C4-BD26-815637D0ABD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a:extLst>
            <a:ext uri="{FF2B5EF4-FFF2-40B4-BE49-F238E27FC236}">
              <a16:creationId xmlns:a16="http://schemas.microsoft.com/office/drawing/2014/main" xmlns="" id="{81EAA415-89B6-4B02-8B66-8CD8CAD4B09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a:extLst>
            <a:ext uri="{FF2B5EF4-FFF2-40B4-BE49-F238E27FC236}">
              <a16:creationId xmlns:a16="http://schemas.microsoft.com/office/drawing/2014/main" xmlns="" id="{3CC8B306-1B3C-47DF-B0A3-3BDFF7D5FA2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a:extLst>
            <a:ext uri="{FF2B5EF4-FFF2-40B4-BE49-F238E27FC236}">
              <a16:creationId xmlns:a16="http://schemas.microsoft.com/office/drawing/2014/main" xmlns="" id="{E339AA62-820E-4995-888A-3C6C19E43D3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a:extLst>
            <a:ext uri="{FF2B5EF4-FFF2-40B4-BE49-F238E27FC236}">
              <a16:creationId xmlns:a16="http://schemas.microsoft.com/office/drawing/2014/main" xmlns="" id="{213DA895-9BA0-429F-AF59-859EC2D33BA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a:extLst>
            <a:ext uri="{FF2B5EF4-FFF2-40B4-BE49-F238E27FC236}">
              <a16:creationId xmlns:a16="http://schemas.microsoft.com/office/drawing/2014/main" xmlns="" id="{3522E440-400F-4127-BA95-C8B5C0DE75B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7" name="テキスト ボックス 476">
          <a:extLst>
            <a:ext uri="{FF2B5EF4-FFF2-40B4-BE49-F238E27FC236}">
              <a16:creationId xmlns:a16="http://schemas.microsoft.com/office/drawing/2014/main" xmlns="" id="{EA0EF64C-F34C-4C16-A59C-EB5195258103}"/>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8" name="直線コネクタ 477">
          <a:extLst>
            <a:ext uri="{FF2B5EF4-FFF2-40B4-BE49-F238E27FC236}">
              <a16:creationId xmlns:a16="http://schemas.microsoft.com/office/drawing/2014/main" xmlns="" id="{88851030-BDBA-4D28-8A68-D1461414F4F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9" name="テキスト ボックス 478">
          <a:extLst>
            <a:ext uri="{FF2B5EF4-FFF2-40B4-BE49-F238E27FC236}">
              <a16:creationId xmlns:a16="http://schemas.microsoft.com/office/drawing/2014/main" xmlns="" id="{41E06188-78D8-44B9-B415-4B512019EA95}"/>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0" name="直線コネクタ 479">
          <a:extLst>
            <a:ext uri="{FF2B5EF4-FFF2-40B4-BE49-F238E27FC236}">
              <a16:creationId xmlns:a16="http://schemas.microsoft.com/office/drawing/2014/main" xmlns="" id="{EB16D527-CD1E-4AF8-B704-D606E5F4C1E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1" name="テキスト ボックス 480">
          <a:extLst>
            <a:ext uri="{FF2B5EF4-FFF2-40B4-BE49-F238E27FC236}">
              <a16:creationId xmlns:a16="http://schemas.microsoft.com/office/drawing/2014/main" xmlns="" id="{23FC25F4-030D-460F-8A6D-D907B354F08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2" name="直線コネクタ 481">
          <a:extLst>
            <a:ext uri="{FF2B5EF4-FFF2-40B4-BE49-F238E27FC236}">
              <a16:creationId xmlns:a16="http://schemas.microsoft.com/office/drawing/2014/main" xmlns="" id="{B4129E86-6462-499B-B376-6A00A43DF1A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3" name="テキスト ボックス 482">
          <a:extLst>
            <a:ext uri="{FF2B5EF4-FFF2-40B4-BE49-F238E27FC236}">
              <a16:creationId xmlns:a16="http://schemas.microsoft.com/office/drawing/2014/main" xmlns="" id="{5294E447-CB96-446B-9826-5DC3EECC946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4" name="直線コネクタ 483">
          <a:extLst>
            <a:ext uri="{FF2B5EF4-FFF2-40B4-BE49-F238E27FC236}">
              <a16:creationId xmlns:a16="http://schemas.microsoft.com/office/drawing/2014/main" xmlns="" id="{AA93D9E9-81CC-40FF-AA9A-F2602364D07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5" name="テキスト ボックス 484">
          <a:extLst>
            <a:ext uri="{FF2B5EF4-FFF2-40B4-BE49-F238E27FC236}">
              <a16:creationId xmlns:a16="http://schemas.microsoft.com/office/drawing/2014/main" xmlns="" id="{D52FBE87-A909-4859-A5E6-B4FE99CA4B5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6" name="直線コネクタ 485">
          <a:extLst>
            <a:ext uri="{FF2B5EF4-FFF2-40B4-BE49-F238E27FC236}">
              <a16:creationId xmlns:a16="http://schemas.microsoft.com/office/drawing/2014/main" xmlns="" id="{F1D265A3-C35D-452A-9D31-FBC5E2EA6D8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7" name="テキスト ボックス 486">
          <a:extLst>
            <a:ext uri="{FF2B5EF4-FFF2-40B4-BE49-F238E27FC236}">
              <a16:creationId xmlns:a16="http://schemas.microsoft.com/office/drawing/2014/main" xmlns="" id="{128338D5-4DCD-44EE-92E4-5B1207F636D3}"/>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a:extLst>
            <a:ext uri="{FF2B5EF4-FFF2-40B4-BE49-F238E27FC236}">
              <a16:creationId xmlns:a16="http://schemas.microsoft.com/office/drawing/2014/main" xmlns="" id="{873152CC-51C1-499A-B3AB-43C632D9BDB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a:extLst>
            <a:ext uri="{FF2B5EF4-FFF2-40B4-BE49-F238E27FC236}">
              <a16:creationId xmlns:a16="http://schemas.microsoft.com/office/drawing/2014/main" xmlns="" id="{EE05EB46-7D56-4CB4-A3B0-7961BC316F94}"/>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a:extLst>
            <a:ext uri="{FF2B5EF4-FFF2-40B4-BE49-F238E27FC236}">
              <a16:creationId xmlns:a16="http://schemas.microsoft.com/office/drawing/2014/main" xmlns="" id="{D028B539-E1E5-4AF5-9329-06FE571DD76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491" name="直線コネクタ 490">
          <a:extLst>
            <a:ext uri="{FF2B5EF4-FFF2-40B4-BE49-F238E27FC236}">
              <a16:creationId xmlns:a16="http://schemas.microsoft.com/office/drawing/2014/main" xmlns="" id="{1E3F1989-3C98-4C63-8439-7CDD69B295F9}"/>
            </a:ext>
          </a:extLst>
        </xdr:cNvPr>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492" name="【学校施設】&#10;有形固定資産減価償却率最小値テキスト">
          <a:extLst>
            <a:ext uri="{FF2B5EF4-FFF2-40B4-BE49-F238E27FC236}">
              <a16:creationId xmlns:a16="http://schemas.microsoft.com/office/drawing/2014/main" xmlns="" id="{9B1129C3-50B7-4F95-839C-6BE3A7F3CEA1}"/>
            </a:ext>
          </a:extLst>
        </xdr:cNvPr>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493" name="直線コネクタ 492">
          <a:extLst>
            <a:ext uri="{FF2B5EF4-FFF2-40B4-BE49-F238E27FC236}">
              <a16:creationId xmlns:a16="http://schemas.microsoft.com/office/drawing/2014/main" xmlns="" id="{F6D0C7B3-0009-4978-904C-B57267AB904F}"/>
            </a:ext>
          </a:extLst>
        </xdr:cNvPr>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494" name="【学校施設】&#10;有形固定資産減価償却率最大値テキスト">
          <a:extLst>
            <a:ext uri="{FF2B5EF4-FFF2-40B4-BE49-F238E27FC236}">
              <a16:creationId xmlns:a16="http://schemas.microsoft.com/office/drawing/2014/main" xmlns="" id="{C8101B7A-A381-4162-A1B2-9CEE017071AE}"/>
            </a:ext>
          </a:extLst>
        </xdr:cNvPr>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495" name="直線コネクタ 494">
          <a:extLst>
            <a:ext uri="{FF2B5EF4-FFF2-40B4-BE49-F238E27FC236}">
              <a16:creationId xmlns:a16="http://schemas.microsoft.com/office/drawing/2014/main" xmlns="" id="{06741380-5D7D-4BAD-9C73-07DC28ED97B7}"/>
            </a:ext>
          </a:extLst>
        </xdr:cNvPr>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127652</xdr:rowOff>
    </xdr:from>
    <xdr:ext cx="405111" cy="259045"/>
    <xdr:sp macro="" textlink="">
      <xdr:nvSpPr>
        <xdr:cNvPr id="496" name="【学校施設】&#10;有形固定資産減価償却率平均値テキスト">
          <a:extLst>
            <a:ext uri="{FF2B5EF4-FFF2-40B4-BE49-F238E27FC236}">
              <a16:creationId xmlns:a16="http://schemas.microsoft.com/office/drawing/2014/main" xmlns="" id="{9CBD2072-9DB9-4E39-80AE-F28BBE0C93D9}"/>
            </a:ext>
          </a:extLst>
        </xdr:cNvPr>
        <xdr:cNvSpPr txBox="1"/>
      </xdr:nvSpPr>
      <xdr:spPr>
        <a:xfrm>
          <a:off x="16357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497" name="フローチャート: 判断 496">
          <a:extLst>
            <a:ext uri="{FF2B5EF4-FFF2-40B4-BE49-F238E27FC236}">
              <a16:creationId xmlns:a16="http://schemas.microsoft.com/office/drawing/2014/main" xmlns="" id="{4544D94C-03D1-47DC-B5B4-9183F00B5323}"/>
            </a:ext>
          </a:extLst>
        </xdr:cNvPr>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98" name="フローチャート: 判断 497">
          <a:extLst>
            <a:ext uri="{FF2B5EF4-FFF2-40B4-BE49-F238E27FC236}">
              <a16:creationId xmlns:a16="http://schemas.microsoft.com/office/drawing/2014/main" xmlns="" id="{23A7B57A-95DE-45D4-A42D-1964A8CA452C}"/>
            </a:ext>
          </a:extLst>
        </xdr:cNvPr>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99" name="フローチャート: 判断 498">
          <a:extLst>
            <a:ext uri="{FF2B5EF4-FFF2-40B4-BE49-F238E27FC236}">
              <a16:creationId xmlns:a16="http://schemas.microsoft.com/office/drawing/2014/main" xmlns="" id="{891F0DD8-E957-462C-9E15-4DBCD6513458}"/>
            </a:ext>
          </a:extLst>
        </xdr:cNvPr>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57785</xdr:rowOff>
    </xdr:from>
    <xdr:to>
      <xdr:col>72</xdr:col>
      <xdr:colOff>38100</xdr:colOff>
      <xdr:row>60</xdr:row>
      <xdr:rowOff>159385</xdr:rowOff>
    </xdr:to>
    <xdr:sp macro="" textlink="">
      <xdr:nvSpPr>
        <xdr:cNvPr id="500" name="フローチャート: 判断 499">
          <a:extLst>
            <a:ext uri="{FF2B5EF4-FFF2-40B4-BE49-F238E27FC236}">
              <a16:creationId xmlns:a16="http://schemas.microsoft.com/office/drawing/2014/main" xmlns="" id="{BD6EF2D0-D358-46B7-9F58-9BE0E6FFAF0F}"/>
            </a:ext>
          </a:extLst>
        </xdr:cNvPr>
        <xdr:cNvSpPr/>
      </xdr:nvSpPr>
      <xdr:spPr>
        <a:xfrm>
          <a:off x="13652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xmlns="" id="{DD665AFC-997A-4704-BA12-DD54DBE274C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xmlns="" id="{1D8EE846-3219-49A5-AA17-E1FFFC6A8DD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xmlns="" id="{7DA89788-ACAE-47B3-9E21-BE43B4CA4B9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xmlns="" id="{E1D8F5A3-17B2-40EE-B2A1-CCD2A95A555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xmlns="" id="{AD7F7D21-E944-4641-AF2A-DEF2F815B54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53975</xdr:rowOff>
    </xdr:from>
    <xdr:to>
      <xdr:col>85</xdr:col>
      <xdr:colOff>177800</xdr:colOff>
      <xdr:row>57</xdr:row>
      <xdr:rowOff>155575</xdr:rowOff>
    </xdr:to>
    <xdr:sp macro="" textlink="">
      <xdr:nvSpPr>
        <xdr:cNvPr id="506" name="楕円 505">
          <a:extLst>
            <a:ext uri="{FF2B5EF4-FFF2-40B4-BE49-F238E27FC236}">
              <a16:creationId xmlns:a16="http://schemas.microsoft.com/office/drawing/2014/main" xmlns="" id="{9B751EAD-08E5-4416-A2D1-4DF2C1882ED2}"/>
            </a:ext>
          </a:extLst>
        </xdr:cNvPr>
        <xdr:cNvSpPr/>
      </xdr:nvSpPr>
      <xdr:spPr>
        <a:xfrm>
          <a:off x="162687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76852</xdr:rowOff>
    </xdr:from>
    <xdr:ext cx="405111" cy="259045"/>
    <xdr:sp macro="" textlink="">
      <xdr:nvSpPr>
        <xdr:cNvPr id="507" name="【学校施設】&#10;有形固定資産減価償却率該当値テキスト">
          <a:extLst>
            <a:ext uri="{FF2B5EF4-FFF2-40B4-BE49-F238E27FC236}">
              <a16:creationId xmlns:a16="http://schemas.microsoft.com/office/drawing/2014/main" xmlns="" id="{36F02098-C543-4371-9B53-A19654D2DA12}"/>
            </a:ext>
          </a:extLst>
        </xdr:cNvPr>
        <xdr:cNvSpPr txBox="1"/>
      </xdr:nvSpPr>
      <xdr:spPr>
        <a:xfrm>
          <a:off x="16357600" y="967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93980</xdr:rowOff>
    </xdr:from>
    <xdr:to>
      <xdr:col>81</xdr:col>
      <xdr:colOff>101600</xdr:colOff>
      <xdr:row>58</xdr:row>
      <xdr:rowOff>24130</xdr:rowOff>
    </xdr:to>
    <xdr:sp macro="" textlink="">
      <xdr:nvSpPr>
        <xdr:cNvPr id="508" name="楕円 507">
          <a:extLst>
            <a:ext uri="{FF2B5EF4-FFF2-40B4-BE49-F238E27FC236}">
              <a16:creationId xmlns:a16="http://schemas.microsoft.com/office/drawing/2014/main" xmlns="" id="{49DDCBC6-18FE-484D-9554-7FE6B36AAA40}"/>
            </a:ext>
          </a:extLst>
        </xdr:cNvPr>
        <xdr:cNvSpPr/>
      </xdr:nvSpPr>
      <xdr:spPr>
        <a:xfrm>
          <a:off x="15430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104775</xdr:rowOff>
    </xdr:from>
    <xdr:to>
      <xdr:col>85</xdr:col>
      <xdr:colOff>127000</xdr:colOff>
      <xdr:row>57</xdr:row>
      <xdr:rowOff>144780</xdr:rowOff>
    </xdr:to>
    <xdr:cxnSp macro="">
      <xdr:nvCxnSpPr>
        <xdr:cNvPr id="509" name="直線コネクタ 508">
          <a:extLst>
            <a:ext uri="{FF2B5EF4-FFF2-40B4-BE49-F238E27FC236}">
              <a16:creationId xmlns:a16="http://schemas.microsoft.com/office/drawing/2014/main" xmlns="" id="{6F891E3D-288A-4A74-8FDB-047D45FA6EAA}"/>
            </a:ext>
          </a:extLst>
        </xdr:cNvPr>
        <xdr:cNvCxnSpPr/>
      </xdr:nvCxnSpPr>
      <xdr:spPr>
        <a:xfrm flipV="1">
          <a:off x="15481300" y="98774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23495</xdr:rowOff>
    </xdr:from>
    <xdr:to>
      <xdr:col>76</xdr:col>
      <xdr:colOff>165100</xdr:colOff>
      <xdr:row>58</xdr:row>
      <xdr:rowOff>125095</xdr:rowOff>
    </xdr:to>
    <xdr:sp macro="" textlink="">
      <xdr:nvSpPr>
        <xdr:cNvPr id="510" name="楕円 509">
          <a:extLst>
            <a:ext uri="{FF2B5EF4-FFF2-40B4-BE49-F238E27FC236}">
              <a16:creationId xmlns:a16="http://schemas.microsoft.com/office/drawing/2014/main" xmlns="" id="{3DC32354-2322-4294-B2DE-825B8D87BBBA}"/>
            </a:ext>
          </a:extLst>
        </xdr:cNvPr>
        <xdr:cNvSpPr/>
      </xdr:nvSpPr>
      <xdr:spPr>
        <a:xfrm>
          <a:off x="14541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144780</xdr:rowOff>
    </xdr:from>
    <xdr:to>
      <xdr:col>81</xdr:col>
      <xdr:colOff>50800</xdr:colOff>
      <xdr:row>58</xdr:row>
      <xdr:rowOff>74295</xdr:rowOff>
    </xdr:to>
    <xdr:cxnSp macro="">
      <xdr:nvCxnSpPr>
        <xdr:cNvPr id="511" name="直線コネクタ 510">
          <a:extLst>
            <a:ext uri="{FF2B5EF4-FFF2-40B4-BE49-F238E27FC236}">
              <a16:creationId xmlns:a16="http://schemas.microsoft.com/office/drawing/2014/main" xmlns="" id="{DFD26667-6CFE-4C46-AA00-E045204DBC5B}"/>
            </a:ext>
          </a:extLst>
        </xdr:cNvPr>
        <xdr:cNvCxnSpPr/>
      </xdr:nvCxnSpPr>
      <xdr:spPr>
        <a:xfrm flipV="1">
          <a:off x="14592300" y="9917430"/>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46355</xdr:rowOff>
    </xdr:from>
    <xdr:to>
      <xdr:col>72</xdr:col>
      <xdr:colOff>38100</xdr:colOff>
      <xdr:row>58</xdr:row>
      <xdr:rowOff>147955</xdr:rowOff>
    </xdr:to>
    <xdr:sp macro="" textlink="">
      <xdr:nvSpPr>
        <xdr:cNvPr id="512" name="楕円 511">
          <a:extLst>
            <a:ext uri="{FF2B5EF4-FFF2-40B4-BE49-F238E27FC236}">
              <a16:creationId xmlns:a16="http://schemas.microsoft.com/office/drawing/2014/main" xmlns="" id="{96180C3C-E452-44EA-881A-00829E6BF14C}"/>
            </a:ext>
          </a:extLst>
        </xdr:cNvPr>
        <xdr:cNvSpPr/>
      </xdr:nvSpPr>
      <xdr:spPr>
        <a:xfrm>
          <a:off x="13652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74295</xdr:rowOff>
    </xdr:from>
    <xdr:to>
      <xdr:col>76</xdr:col>
      <xdr:colOff>114300</xdr:colOff>
      <xdr:row>58</xdr:row>
      <xdr:rowOff>97155</xdr:rowOff>
    </xdr:to>
    <xdr:cxnSp macro="">
      <xdr:nvCxnSpPr>
        <xdr:cNvPr id="513" name="直線コネクタ 512">
          <a:extLst>
            <a:ext uri="{FF2B5EF4-FFF2-40B4-BE49-F238E27FC236}">
              <a16:creationId xmlns:a16="http://schemas.microsoft.com/office/drawing/2014/main" xmlns="" id="{8C0F73F3-4734-40FE-84DA-3C6492F32E49}"/>
            </a:ext>
          </a:extLst>
        </xdr:cNvPr>
        <xdr:cNvCxnSpPr/>
      </xdr:nvCxnSpPr>
      <xdr:spPr>
        <a:xfrm flipV="1">
          <a:off x="13703300" y="100183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514" name="n_1aveValue【学校施設】&#10;有形固定資産減価償却率">
          <a:extLst>
            <a:ext uri="{FF2B5EF4-FFF2-40B4-BE49-F238E27FC236}">
              <a16:creationId xmlns:a16="http://schemas.microsoft.com/office/drawing/2014/main" xmlns="" id="{034C9FEB-5ED9-4ED1-9402-24B6EB2C9701}"/>
            </a:ext>
          </a:extLst>
        </xdr:cNvPr>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515" name="n_2aveValue【学校施設】&#10;有形固定資産減価償却率">
          <a:extLst>
            <a:ext uri="{FF2B5EF4-FFF2-40B4-BE49-F238E27FC236}">
              <a16:creationId xmlns:a16="http://schemas.microsoft.com/office/drawing/2014/main" xmlns="" id="{6C71FFC6-233D-4EB4-9A2A-DF3FC91B9D11}"/>
            </a:ext>
          </a:extLst>
        </xdr:cNvPr>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150512</xdr:rowOff>
    </xdr:from>
    <xdr:ext cx="405111" cy="259045"/>
    <xdr:sp macro="" textlink="">
      <xdr:nvSpPr>
        <xdr:cNvPr id="516" name="n_3aveValue【学校施設】&#10;有形固定資産減価償却率">
          <a:extLst>
            <a:ext uri="{FF2B5EF4-FFF2-40B4-BE49-F238E27FC236}">
              <a16:creationId xmlns:a16="http://schemas.microsoft.com/office/drawing/2014/main" xmlns="" id="{1C3A5027-6A9A-454D-B809-5E684B2DB5F3}"/>
            </a:ext>
          </a:extLst>
        </xdr:cNvPr>
        <xdr:cNvSpPr txBox="1"/>
      </xdr:nvSpPr>
      <xdr:spPr>
        <a:xfrm>
          <a:off x="13500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40657</xdr:rowOff>
    </xdr:from>
    <xdr:ext cx="405111" cy="259045"/>
    <xdr:sp macro="" textlink="">
      <xdr:nvSpPr>
        <xdr:cNvPr id="517" name="n_1mainValue【学校施設】&#10;有形固定資産減価償却率">
          <a:extLst>
            <a:ext uri="{FF2B5EF4-FFF2-40B4-BE49-F238E27FC236}">
              <a16:creationId xmlns:a16="http://schemas.microsoft.com/office/drawing/2014/main" xmlns="" id="{6DB3437A-4960-4125-A0FD-BE51C6D8EC76}"/>
            </a:ext>
          </a:extLst>
        </xdr:cNvPr>
        <xdr:cNvSpPr txBox="1"/>
      </xdr:nvSpPr>
      <xdr:spPr>
        <a:xfrm>
          <a:off x="1526604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141622</xdr:rowOff>
    </xdr:from>
    <xdr:ext cx="405111" cy="259045"/>
    <xdr:sp macro="" textlink="">
      <xdr:nvSpPr>
        <xdr:cNvPr id="518" name="n_2mainValue【学校施設】&#10;有形固定資産減価償却率">
          <a:extLst>
            <a:ext uri="{FF2B5EF4-FFF2-40B4-BE49-F238E27FC236}">
              <a16:creationId xmlns:a16="http://schemas.microsoft.com/office/drawing/2014/main" xmlns="" id="{8EA4F623-31EA-463D-A40A-ED2907DDC7F9}"/>
            </a:ext>
          </a:extLst>
        </xdr:cNvPr>
        <xdr:cNvSpPr txBox="1"/>
      </xdr:nvSpPr>
      <xdr:spPr>
        <a:xfrm>
          <a:off x="1438974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164482</xdr:rowOff>
    </xdr:from>
    <xdr:ext cx="405111" cy="259045"/>
    <xdr:sp macro="" textlink="">
      <xdr:nvSpPr>
        <xdr:cNvPr id="519" name="n_3mainValue【学校施設】&#10;有形固定資産減価償却率">
          <a:extLst>
            <a:ext uri="{FF2B5EF4-FFF2-40B4-BE49-F238E27FC236}">
              <a16:creationId xmlns:a16="http://schemas.microsoft.com/office/drawing/2014/main" xmlns="" id="{0074756F-880E-47D4-964C-89977E0591C9}"/>
            </a:ext>
          </a:extLst>
        </xdr:cNvPr>
        <xdr:cNvSpPr txBox="1"/>
      </xdr:nvSpPr>
      <xdr:spPr>
        <a:xfrm>
          <a:off x="13500744"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a:extLst>
            <a:ext uri="{FF2B5EF4-FFF2-40B4-BE49-F238E27FC236}">
              <a16:creationId xmlns:a16="http://schemas.microsoft.com/office/drawing/2014/main" xmlns="" id="{92E23C4F-73F3-458B-8FFD-ABF5CD7456B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a:extLst>
            <a:ext uri="{FF2B5EF4-FFF2-40B4-BE49-F238E27FC236}">
              <a16:creationId xmlns:a16="http://schemas.microsoft.com/office/drawing/2014/main" xmlns="" id="{1C260B3A-F2EA-4FF5-8131-EDA44D75F7C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a:extLst>
            <a:ext uri="{FF2B5EF4-FFF2-40B4-BE49-F238E27FC236}">
              <a16:creationId xmlns:a16="http://schemas.microsoft.com/office/drawing/2014/main" xmlns="" id="{805C0105-B0AD-4DC5-967C-A6C104DC14A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a:extLst>
            <a:ext uri="{FF2B5EF4-FFF2-40B4-BE49-F238E27FC236}">
              <a16:creationId xmlns:a16="http://schemas.microsoft.com/office/drawing/2014/main" xmlns="" id="{D0ACD7CE-E0FB-451F-8CDE-C3ABFE59EA5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a:extLst>
            <a:ext uri="{FF2B5EF4-FFF2-40B4-BE49-F238E27FC236}">
              <a16:creationId xmlns:a16="http://schemas.microsoft.com/office/drawing/2014/main" xmlns="" id="{812D05E4-E01D-41FE-9518-C23051B10EE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a:extLst>
            <a:ext uri="{FF2B5EF4-FFF2-40B4-BE49-F238E27FC236}">
              <a16:creationId xmlns:a16="http://schemas.microsoft.com/office/drawing/2014/main" xmlns="" id="{5188756A-9E75-4BEC-9B30-18ED87DE8D3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a:extLst>
            <a:ext uri="{FF2B5EF4-FFF2-40B4-BE49-F238E27FC236}">
              <a16:creationId xmlns:a16="http://schemas.microsoft.com/office/drawing/2014/main" xmlns="" id="{967D08E6-9245-409E-AD1A-58BF931ACC9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a:extLst>
            <a:ext uri="{FF2B5EF4-FFF2-40B4-BE49-F238E27FC236}">
              <a16:creationId xmlns:a16="http://schemas.microsoft.com/office/drawing/2014/main" xmlns="" id="{1700FC5A-13BC-4DA9-85BD-D8800732D24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a:extLst>
            <a:ext uri="{FF2B5EF4-FFF2-40B4-BE49-F238E27FC236}">
              <a16:creationId xmlns:a16="http://schemas.microsoft.com/office/drawing/2014/main" xmlns="" id="{F7647C1F-C884-4481-9775-4DAD04A008C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a:extLst>
            <a:ext uri="{FF2B5EF4-FFF2-40B4-BE49-F238E27FC236}">
              <a16:creationId xmlns:a16="http://schemas.microsoft.com/office/drawing/2014/main" xmlns="" id="{34A793C6-5C61-4CFE-BE42-9500DD3A2D5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0" name="直線コネクタ 529">
          <a:extLst>
            <a:ext uri="{FF2B5EF4-FFF2-40B4-BE49-F238E27FC236}">
              <a16:creationId xmlns:a16="http://schemas.microsoft.com/office/drawing/2014/main" xmlns="" id="{09898D53-71AB-4EEA-A4F0-0B6E02133A9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1" name="テキスト ボックス 530">
          <a:extLst>
            <a:ext uri="{FF2B5EF4-FFF2-40B4-BE49-F238E27FC236}">
              <a16:creationId xmlns:a16="http://schemas.microsoft.com/office/drawing/2014/main" xmlns="" id="{4943FE6C-2C63-4664-B95D-AA32A333F96E}"/>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2" name="直線コネクタ 531">
          <a:extLst>
            <a:ext uri="{FF2B5EF4-FFF2-40B4-BE49-F238E27FC236}">
              <a16:creationId xmlns:a16="http://schemas.microsoft.com/office/drawing/2014/main" xmlns="" id="{A8A4277F-B0F9-472D-BF8C-A5E7AF75FB3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3" name="テキスト ボックス 532">
          <a:extLst>
            <a:ext uri="{FF2B5EF4-FFF2-40B4-BE49-F238E27FC236}">
              <a16:creationId xmlns:a16="http://schemas.microsoft.com/office/drawing/2014/main" xmlns="" id="{ED2300DE-34CF-408B-80E4-E051FD0F3AC3}"/>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4" name="直線コネクタ 533">
          <a:extLst>
            <a:ext uri="{FF2B5EF4-FFF2-40B4-BE49-F238E27FC236}">
              <a16:creationId xmlns:a16="http://schemas.microsoft.com/office/drawing/2014/main" xmlns="" id="{1EF06182-833F-4307-809F-E0837EFED508}"/>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5" name="テキスト ボックス 534">
          <a:extLst>
            <a:ext uri="{FF2B5EF4-FFF2-40B4-BE49-F238E27FC236}">
              <a16:creationId xmlns:a16="http://schemas.microsoft.com/office/drawing/2014/main" xmlns="" id="{31D79F49-25D8-425F-8215-8269CE251E38}"/>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6" name="直線コネクタ 535">
          <a:extLst>
            <a:ext uri="{FF2B5EF4-FFF2-40B4-BE49-F238E27FC236}">
              <a16:creationId xmlns:a16="http://schemas.microsoft.com/office/drawing/2014/main" xmlns="" id="{2F535F4D-7669-4FF7-A453-E43D078B228F}"/>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7" name="テキスト ボックス 536">
          <a:extLst>
            <a:ext uri="{FF2B5EF4-FFF2-40B4-BE49-F238E27FC236}">
              <a16:creationId xmlns:a16="http://schemas.microsoft.com/office/drawing/2014/main" xmlns="" id="{A167C17E-C891-4521-ABC3-FA998F7F136C}"/>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8" name="直線コネクタ 537">
          <a:extLst>
            <a:ext uri="{FF2B5EF4-FFF2-40B4-BE49-F238E27FC236}">
              <a16:creationId xmlns:a16="http://schemas.microsoft.com/office/drawing/2014/main" xmlns="" id="{51C73294-6104-4D0A-AC7D-C3468C43E2A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9" name="テキスト ボックス 538">
          <a:extLst>
            <a:ext uri="{FF2B5EF4-FFF2-40B4-BE49-F238E27FC236}">
              <a16:creationId xmlns:a16="http://schemas.microsoft.com/office/drawing/2014/main" xmlns="" id="{3D74DBF7-A89E-409E-AF5E-895C51763C85}"/>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0" name="直線コネクタ 539">
          <a:extLst>
            <a:ext uri="{FF2B5EF4-FFF2-40B4-BE49-F238E27FC236}">
              <a16:creationId xmlns:a16="http://schemas.microsoft.com/office/drawing/2014/main" xmlns="" id="{1F6FE99D-B67E-4A69-97BA-605E7C63E89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1" name="テキスト ボックス 540">
          <a:extLst>
            <a:ext uri="{FF2B5EF4-FFF2-40B4-BE49-F238E27FC236}">
              <a16:creationId xmlns:a16="http://schemas.microsoft.com/office/drawing/2014/main" xmlns="" id="{0F484D96-D8B6-4424-ABA9-19C2CE451995}"/>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a:extLst>
            <a:ext uri="{FF2B5EF4-FFF2-40B4-BE49-F238E27FC236}">
              <a16:creationId xmlns:a16="http://schemas.microsoft.com/office/drawing/2014/main" xmlns="" id="{FCCB1B5A-3B41-40C1-BA99-599ECBBD711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a:extLst>
            <a:ext uri="{FF2B5EF4-FFF2-40B4-BE49-F238E27FC236}">
              <a16:creationId xmlns:a16="http://schemas.microsoft.com/office/drawing/2014/main" xmlns="" id="{B7D99287-A860-46AF-AE4A-A324C429B53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学校施設】&#10;一人当たり面積グラフ枠">
          <a:extLst>
            <a:ext uri="{FF2B5EF4-FFF2-40B4-BE49-F238E27FC236}">
              <a16:creationId xmlns:a16="http://schemas.microsoft.com/office/drawing/2014/main" xmlns="" id="{D6C3D3A6-CCF9-429F-B144-FB589D81DBD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545" name="直線コネクタ 544">
          <a:extLst>
            <a:ext uri="{FF2B5EF4-FFF2-40B4-BE49-F238E27FC236}">
              <a16:creationId xmlns:a16="http://schemas.microsoft.com/office/drawing/2014/main" xmlns="" id="{8AB846D7-7234-4168-AE08-40806228731D}"/>
            </a:ext>
          </a:extLst>
        </xdr:cNvPr>
        <xdr:cNvCxnSpPr/>
      </xdr:nvCxnSpPr>
      <xdr:spPr>
        <a:xfrm flipV="1">
          <a:off x="22160864" y="939121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546" name="【学校施設】&#10;一人当たり面積最小値テキスト">
          <a:extLst>
            <a:ext uri="{FF2B5EF4-FFF2-40B4-BE49-F238E27FC236}">
              <a16:creationId xmlns:a16="http://schemas.microsoft.com/office/drawing/2014/main" xmlns="" id="{566A60C1-AF8D-4BE9-8F9F-6522C0A22F24}"/>
            </a:ext>
          </a:extLst>
        </xdr:cNvPr>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547" name="直線コネクタ 546">
          <a:extLst>
            <a:ext uri="{FF2B5EF4-FFF2-40B4-BE49-F238E27FC236}">
              <a16:creationId xmlns:a16="http://schemas.microsoft.com/office/drawing/2014/main" xmlns="" id="{282113C1-EFF6-4A60-A6A3-5CAEEFC7E1B8}"/>
            </a:ext>
          </a:extLst>
        </xdr:cNvPr>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548" name="【学校施設】&#10;一人当たり面積最大値テキスト">
          <a:extLst>
            <a:ext uri="{FF2B5EF4-FFF2-40B4-BE49-F238E27FC236}">
              <a16:creationId xmlns:a16="http://schemas.microsoft.com/office/drawing/2014/main" xmlns="" id="{821C6871-15A6-44FD-ADB6-4EF4EDEDF3D8}"/>
            </a:ext>
          </a:extLst>
        </xdr:cNvPr>
        <xdr:cNvSpPr txBox="1"/>
      </xdr:nvSpPr>
      <xdr:spPr>
        <a:xfrm>
          <a:off x="22199600" y="91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549" name="直線コネクタ 548">
          <a:extLst>
            <a:ext uri="{FF2B5EF4-FFF2-40B4-BE49-F238E27FC236}">
              <a16:creationId xmlns:a16="http://schemas.microsoft.com/office/drawing/2014/main" xmlns="" id="{71D725D5-DD17-4B1A-AF36-03120D54E6D3}"/>
            </a:ext>
          </a:extLst>
        </xdr:cNvPr>
        <xdr:cNvCxnSpPr/>
      </xdr:nvCxnSpPr>
      <xdr:spPr>
        <a:xfrm>
          <a:off x="22072600" y="93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121611</xdr:rowOff>
    </xdr:from>
    <xdr:ext cx="469744" cy="259045"/>
    <xdr:sp macro="" textlink="">
      <xdr:nvSpPr>
        <xdr:cNvPr id="550" name="【学校施設】&#10;一人当たり面積平均値テキスト">
          <a:extLst>
            <a:ext uri="{FF2B5EF4-FFF2-40B4-BE49-F238E27FC236}">
              <a16:creationId xmlns:a16="http://schemas.microsoft.com/office/drawing/2014/main" xmlns="" id="{6E3BBFFA-E892-4B03-901D-FDC65E3617FF}"/>
            </a:ext>
          </a:extLst>
        </xdr:cNvPr>
        <xdr:cNvSpPr txBox="1"/>
      </xdr:nvSpPr>
      <xdr:spPr>
        <a:xfrm>
          <a:off x="22199600" y="10237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551" name="フローチャート: 判断 550">
          <a:extLst>
            <a:ext uri="{FF2B5EF4-FFF2-40B4-BE49-F238E27FC236}">
              <a16:creationId xmlns:a16="http://schemas.microsoft.com/office/drawing/2014/main" xmlns="" id="{3FE91513-CA4C-4B6F-86D4-9F15767181A7}"/>
            </a:ext>
          </a:extLst>
        </xdr:cNvPr>
        <xdr:cNvSpPr/>
      </xdr:nvSpPr>
      <xdr:spPr>
        <a:xfrm>
          <a:off x="22110700" y="102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552" name="フローチャート: 判断 551">
          <a:extLst>
            <a:ext uri="{FF2B5EF4-FFF2-40B4-BE49-F238E27FC236}">
              <a16:creationId xmlns:a16="http://schemas.microsoft.com/office/drawing/2014/main" xmlns="" id="{52EE8F5F-AEFF-49A8-B95C-6EA31917989A}"/>
            </a:ext>
          </a:extLst>
        </xdr:cNvPr>
        <xdr:cNvSpPr/>
      </xdr:nvSpPr>
      <xdr:spPr>
        <a:xfrm>
          <a:off x="21272500" y="102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553" name="フローチャート: 判断 552">
          <a:extLst>
            <a:ext uri="{FF2B5EF4-FFF2-40B4-BE49-F238E27FC236}">
              <a16:creationId xmlns:a16="http://schemas.microsoft.com/office/drawing/2014/main" xmlns="" id="{8F9C3F0D-F0E8-4DB4-BD17-A8D7F3930801}"/>
            </a:ext>
          </a:extLst>
        </xdr:cNvPr>
        <xdr:cNvSpPr/>
      </xdr:nvSpPr>
      <xdr:spPr>
        <a:xfrm>
          <a:off x="20383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140898</xdr:rowOff>
    </xdr:from>
    <xdr:to>
      <xdr:col>102</xdr:col>
      <xdr:colOff>165100</xdr:colOff>
      <xdr:row>60</xdr:row>
      <xdr:rowOff>71048</xdr:rowOff>
    </xdr:to>
    <xdr:sp macro="" textlink="">
      <xdr:nvSpPr>
        <xdr:cNvPr id="554" name="フローチャート: 判断 553">
          <a:extLst>
            <a:ext uri="{FF2B5EF4-FFF2-40B4-BE49-F238E27FC236}">
              <a16:creationId xmlns:a16="http://schemas.microsoft.com/office/drawing/2014/main" xmlns="" id="{75D8FBDE-0AFB-4652-82BB-40F7E31DED5B}"/>
            </a:ext>
          </a:extLst>
        </xdr:cNvPr>
        <xdr:cNvSpPr/>
      </xdr:nvSpPr>
      <xdr:spPr>
        <a:xfrm>
          <a:off x="19494500" y="102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xmlns="" id="{10C40DDE-44D0-4225-ADE5-386E918439D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xmlns="" id="{1A049781-54A6-4976-A478-5A75FD9AA23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xmlns="" id="{09589C0D-4559-4F6C-9A0B-007F0C54372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xmlns="" id="{C3BD2694-1D71-4D5B-AF58-256A71862D2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xmlns="" id="{A8C71B4E-14E1-4269-BEEE-CCA3EF3EAEF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82114</xdr:rowOff>
    </xdr:from>
    <xdr:to>
      <xdr:col>116</xdr:col>
      <xdr:colOff>114300</xdr:colOff>
      <xdr:row>55</xdr:row>
      <xdr:rowOff>12264</xdr:rowOff>
    </xdr:to>
    <xdr:sp macro="" textlink="">
      <xdr:nvSpPr>
        <xdr:cNvPr id="560" name="楕円 559">
          <a:extLst>
            <a:ext uri="{FF2B5EF4-FFF2-40B4-BE49-F238E27FC236}">
              <a16:creationId xmlns:a16="http://schemas.microsoft.com/office/drawing/2014/main" xmlns="" id="{3D0E7E9F-476E-4C31-B1B2-4809DD530770}"/>
            </a:ext>
          </a:extLst>
        </xdr:cNvPr>
        <xdr:cNvSpPr/>
      </xdr:nvSpPr>
      <xdr:spPr>
        <a:xfrm>
          <a:off x="22110700" y="934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35141</xdr:rowOff>
    </xdr:from>
    <xdr:ext cx="469744" cy="259045"/>
    <xdr:sp macro="" textlink="">
      <xdr:nvSpPr>
        <xdr:cNvPr id="561" name="【学校施設】&#10;一人当たり面積該当値テキスト">
          <a:extLst>
            <a:ext uri="{FF2B5EF4-FFF2-40B4-BE49-F238E27FC236}">
              <a16:creationId xmlns:a16="http://schemas.microsoft.com/office/drawing/2014/main" xmlns="" id="{4DC413B3-4268-4F72-AA53-6519BCB9FD4F}"/>
            </a:ext>
          </a:extLst>
        </xdr:cNvPr>
        <xdr:cNvSpPr txBox="1"/>
      </xdr:nvSpPr>
      <xdr:spPr>
        <a:xfrm>
          <a:off x="22199600" y="929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139591</xdr:rowOff>
    </xdr:from>
    <xdr:to>
      <xdr:col>112</xdr:col>
      <xdr:colOff>38100</xdr:colOff>
      <xdr:row>55</xdr:row>
      <xdr:rowOff>69741</xdr:rowOff>
    </xdr:to>
    <xdr:sp macro="" textlink="">
      <xdr:nvSpPr>
        <xdr:cNvPr id="562" name="楕円 561">
          <a:extLst>
            <a:ext uri="{FF2B5EF4-FFF2-40B4-BE49-F238E27FC236}">
              <a16:creationId xmlns:a16="http://schemas.microsoft.com/office/drawing/2014/main" xmlns="" id="{C1AFCCD3-1930-4BC0-B29B-279B816CA7E6}"/>
            </a:ext>
          </a:extLst>
        </xdr:cNvPr>
        <xdr:cNvSpPr/>
      </xdr:nvSpPr>
      <xdr:spPr>
        <a:xfrm>
          <a:off x="21272500" y="939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54</xdr:row>
      <xdr:rowOff>132914</xdr:rowOff>
    </xdr:from>
    <xdr:to>
      <xdr:col>116</xdr:col>
      <xdr:colOff>63500</xdr:colOff>
      <xdr:row>55</xdr:row>
      <xdr:rowOff>18941</xdr:rowOff>
    </xdr:to>
    <xdr:cxnSp macro="">
      <xdr:nvCxnSpPr>
        <xdr:cNvPr id="563" name="直線コネクタ 562">
          <a:extLst>
            <a:ext uri="{FF2B5EF4-FFF2-40B4-BE49-F238E27FC236}">
              <a16:creationId xmlns:a16="http://schemas.microsoft.com/office/drawing/2014/main" xmlns="" id="{B1483C07-6567-45EC-80C2-7CB59F1996D7}"/>
            </a:ext>
          </a:extLst>
        </xdr:cNvPr>
        <xdr:cNvCxnSpPr/>
      </xdr:nvCxnSpPr>
      <xdr:spPr>
        <a:xfrm flipV="1">
          <a:off x="21323300" y="9391214"/>
          <a:ext cx="838200" cy="5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25291</xdr:rowOff>
    </xdr:from>
    <xdr:to>
      <xdr:col>107</xdr:col>
      <xdr:colOff>101600</xdr:colOff>
      <xdr:row>61</xdr:row>
      <xdr:rowOff>126891</xdr:rowOff>
    </xdr:to>
    <xdr:sp macro="" textlink="">
      <xdr:nvSpPr>
        <xdr:cNvPr id="564" name="楕円 563">
          <a:extLst>
            <a:ext uri="{FF2B5EF4-FFF2-40B4-BE49-F238E27FC236}">
              <a16:creationId xmlns:a16="http://schemas.microsoft.com/office/drawing/2014/main" xmlns="" id="{77B0C1F9-CEA5-4B92-A8C0-A46AE4772D0F}"/>
            </a:ext>
          </a:extLst>
        </xdr:cNvPr>
        <xdr:cNvSpPr/>
      </xdr:nvSpPr>
      <xdr:spPr>
        <a:xfrm>
          <a:off x="20383500" y="1048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18941</xdr:rowOff>
    </xdr:from>
    <xdr:to>
      <xdr:col>111</xdr:col>
      <xdr:colOff>177800</xdr:colOff>
      <xdr:row>61</xdr:row>
      <xdr:rowOff>76091</xdr:rowOff>
    </xdr:to>
    <xdr:cxnSp macro="">
      <xdr:nvCxnSpPr>
        <xdr:cNvPr id="565" name="直線コネクタ 564">
          <a:extLst>
            <a:ext uri="{FF2B5EF4-FFF2-40B4-BE49-F238E27FC236}">
              <a16:creationId xmlns:a16="http://schemas.microsoft.com/office/drawing/2014/main" xmlns="" id="{B575EA07-74AC-4DCD-BF57-16FA34CDCB34}"/>
            </a:ext>
          </a:extLst>
        </xdr:cNvPr>
        <xdr:cNvCxnSpPr/>
      </xdr:nvCxnSpPr>
      <xdr:spPr>
        <a:xfrm flipV="1">
          <a:off x="20434300" y="9448691"/>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26598</xdr:rowOff>
    </xdr:from>
    <xdr:to>
      <xdr:col>102</xdr:col>
      <xdr:colOff>165100</xdr:colOff>
      <xdr:row>60</xdr:row>
      <xdr:rowOff>128198</xdr:rowOff>
    </xdr:to>
    <xdr:sp macro="" textlink="">
      <xdr:nvSpPr>
        <xdr:cNvPr id="566" name="楕円 565">
          <a:extLst>
            <a:ext uri="{FF2B5EF4-FFF2-40B4-BE49-F238E27FC236}">
              <a16:creationId xmlns:a16="http://schemas.microsoft.com/office/drawing/2014/main" xmlns="" id="{E8EA8351-0F4C-44CF-9DE8-BE60C91E1DDD}"/>
            </a:ext>
          </a:extLst>
        </xdr:cNvPr>
        <xdr:cNvSpPr/>
      </xdr:nvSpPr>
      <xdr:spPr>
        <a:xfrm>
          <a:off x="19494500" y="103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77398</xdr:rowOff>
    </xdr:from>
    <xdr:to>
      <xdr:col>107</xdr:col>
      <xdr:colOff>50800</xdr:colOff>
      <xdr:row>61</xdr:row>
      <xdr:rowOff>76091</xdr:rowOff>
    </xdr:to>
    <xdr:cxnSp macro="">
      <xdr:nvCxnSpPr>
        <xdr:cNvPr id="567" name="直線コネクタ 566">
          <a:extLst>
            <a:ext uri="{FF2B5EF4-FFF2-40B4-BE49-F238E27FC236}">
              <a16:creationId xmlns:a16="http://schemas.microsoft.com/office/drawing/2014/main" xmlns="" id="{89C828C6-840E-44AE-822D-06B2389A2B6A}"/>
            </a:ext>
          </a:extLst>
        </xdr:cNvPr>
        <xdr:cNvCxnSpPr/>
      </xdr:nvCxnSpPr>
      <xdr:spPr>
        <a:xfrm>
          <a:off x="19545300" y="10364398"/>
          <a:ext cx="889000" cy="17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70992</xdr:rowOff>
    </xdr:from>
    <xdr:ext cx="469744" cy="259045"/>
    <xdr:sp macro="" textlink="">
      <xdr:nvSpPr>
        <xdr:cNvPr id="568" name="n_1aveValue【学校施設】&#10;一人当たり面積">
          <a:extLst>
            <a:ext uri="{FF2B5EF4-FFF2-40B4-BE49-F238E27FC236}">
              <a16:creationId xmlns:a16="http://schemas.microsoft.com/office/drawing/2014/main" xmlns="" id="{45054073-35E1-44B6-A8F7-8C40F9DBAB62}"/>
            </a:ext>
          </a:extLst>
        </xdr:cNvPr>
        <xdr:cNvSpPr txBox="1"/>
      </xdr:nvSpPr>
      <xdr:spPr>
        <a:xfrm>
          <a:off x="21075727" y="1035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75492</xdr:rowOff>
    </xdr:from>
    <xdr:ext cx="469744" cy="259045"/>
    <xdr:sp macro="" textlink="">
      <xdr:nvSpPr>
        <xdr:cNvPr id="569" name="n_2aveValue【学校施設】&#10;一人当たり面積">
          <a:extLst>
            <a:ext uri="{FF2B5EF4-FFF2-40B4-BE49-F238E27FC236}">
              <a16:creationId xmlns:a16="http://schemas.microsoft.com/office/drawing/2014/main" xmlns="" id="{7BF3DB93-49EA-4BB8-9520-BB02A2810B3D}"/>
            </a:ext>
          </a:extLst>
        </xdr:cNvPr>
        <xdr:cNvSpPr txBox="1"/>
      </xdr:nvSpPr>
      <xdr:spPr>
        <a:xfrm>
          <a:off x="20199427" y="1001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87575</xdr:rowOff>
    </xdr:from>
    <xdr:ext cx="469744" cy="259045"/>
    <xdr:sp macro="" textlink="">
      <xdr:nvSpPr>
        <xdr:cNvPr id="570" name="n_3aveValue【学校施設】&#10;一人当たり面積">
          <a:extLst>
            <a:ext uri="{FF2B5EF4-FFF2-40B4-BE49-F238E27FC236}">
              <a16:creationId xmlns:a16="http://schemas.microsoft.com/office/drawing/2014/main" xmlns="" id="{19D980FD-3B77-4C31-8602-8F2AC928D7C8}"/>
            </a:ext>
          </a:extLst>
        </xdr:cNvPr>
        <xdr:cNvSpPr txBox="1"/>
      </xdr:nvSpPr>
      <xdr:spPr>
        <a:xfrm>
          <a:off x="19310427" y="1003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86268</xdr:rowOff>
    </xdr:from>
    <xdr:ext cx="469744" cy="259045"/>
    <xdr:sp macro="" textlink="">
      <xdr:nvSpPr>
        <xdr:cNvPr id="571" name="n_1mainValue【学校施設】&#10;一人当たり面積">
          <a:extLst>
            <a:ext uri="{FF2B5EF4-FFF2-40B4-BE49-F238E27FC236}">
              <a16:creationId xmlns:a16="http://schemas.microsoft.com/office/drawing/2014/main" xmlns="" id="{0C590764-7614-4CD1-ADCD-E1E6EA6057D8}"/>
            </a:ext>
          </a:extLst>
        </xdr:cNvPr>
        <xdr:cNvSpPr txBox="1"/>
      </xdr:nvSpPr>
      <xdr:spPr>
        <a:xfrm>
          <a:off x="21075727" y="917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118018</xdr:rowOff>
    </xdr:from>
    <xdr:ext cx="469744" cy="259045"/>
    <xdr:sp macro="" textlink="">
      <xdr:nvSpPr>
        <xdr:cNvPr id="572" name="n_2mainValue【学校施設】&#10;一人当たり面積">
          <a:extLst>
            <a:ext uri="{FF2B5EF4-FFF2-40B4-BE49-F238E27FC236}">
              <a16:creationId xmlns:a16="http://schemas.microsoft.com/office/drawing/2014/main" xmlns="" id="{34B517F2-6884-47FB-8786-8FBAE196E92E}"/>
            </a:ext>
          </a:extLst>
        </xdr:cNvPr>
        <xdr:cNvSpPr txBox="1"/>
      </xdr:nvSpPr>
      <xdr:spPr>
        <a:xfrm>
          <a:off x="20199427" y="1057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119325</xdr:rowOff>
    </xdr:from>
    <xdr:ext cx="469744" cy="259045"/>
    <xdr:sp macro="" textlink="">
      <xdr:nvSpPr>
        <xdr:cNvPr id="573" name="n_3mainValue【学校施設】&#10;一人当たり面積">
          <a:extLst>
            <a:ext uri="{FF2B5EF4-FFF2-40B4-BE49-F238E27FC236}">
              <a16:creationId xmlns:a16="http://schemas.microsoft.com/office/drawing/2014/main" xmlns="" id="{37E2CC46-9516-4667-A19A-3709DC45E6DD}"/>
            </a:ext>
          </a:extLst>
        </xdr:cNvPr>
        <xdr:cNvSpPr txBox="1"/>
      </xdr:nvSpPr>
      <xdr:spPr>
        <a:xfrm>
          <a:off x="19310427" y="1040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a:extLst>
            <a:ext uri="{FF2B5EF4-FFF2-40B4-BE49-F238E27FC236}">
              <a16:creationId xmlns:a16="http://schemas.microsoft.com/office/drawing/2014/main" xmlns="" id="{D6F60682-A400-431D-99C4-AFB58F5175C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a:extLst>
            <a:ext uri="{FF2B5EF4-FFF2-40B4-BE49-F238E27FC236}">
              <a16:creationId xmlns:a16="http://schemas.microsoft.com/office/drawing/2014/main" xmlns="" id="{12980E93-AAC4-4899-A5C3-4F05F59EB6C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a:extLst>
            <a:ext uri="{FF2B5EF4-FFF2-40B4-BE49-F238E27FC236}">
              <a16:creationId xmlns:a16="http://schemas.microsoft.com/office/drawing/2014/main" xmlns="" id="{AF44C60A-0C31-4C5B-963E-B15F511A0A0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a:extLst>
            <a:ext uri="{FF2B5EF4-FFF2-40B4-BE49-F238E27FC236}">
              <a16:creationId xmlns:a16="http://schemas.microsoft.com/office/drawing/2014/main" xmlns="" id="{4B538D80-0399-4997-8555-2165B6EAB5B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a:extLst>
            <a:ext uri="{FF2B5EF4-FFF2-40B4-BE49-F238E27FC236}">
              <a16:creationId xmlns:a16="http://schemas.microsoft.com/office/drawing/2014/main" xmlns="" id="{E8257545-F0EE-4697-9D41-22D7EABC190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a:extLst>
            <a:ext uri="{FF2B5EF4-FFF2-40B4-BE49-F238E27FC236}">
              <a16:creationId xmlns:a16="http://schemas.microsoft.com/office/drawing/2014/main" xmlns="" id="{A5B68E39-AAF0-4A9F-B0E2-04C58DF52C1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a:extLst>
            <a:ext uri="{FF2B5EF4-FFF2-40B4-BE49-F238E27FC236}">
              <a16:creationId xmlns:a16="http://schemas.microsoft.com/office/drawing/2014/main" xmlns="" id="{7D677177-BDD7-4423-9AEA-F3E84CEA21C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a:extLst>
            <a:ext uri="{FF2B5EF4-FFF2-40B4-BE49-F238E27FC236}">
              <a16:creationId xmlns:a16="http://schemas.microsoft.com/office/drawing/2014/main" xmlns="" id="{812232F9-7DF9-4C90-B7EC-09848597B38E}"/>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a:extLst>
            <a:ext uri="{FF2B5EF4-FFF2-40B4-BE49-F238E27FC236}">
              <a16:creationId xmlns:a16="http://schemas.microsoft.com/office/drawing/2014/main" xmlns="" id="{DBAE6538-D26D-4571-B728-5B0683CDFA7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a:extLst>
            <a:ext uri="{FF2B5EF4-FFF2-40B4-BE49-F238E27FC236}">
              <a16:creationId xmlns:a16="http://schemas.microsoft.com/office/drawing/2014/main" xmlns="" id="{CC196871-63F6-4857-BF35-560F03BA87E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a:extLst>
            <a:ext uri="{FF2B5EF4-FFF2-40B4-BE49-F238E27FC236}">
              <a16:creationId xmlns:a16="http://schemas.microsoft.com/office/drawing/2014/main" xmlns="" id="{E839360E-269D-4241-A9A2-0AF2F3FD6CB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a:extLst>
            <a:ext uri="{FF2B5EF4-FFF2-40B4-BE49-F238E27FC236}">
              <a16:creationId xmlns:a16="http://schemas.microsoft.com/office/drawing/2014/main" xmlns="" id="{C7F9E59A-D9C2-4DCD-AF50-73BA9CDEBDE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a:extLst>
            <a:ext uri="{FF2B5EF4-FFF2-40B4-BE49-F238E27FC236}">
              <a16:creationId xmlns:a16="http://schemas.microsoft.com/office/drawing/2014/main" xmlns="" id="{B15701D0-4DE8-45A9-AACC-1C3B62317AB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a:extLst>
            <a:ext uri="{FF2B5EF4-FFF2-40B4-BE49-F238E27FC236}">
              <a16:creationId xmlns:a16="http://schemas.microsoft.com/office/drawing/2014/main" xmlns="" id="{F8CA88F7-BA5D-4667-B80D-12371DA5216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a:extLst>
            <a:ext uri="{FF2B5EF4-FFF2-40B4-BE49-F238E27FC236}">
              <a16:creationId xmlns:a16="http://schemas.microsoft.com/office/drawing/2014/main" xmlns="" id="{BC632F4E-73FE-4EBA-B35B-B2EDA2040F6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a:extLst>
            <a:ext uri="{FF2B5EF4-FFF2-40B4-BE49-F238E27FC236}">
              <a16:creationId xmlns:a16="http://schemas.microsoft.com/office/drawing/2014/main" xmlns="" id="{FAD9CB3F-2EDE-4E22-992B-005B44ABAAA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0" name="正方形/長方形 589">
          <a:extLst>
            <a:ext uri="{FF2B5EF4-FFF2-40B4-BE49-F238E27FC236}">
              <a16:creationId xmlns:a16="http://schemas.microsoft.com/office/drawing/2014/main" xmlns="" id="{A1B96CAF-E937-4CCC-A7A9-59429BC7C2E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1" name="正方形/長方形 590">
          <a:extLst>
            <a:ext uri="{FF2B5EF4-FFF2-40B4-BE49-F238E27FC236}">
              <a16:creationId xmlns:a16="http://schemas.microsoft.com/office/drawing/2014/main" xmlns="" id="{8578CDDC-1BCA-4D23-BE3A-B5B057C895D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2" name="正方形/長方形 591">
          <a:extLst>
            <a:ext uri="{FF2B5EF4-FFF2-40B4-BE49-F238E27FC236}">
              <a16:creationId xmlns:a16="http://schemas.microsoft.com/office/drawing/2014/main" xmlns="" id="{BD1088B2-25AB-4565-8847-A139FACFAED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3" name="正方形/長方形 592">
          <a:extLst>
            <a:ext uri="{FF2B5EF4-FFF2-40B4-BE49-F238E27FC236}">
              <a16:creationId xmlns:a16="http://schemas.microsoft.com/office/drawing/2014/main" xmlns="" id="{6EA1A4A0-678D-46B5-9E91-57CCFE5F5F9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4" name="正方形/長方形 593">
          <a:extLst>
            <a:ext uri="{FF2B5EF4-FFF2-40B4-BE49-F238E27FC236}">
              <a16:creationId xmlns:a16="http://schemas.microsoft.com/office/drawing/2014/main" xmlns="" id="{8B615623-5EFF-4755-B98E-2E15CA74B3A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5" name="正方形/長方形 594">
          <a:extLst>
            <a:ext uri="{FF2B5EF4-FFF2-40B4-BE49-F238E27FC236}">
              <a16:creationId xmlns:a16="http://schemas.microsoft.com/office/drawing/2014/main" xmlns="" id="{AA37864F-AAC2-4580-B021-CE31DCC6B36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6" name="正方形/長方形 595">
          <a:extLst>
            <a:ext uri="{FF2B5EF4-FFF2-40B4-BE49-F238E27FC236}">
              <a16:creationId xmlns:a16="http://schemas.microsoft.com/office/drawing/2014/main" xmlns="" id="{1A995F0E-D629-4C2D-991B-4E414F3FE48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7" name="正方形/長方形 596">
          <a:extLst>
            <a:ext uri="{FF2B5EF4-FFF2-40B4-BE49-F238E27FC236}">
              <a16:creationId xmlns:a16="http://schemas.microsoft.com/office/drawing/2014/main" xmlns="" id="{7E407990-2711-4B12-AB48-4C6CFFBBBF7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8" name="テキスト ボックス 597">
          <a:extLst>
            <a:ext uri="{FF2B5EF4-FFF2-40B4-BE49-F238E27FC236}">
              <a16:creationId xmlns:a16="http://schemas.microsoft.com/office/drawing/2014/main" xmlns="" id="{124B0138-7B6A-437F-A98F-33B72EF052D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9" name="直線コネクタ 598">
          <a:extLst>
            <a:ext uri="{FF2B5EF4-FFF2-40B4-BE49-F238E27FC236}">
              <a16:creationId xmlns:a16="http://schemas.microsoft.com/office/drawing/2014/main" xmlns="" id="{4BE29F52-8F35-4E9E-B679-9BCC0A4504D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0" name="直線コネクタ 599">
          <a:extLst>
            <a:ext uri="{FF2B5EF4-FFF2-40B4-BE49-F238E27FC236}">
              <a16:creationId xmlns:a16="http://schemas.microsoft.com/office/drawing/2014/main" xmlns="" id="{FD72F580-FEB3-4CB1-8F6E-1660FC7D928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1" name="テキスト ボックス 600">
          <a:extLst>
            <a:ext uri="{FF2B5EF4-FFF2-40B4-BE49-F238E27FC236}">
              <a16:creationId xmlns:a16="http://schemas.microsoft.com/office/drawing/2014/main" xmlns="" id="{8F82F156-3AA9-4E9E-AB0A-9EF27AE397C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2" name="直線コネクタ 601">
          <a:extLst>
            <a:ext uri="{FF2B5EF4-FFF2-40B4-BE49-F238E27FC236}">
              <a16:creationId xmlns:a16="http://schemas.microsoft.com/office/drawing/2014/main" xmlns="" id="{15DB2B5C-C3D2-46FA-8E5B-8C8C80E9514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3" name="テキスト ボックス 602">
          <a:extLst>
            <a:ext uri="{FF2B5EF4-FFF2-40B4-BE49-F238E27FC236}">
              <a16:creationId xmlns:a16="http://schemas.microsoft.com/office/drawing/2014/main" xmlns="" id="{0E93CE1C-C8AF-4C8E-9418-D4E9CAB4FDA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4" name="直線コネクタ 603">
          <a:extLst>
            <a:ext uri="{FF2B5EF4-FFF2-40B4-BE49-F238E27FC236}">
              <a16:creationId xmlns:a16="http://schemas.microsoft.com/office/drawing/2014/main" xmlns="" id="{BC26FF23-8B94-4DB6-8CF2-7589D10922B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5" name="テキスト ボックス 604">
          <a:extLst>
            <a:ext uri="{FF2B5EF4-FFF2-40B4-BE49-F238E27FC236}">
              <a16:creationId xmlns:a16="http://schemas.microsoft.com/office/drawing/2014/main" xmlns="" id="{7BC88EDA-69DD-45E1-A939-4E43B3C5567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6" name="直線コネクタ 605">
          <a:extLst>
            <a:ext uri="{FF2B5EF4-FFF2-40B4-BE49-F238E27FC236}">
              <a16:creationId xmlns:a16="http://schemas.microsoft.com/office/drawing/2014/main" xmlns="" id="{5A1280EB-BADA-4747-BB58-792802AB353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7" name="テキスト ボックス 606">
          <a:extLst>
            <a:ext uri="{FF2B5EF4-FFF2-40B4-BE49-F238E27FC236}">
              <a16:creationId xmlns:a16="http://schemas.microsoft.com/office/drawing/2014/main" xmlns="" id="{817AEF4B-5404-4BD9-89F3-298D3089D8E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8" name="直線コネクタ 607">
          <a:extLst>
            <a:ext uri="{FF2B5EF4-FFF2-40B4-BE49-F238E27FC236}">
              <a16:creationId xmlns:a16="http://schemas.microsoft.com/office/drawing/2014/main" xmlns="" id="{B0A65EB7-9E0F-48AF-B0A5-C51093AB718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9" name="テキスト ボックス 608">
          <a:extLst>
            <a:ext uri="{FF2B5EF4-FFF2-40B4-BE49-F238E27FC236}">
              <a16:creationId xmlns:a16="http://schemas.microsoft.com/office/drawing/2014/main" xmlns="" id="{46CE9191-40F0-4BDC-9852-D1C22D494EC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0" name="直線コネクタ 609">
          <a:extLst>
            <a:ext uri="{FF2B5EF4-FFF2-40B4-BE49-F238E27FC236}">
              <a16:creationId xmlns:a16="http://schemas.microsoft.com/office/drawing/2014/main" xmlns="" id="{318BEBB3-4B75-43DC-8EA8-BF01120F9AF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1" name="テキスト ボックス 610">
          <a:extLst>
            <a:ext uri="{FF2B5EF4-FFF2-40B4-BE49-F238E27FC236}">
              <a16:creationId xmlns:a16="http://schemas.microsoft.com/office/drawing/2014/main" xmlns="" id="{F9D2BF35-8715-41C4-BEA0-10974E59451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2" name="直線コネクタ 611">
          <a:extLst>
            <a:ext uri="{FF2B5EF4-FFF2-40B4-BE49-F238E27FC236}">
              <a16:creationId xmlns:a16="http://schemas.microsoft.com/office/drawing/2014/main" xmlns="" id="{4CEA3538-C441-436D-AF91-2170E35A6AF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3" name="テキスト ボックス 612">
          <a:extLst>
            <a:ext uri="{FF2B5EF4-FFF2-40B4-BE49-F238E27FC236}">
              <a16:creationId xmlns:a16="http://schemas.microsoft.com/office/drawing/2014/main" xmlns="" id="{262C75C0-1F67-476F-892A-8FE25BC47EC3}"/>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4" name="【公民館】&#10;有形固定資産減価償却率グラフ枠">
          <a:extLst>
            <a:ext uri="{FF2B5EF4-FFF2-40B4-BE49-F238E27FC236}">
              <a16:creationId xmlns:a16="http://schemas.microsoft.com/office/drawing/2014/main" xmlns="" id="{664D7F27-1864-4378-A4D6-D7044119950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615" name="直線コネクタ 614">
          <a:extLst>
            <a:ext uri="{FF2B5EF4-FFF2-40B4-BE49-F238E27FC236}">
              <a16:creationId xmlns:a16="http://schemas.microsoft.com/office/drawing/2014/main" xmlns="" id="{85F2FE07-B044-4BF5-8F9A-D525E9E4EDBB}"/>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616" name="【公民館】&#10;有形固定資産減価償却率最小値テキスト">
          <a:extLst>
            <a:ext uri="{FF2B5EF4-FFF2-40B4-BE49-F238E27FC236}">
              <a16:creationId xmlns:a16="http://schemas.microsoft.com/office/drawing/2014/main" xmlns="" id="{462FF3BF-0F2D-4700-9AAD-CFE8AFDC0DA2}"/>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617" name="直線コネクタ 616">
          <a:extLst>
            <a:ext uri="{FF2B5EF4-FFF2-40B4-BE49-F238E27FC236}">
              <a16:creationId xmlns:a16="http://schemas.microsoft.com/office/drawing/2014/main" xmlns="" id="{BD13FEF9-5C93-4A4A-817C-A057544721CF}"/>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8" name="【公民館】&#10;有形固定資産減価償却率最大値テキスト">
          <a:extLst>
            <a:ext uri="{FF2B5EF4-FFF2-40B4-BE49-F238E27FC236}">
              <a16:creationId xmlns:a16="http://schemas.microsoft.com/office/drawing/2014/main" xmlns="" id="{95B97413-19B1-424F-90B1-9A8A891D74AA}"/>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9" name="直線コネクタ 618">
          <a:extLst>
            <a:ext uri="{FF2B5EF4-FFF2-40B4-BE49-F238E27FC236}">
              <a16:creationId xmlns:a16="http://schemas.microsoft.com/office/drawing/2014/main" xmlns="" id="{3C388458-DAEF-4DC0-A11A-8F415789DE15}"/>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620" name="【公民館】&#10;有形固定資産減価償却率平均値テキスト">
          <a:extLst>
            <a:ext uri="{FF2B5EF4-FFF2-40B4-BE49-F238E27FC236}">
              <a16:creationId xmlns:a16="http://schemas.microsoft.com/office/drawing/2014/main" xmlns="" id="{DAEAA948-8CCE-41AF-B4C9-7AF80D5EF54F}"/>
            </a:ext>
          </a:extLst>
        </xdr:cNvPr>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621" name="フローチャート: 判断 620">
          <a:extLst>
            <a:ext uri="{FF2B5EF4-FFF2-40B4-BE49-F238E27FC236}">
              <a16:creationId xmlns:a16="http://schemas.microsoft.com/office/drawing/2014/main" xmlns="" id="{489755C3-A829-4A40-B4C4-C318D96F2EA6}"/>
            </a:ext>
          </a:extLst>
        </xdr:cNvPr>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136434</xdr:rowOff>
    </xdr:from>
    <xdr:to>
      <xdr:col>81</xdr:col>
      <xdr:colOff>101600</xdr:colOff>
      <xdr:row>103</xdr:row>
      <xdr:rowOff>66584</xdr:rowOff>
    </xdr:to>
    <xdr:sp macro="" textlink="">
      <xdr:nvSpPr>
        <xdr:cNvPr id="622" name="フローチャート: 判断 621">
          <a:extLst>
            <a:ext uri="{FF2B5EF4-FFF2-40B4-BE49-F238E27FC236}">
              <a16:creationId xmlns:a16="http://schemas.microsoft.com/office/drawing/2014/main" xmlns="" id="{75570714-F6BD-486E-8452-34D646EB11DC}"/>
            </a:ext>
          </a:extLst>
        </xdr:cNvPr>
        <xdr:cNvSpPr/>
      </xdr:nvSpPr>
      <xdr:spPr>
        <a:xfrm>
          <a:off x="154305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623" name="フローチャート: 判断 622">
          <a:extLst>
            <a:ext uri="{FF2B5EF4-FFF2-40B4-BE49-F238E27FC236}">
              <a16:creationId xmlns:a16="http://schemas.microsoft.com/office/drawing/2014/main" xmlns="" id="{398AFB8B-9F74-4F35-8803-85FBD775FDFA}"/>
            </a:ext>
          </a:extLst>
        </xdr:cNvPr>
        <xdr:cNvSpPr/>
      </xdr:nvSpPr>
      <xdr:spPr>
        <a:xfrm>
          <a:off x="14541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164193</xdr:rowOff>
    </xdr:from>
    <xdr:to>
      <xdr:col>72</xdr:col>
      <xdr:colOff>38100</xdr:colOff>
      <xdr:row>103</xdr:row>
      <xdr:rowOff>94343</xdr:rowOff>
    </xdr:to>
    <xdr:sp macro="" textlink="">
      <xdr:nvSpPr>
        <xdr:cNvPr id="624" name="フローチャート: 判断 623">
          <a:extLst>
            <a:ext uri="{FF2B5EF4-FFF2-40B4-BE49-F238E27FC236}">
              <a16:creationId xmlns:a16="http://schemas.microsoft.com/office/drawing/2014/main" xmlns="" id="{8C5B87C0-4B9B-4F36-9CF4-D15605E219B0}"/>
            </a:ext>
          </a:extLst>
        </xdr:cNvPr>
        <xdr:cNvSpPr/>
      </xdr:nvSpPr>
      <xdr:spPr>
        <a:xfrm>
          <a:off x="13652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xmlns="" id="{E65157BF-F24A-4B9F-A9CE-15259586457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xmlns="" id="{39F1E2CF-BF34-4329-AD59-B7AAE2B8AC8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xmlns="" id="{FB0195D4-8603-43BB-8205-BF3B163D3F0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xmlns="" id="{409E6436-F8AA-4DA0-A212-8D696C77E21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xmlns="" id="{1DA56EF4-B807-4013-AAB4-17A6CD8BD5C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72752</xdr:rowOff>
    </xdr:from>
    <xdr:to>
      <xdr:col>85</xdr:col>
      <xdr:colOff>177800</xdr:colOff>
      <xdr:row>102</xdr:row>
      <xdr:rowOff>2902</xdr:rowOff>
    </xdr:to>
    <xdr:sp macro="" textlink="">
      <xdr:nvSpPr>
        <xdr:cNvPr id="630" name="楕円 629">
          <a:extLst>
            <a:ext uri="{FF2B5EF4-FFF2-40B4-BE49-F238E27FC236}">
              <a16:creationId xmlns:a16="http://schemas.microsoft.com/office/drawing/2014/main" xmlns="" id="{B3986850-ABA5-48F6-8990-647221D3CDC8}"/>
            </a:ext>
          </a:extLst>
        </xdr:cNvPr>
        <xdr:cNvSpPr/>
      </xdr:nvSpPr>
      <xdr:spPr>
        <a:xfrm>
          <a:off x="16268700" y="1738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95629</xdr:rowOff>
    </xdr:from>
    <xdr:ext cx="405111" cy="259045"/>
    <xdr:sp macro="" textlink="">
      <xdr:nvSpPr>
        <xdr:cNvPr id="631" name="【公民館】&#10;有形固定資産減価償却率該当値テキスト">
          <a:extLst>
            <a:ext uri="{FF2B5EF4-FFF2-40B4-BE49-F238E27FC236}">
              <a16:creationId xmlns:a16="http://schemas.microsoft.com/office/drawing/2014/main" xmlns="" id="{CDD3680D-F937-4A85-874A-193E0808D311}"/>
            </a:ext>
          </a:extLst>
        </xdr:cNvPr>
        <xdr:cNvSpPr txBox="1"/>
      </xdr:nvSpPr>
      <xdr:spPr>
        <a:xfrm>
          <a:off x="16357600" y="1724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131536</xdr:rowOff>
    </xdr:from>
    <xdr:to>
      <xdr:col>81</xdr:col>
      <xdr:colOff>101600</xdr:colOff>
      <xdr:row>102</xdr:row>
      <xdr:rowOff>61686</xdr:rowOff>
    </xdr:to>
    <xdr:sp macro="" textlink="">
      <xdr:nvSpPr>
        <xdr:cNvPr id="632" name="楕円 631">
          <a:extLst>
            <a:ext uri="{FF2B5EF4-FFF2-40B4-BE49-F238E27FC236}">
              <a16:creationId xmlns:a16="http://schemas.microsoft.com/office/drawing/2014/main" xmlns="" id="{01A2100D-FFFC-4CDB-974A-66CF850759D2}"/>
            </a:ext>
          </a:extLst>
        </xdr:cNvPr>
        <xdr:cNvSpPr/>
      </xdr:nvSpPr>
      <xdr:spPr>
        <a:xfrm>
          <a:off x="15430500" y="174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123552</xdr:rowOff>
    </xdr:from>
    <xdr:to>
      <xdr:col>85</xdr:col>
      <xdr:colOff>127000</xdr:colOff>
      <xdr:row>102</xdr:row>
      <xdr:rowOff>10886</xdr:rowOff>
    </xdr:to>
    <xdr:cxnSp macro="">
      <xdr:nvCxnSpPr>
        <xdr:cNvPr id="633" name="直線コネクタ 632">
          <a:extLst>
            <a:ext uri="{FF2B5EF4-FFF2-40B4-BE49-F238E27FC236}">
              <a16:creationId xmlns:a16="http://schemas.microsoft.com/office/drawing/2014/main" xmlns="" id="{2D85448D-3DB0-4DB4-8F0B-889B7D5BFB52}"/>
            </a:ext>
          </a:extLst>
        </xdr:cNvPr>
        <xdr:cNvCxnSpPr/>
      </xdr:nvCxnSpPr>
      <xdr:spPr>
        <a:xfrm flipV="1">
          <a:off x="15481300" y="17440002"/>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131536</xdr:rowOff>
    </xdr:from>
    <xdr:to>
      <xdr:col>76</xdr:col>
      <xdr:colOff>165100</xdr:colOff>
      <xdr:row>102</xdr:row>
      <xdr:rowOff>61686</xdr:rowOff>
    </xdr:to>
    <xdr:sp macro="" textlink="">
      <xdr:nvSpPr>
        <xdr:cNvPr id="634" name="楕円 633">
          <a:extLst>
            <a:ext uri="{FF2B5EF4-FFF2-40B4-BE49-F238E27FC236}">
              <a16:creationId xmlns:a16="http://schemas.microsoft.com/office/drawing/2014/main" xmlns="" id="{74A4646F-327D-4362-89CA-A21BC1FFC780}"/>
            </a:ext>
          </a:extLst>
        </xdr:cNvPr>
        <xdr:cNvSpPr/>
      </xdr:nvSpPr>
      <xdr:spPr>
        <a:xfrm>
          <a:off x="14541500" y="174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10886</xdr:rowOff>
    </xdr:from>
    <xdr:to>
      <xdr:col>81</xdr:col>
      <xdr:colOff>50800</xdr:colOff>
      <xdr:row>102</xdr:row>
      <xdr:rowOff>10886</xdr:rowOff>
    </xdr:to>
    <xdr:cxnSp macro="">
      <xdr:nvCxnSpPr>
        <xdr:cNvPr id="635" name="直線コネクタ 634">
          <a:extLst>
            <a:ext uri="{FF2B5EF4-FFF2-40B4-BE49-F238E27FC236}">
              <a16:creationId xmlns:a16="http://schemas.microsoft.com/office/drawing/2014/main" xmlns="" id="{25C0669C-059A-4824-A8D7-E24E7307EE28}"/>
            </a:ext>
          </a:extLst>
        </xdr:cNvPr>
        <xdr:cNvCxnSpPr/>
      </xdr:nvCxnSpPr>
      <xdr:spPr>
        <a:xfrm>
          <a:off x="14592300" y="17498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164193</xdr:rowOff>
    </xdr:from>
    <xdr:to>
      <xdr:col>72</xdr:col>
      <xdr:colOff>38100</xdr:colOff>
      <xdr:row>102</xdr:row>
      <xdr:rowOff>94343</xdr:rowOff>
    </xdr:to>
    <xdr:sp macro="" textlink="">
      <xdr:nvSpPr>
        <xdr:cNvPr id="636" name="楕円 635">
          <a:extLst>
            <a:ext uri="{FF2B5EF4-FFF2-40B4-BE49-F238E27FC236}">
              <a16:creationId xmlns:a16="http://schemas.microsoft.com/office/drawing/2014/main" xmlns="" id="{4EFABF17-D556-4C2F-A0B3-97EEC197A55B}"/>
            </a:ext>
          </a:extLst>
        </xdr:cNvPr>
        <xdr:cNvSpPr/>
      </xdr:nvSpPr>
      <xdr:spPr>
        <a:xfrm>
          <a:off x="13652500" y="1748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10886</xdr:rowOff>
    </xdr:from>
    <xdr:to>
      <xdr:col>76</xdr:col>
      <xdr:colOff>114300</xdr:colOff>
      <xdr:row>102</xdr:row>
      <xdr:rowOff>43543</xdr:rowOff>
    </xdr:to>
    <xdr:cxnSp macro="">
      <xdr:nvCxnSpPr>
        <xdr:cNvPr id="637" name="直線コネクタ 636">
          <a:extLst>
            <a:ext uri="{FF2B5EF4-FFF2-40B4-BE49-F238E27FC236}">
              <a16:creationId xmlns:a16="http://schemas.microsoft.com/office/drawing/2014/main" xmlns="" id="{5E4EFA09-3947-4C2D-9125-1E93FC2BDABE}"/>
            </a:ext>
          </a:extLst>
        </xdr:cNvPr>
        <xdr:cNvCxnSpPr/>
      </xdr:nvCxnSpPr>
      <xdr:spPr>
        <a:xfrm flipV="1">
          <a:off x="13703300" y="174987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57711</xdr:rowOff>
    </xdr:from>
    <xdr:ext cx="405111" cy="259045"/>
    <xdr:sp macro="" textlink="">
      <xdr:nvSpPr>
        <xdr:cNvPr id="638" name="n_1aveValue【公民館】&#10;有形固定資産減価償却率">
          <a:extLst>
            <a:ext uri="{FF2B5EF4-FFF2-40B4-BE49-F238E27FC236}">
              <a16:creationId xmlns:a16="http://schemas.microsoft.com/office/drawing/2014/main" xmlns="" id="{E1FC3E81-EED4-462C-839F-CA5C29B9A631}"/>
            </a:ext>
          </a:extLst>
        </xdr:cNvPr>
        <xdr:cNvSpPr txBox="1"/>
      </xdr:nvSpPr>
      <xdr:spPr>
        <a:xfrm>
          <a:off x="15266044" y="1771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64243</xdr:rowOff>
    </xdr:from>
    <xdr:ext cx="405111" cy="259045"/>
    <xdr:sp macro="" textlink="">
      <xdr:nvSpPr>
        <xdr:cNvPr id="639" name="n_2aveValue【公民館】&#10;有形固定資産減価償却率">
          <a:extLst>
            <a:ext uri="{FF2B5EF4-FFF2-40B4-BE49-F238E27FC236}">
              <a16:creationId xmlns:a16="http://schemas.microsoft.com/office/drawing/2014/main" xmlns="" id="{9C8A8624-D8B7-4859-903D-5322615955B5}"/>
            </a:ext>
          </a:extLst>
        </xdr:cNvPr>
        <xdr:cNvSpPr txBox="1"/>
      </xdr:nvSpPr>
      <xdr:spPr>
        <a:xfrm>
          <a:off x="143897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85470</xdr:rowOff>
    </xdr:from>
    <xdr:ext cx="405111" cy="259045"/>
    <xdr:sp macro="" textlink="">
      <xdr:nvSpPr>
        <xdr:cNvPr id="640" name="n_3aveValue【公民館】&#10;有形固定資産減価償却率">
          <a:extLst>
            <a:ext uri="{FF2B5EF4-FFF2-40B4-BE49-F238E27FC236}">
              <a16:creationId xmlns:a16="http://schemas.microsoft.com/office/drawing/2014/main" xmlns="" id="{4E3DAB97-B912-4B70-B391-4BBD44B5E7E7}"/>
            </a:ext>
          </a:extLst>
        </xdr:cNvPr>
        <xdr:cNvSpPr txBox="1"/>
      </xdr:nvSpPr>
      <xdr:spPr>
        <a:xfrm>
          <a:off x="13500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78213</xdr:rowOff>
    </xdr:from>
    <xdr:ext cx="405111" cy="259045"/>
    <xdr:sp macro="" textlink="">
      <xdr:nvSpPr>
        <xdr:cNvPr id="641" name="n_1mainValue【公民館】&#10;有形固定資産減価償却率">
          <a:extLst>
            <a:ext uri="{FF2B5EF4-FFF2-40B4-BE49-F238E27FC236}">
              <a16:creationId xmlns:a16="http://schemas.microsoft.com/office/drawing/2014/main" xmlns="" id="{9D287BE4-6A89-41AA-9A02-2F455950E473}"/>
            </a:ext>
          </a:extLst>
        </xdr:cNvPr>
        <xdr:cNvSpPr txBox="1"/>
      </xdr:nvSpPr>
      <xdr:spPr>
        <a:xfrm>
          <a:off x="15266044" y="1722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78213</xdr:rowOff>
    </xdr:from>
    <xdr:ext cx="405111" cy="259045"/>
    <xdr:sp macro="" textlink="">
      <xdr:nvSpPr>
        <xdr:cNvPr id="642" name="n_2mainValue【公民館】&#10;有形固定資産減価償却率">
          <a:extLst>
            <a:ext uri="{FF2B5EF4-FFF2-40B4-BE49-F238E27FC236}">
              <a16:creationId xmlns:a16="http://schemas.microsoft.com/office/drawing/2014/main" xmlns="" id="{8B2ED9C3-1331-4924-8602-6435BFE0F86D}"/>
            </a:ext>
          </a:extLst>
        </xdr:cNvPr>
        <xdr:cNvSpPr txBox="1"/>
      </xdr:nvSpPr>
      <xdr:spPr>
        <a:xfrm>
          <a:off x="14389744" y="1722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110870</xdr:rowOff>
    </xdr:from>
    <xdr:ext cx="405111" cy="259045"/>
    <xdr:sp macro="" textlink="">
      <xdr:nvSpPr>
        <xdr:cNvPr id="643" name="n_3mainValue【公民館】&#10;有形固定資産減価償却率">
          <a:extLst>
            <a:ext uri="{FF2B5EF4-FFF2-40B4-BE49-F238E27FC236}">
              <a16:creationId xmlns:a16="http://schemas.microsoft.com/office/drawing/2014/main" xmlns="" id="{E2AC7B83-3DAF-4B29-8563-34156988D988}"/>
            </a:ext>
          </a:extLst>
        </xdr:cNvPr>
        <xdr:cNvSpPr txBox="1"/>
      </xdr:nvSpPr>
      <xdr:spPr>
        <a:xfrm>
          <a:off x="13500744" y="1725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4" name="正方形/長方形 643">
          <a:extLst>
            <a:ext uri="{FF2B5EF4-FFF2-40B4-BE49-F238E27FC236}">
              <a16:creationId xmlns:a16="http://schemas.microsoft.com/office/drawing/2014/main" xmlns="" id="{381E5A67-0C5B-423E-8BF7-826E9B4A9FA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5" name="正方形/長方形 644">
          <a:extLst>
            <a:ext uri="{FF2B5EF4-FFF2-40B4-BE49-F238E27FC236}">
              <a16:creationId xmlns:a16="http://schemas.microsoft.com/office/drawing/2014/main" xmlns="" id="{703E0BD3-D3F0-4871-A6A3-3A6C0A70866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6" name="正方形/長方形 645">
          <a:extLst>
            <a:ext uri="{FF2B5EF4-FFF2-40B4-BE49-F238E27FC236}">
              <a16:creationId xmlns:a16="http://schemas.microsoft.com/office/drawing/2014/main" xmlns="" id="{DE468D7C-71BC-43CC-AD47-B1ADE882592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7" name="正方形/長方形 646">
          <a:extLst>
            <a:ext uri="{FF2B5EF4-FFF2-40B4-BE49-F238E27FC236}">
              <a16:creationId xmlns:a16="http://schemas.microsoft.com/office/drawing/2014/main" xmlns="" id="{8F04C0E0-2F2C-44FD-A66A-B29F2C1D55D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8" name="正方形/長方形 647">
          <a:extLst>
            <a:ext uri="{FF2B5EF4-FFF2-40B4-BE49-F238E27FC236}">
              <a16:creationId xmlns:a16="http://schemas.microsoft.com/office/drawing/2014/main" xmlns="" id="{77EF1547-F2DF-4EEB-AB0B-5BC2E80BF68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9" name="正方形/長方形 648">
          <a:extLst>
            <a:ext uri="{FF2B5EF4-FFF2-40B4-BE49-F238E27FC236}">
              <a16:creationId xmlns:a16="http://schemas.microsoft.com/office/drawing/2014/main" xmlns="" id="{D8EDA9D1-5D2C-43F7-B0E1-0D01B16950D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0" name="正方形/長方形 649">
          <a:extLst>
            <a:ext uri="{FF2B5EF4-FFF2-40B4-BE49-F238E27FC236}">
              <a16:creationId xmlns:a16="http://schemas.microsoft.com/office/drawing/2014/main" xmlns="" id="{D1652488-7591-4727-98D4-2A4DB6301D4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1" name="正方形/長方形 650">
          <a:extLst>
            <a:ext uri="{FF2B5EF4-FFF2-40B4-BE49-F238E27FC236}">
              <a16:creationId xmlns:a16="http://schemas.microsoft.com/office/drawing/2014/main" xmlns="" id="{74180F08-155E-4C51-A76D-0314CC6A429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2" name="テキスト ボックス 651">
          <a:extLst>
            <a:ext uri="{FF2B5EF4-FFF2-40B4-BE49-F238E27FC236}">
              <a16:creationId xmlns:a16="http://schemas.microsoft.com/office/drawing/2014/main" xmlns="" id="{D680A31B-2B02-4562-A71E-65119B329FD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3" name="直線コネクタ 652">
          <a:extLst>
            <a:ext uri="{FF2B5EF4-FFF2-40B4-BE49-F238E27FC236}">
              <a16:creationId xmlns:a16="http://schemas.microsoft.com/office/drawing/2014/main" xmlns="" id="{14F349F4-827D-4E75-84DB-D63F5600A2A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4" name="直線コネクタ 653">
          <a:extLst>
            <a:ext uri="{FF2B5EF4-FFF2-40B4-BE49-F238E27FC236}">
              <a16:creationId xmlns:a16="http://schemas.microsoft.com/office/drawing/2014/main" xmlns="" id="{9D86BD6E-73BE-4136-A84F-B89BF9E9F2E5}"/>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5" name="テキスト ボックス 654">
          <a:extLst>
            <a:ext uri="{FF2B5EF4-FFF2-40B4-BE49-F238E27FC236}">
              <a16:creationId xmlns:a16="http://schemas.microsoft.com/office/drawing/2014/main" xmlns="" id="{317C2CDA-2B63-462E-8087-FFEACD76B454}"/>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6" name="直線コネクタ 655">
          <a:extLst>
            <a:ext uri="{FF2B5EF4-FFF2-40B4-BE49-F238E27FC236}">
              <a16:creationId xmlns:a16="http://schemas.microsoft.com/office/drawing/2014/main" xmlns="" id="{64635873-D67B-49C3-94AC-3A352FC934AF}"/>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7" name="テキスト ボックス 656">
          <a:extLst>
            <a:ext uri="{FF2B5EF4-FFF2-40B4-BE49-F238E27FC236}">
              <a16:creationId xmlns:a16="http://schemas.microsoft.com/office/drawing/2014/main" xmlns="" id="{EE728440-E9EA-4360-8DFE-4836763B76A5}"/>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8" name="直線コネクタ 657">
          <a:extLst>
            <a:ext uri="{FF2B5EF4-FFF2-40B4-BE49-F238E27FC236}">
              <a16:creationId xmlns:a16="http://schemas.microsoft.com/office/drawing/2014/main" xmlns="" id="{5B8713ED-4D90-4C54-A37F-F10A1188A5F8}"/>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9" name="テキスト ボックス 658">
          <a:extLst>
            <a:ext uri="{FF2B5EF4-FFF2-40B4-BE49-F238E27FC236}">
              <a16:creationId xmlns:a16="http://schemas.microsoft.com/office/drawing/2014/main" xmlns="" id="{1961E504-9B64-462F-87BD-24DA245664C9}"/>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0" name="直線コネクタ 659">
          <a:extLst>
            <a:ext uri="{FF2B5EF4-FFF2-40B4-BE49-F238E27FC236}">
              <a16:creationId xmlns:a16="http://schemas.microsoft.com/office/drawing/2014/main" xmlns="" id="{D80CFFBF-389E-45B0-94E5-BF17D37F42C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1" name="テキスト ボックス 660">
          <a:extLst>
            <a:ext uri="{FF2B5EF4-FFF2-40B4-BE49-F238E27FC236}">
              <a16:creationId xmlns:a16="http://schemas.microsoft.com/office/drawing/2014/main" xmlns="" id="{E93B46CF-D36A-4050-A050-D7182660F9B2}"/>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2" name="直線コネクタ 661">
          <a:extLst>
            <a:ext uri="{FF2B5EF4-FFF2-40B4-BE49-F238E27FC236}">
              <a16:creationId xmlns:a16="http://schemas.microsoft.com/office/drawing/2014/main" xmlns="" id="{9B770770-BC67-4FA5-BA9E-677F875E5DB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3" name="テキスト ボックス 662">
          <a:extLst>
            <a:ext uri="{FF2B5EF4-FFF2-40B4-BE49-F238E27FC236}">
              <a16:creationId xmlns:a16="http://schemas.microsoft.com/office/drawing/2014/main" xmlns="" id="{E53CEF04-0742-4FFF-BD94-8B506FE5B27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4" name="【公民館】&#10;一人当たり面積グラフ枠">
          <a:extLst>
            <a:ext uri="{FF2B5EF4-FFF2-40B4-BE49-F238E27FC236}">
              <a16:creationId xmlns:a16="http://schemas.microsoft.com/office/drawing/2014/main" xmlns="" id="{FE8C7416-287C-4222-B770-44BB4D561C2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82601</xdr:rowOff>
    </xdr:from>
    <xdr:to>
      <xdr:col>116</xdr:col>
      <xdr:colOff>62864</xdr:colOff>
      <xdr:row>108</xdr:row>
      <xdr:rowOff>50140</xdr:rowOff>
    </xdr:to>
    <xdr:cxnSp macro="">
      <xdr:nvCxnSpPr>
        <xdr:cNvPr id="665" name="直線コネクタ 664">
          <a:extLst>
            <a:ext uri="{FF2B5EF4-FFF2-40B4-BE49-F238E27FC236}">
              <a16:creationId xmlns:a16="http://schemas.microsoft.com/office/drawing/2014/main" xmlns="" id="{F191D67D-714A-4C9B-83C9-A4C2E72DADC9}"/>
            </a:ext>
          </a:extLst>
        </xdr:cNvPr>
        <xdr:cNvCxnSpPr/>
      </xdr:nvCxnSpPr>
      <xdr:spPr>
        <a:xfrm flipV="1">
          <a:off x="22160864" y="17399051"/>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666" name="【公民館】&#10;一人当たり面積最小値テキスト">
          <a:extLst>
            <a:ext uri="{FF2B5EF4-FFF2-40B4-BE49-F238E27FC236}">
              <a16:creationId xmlns:a16="http://schemas.microsoft.com/office/drawing/2014/main" xmlns="" id="{25D7859F-EE85-4A2D-8188-BA6ED5AA685E}"/>
            </a:ext>
          </a:extLst>
        </xdr:cNvPr>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667" name="直線コネクタ 666">
          <a:extLst>
            <a:ext uri="{FF2B5EF4-FFF2-40B4-BE49-F238E27FC236}">
              <a16:creationId xmlns:a16="http://schemas.microsoft.com/office/drawing/2014/main" xmlns="" id="{32F85123-1F88-4A3A-9C6A-624F044F51E8}"/>
            </a:ext>
          </a:extLst>
        </xdr:cNvPr>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29278</xdr:rowOff>
    </xdr:from>
    <xdr:ext cx="469744" cy="259045"/>
    <xdr:sp macro="" textlink="">
      <xdr:nvSpPr>
        <xdr:cNvPr id="668" name="【公民館】&#10;一人当たり面積最大値テキスト">
          <a:extLst>
            <a:ext uri="{FF2B5EF4-FFF2-40B4-BE49-F238E27FC236}">
              <a16:creationId xmlns:a16="http://schemas.microsoft.com/office/drawing/2014/main" xmlns="" id="{9503F051-E767-4B7A-9F1D-95A1644AF62B}"/>
            </a:ext>
          </a:extLst>
        </xdr:cNvPr>
        <xdr:cNvSpPr txBox="1"/>
      </xdr:nvSpPr>
      <xdr:spPr>
        <a:xfrm>
          <a:off x="22199600" y="1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82601</xdr:rowOff>
    </xdr:from>
    <xdr:to>
      <xdr:col>116</xdr:col>
      <xdr:colOff>152400</xdr:colOff>
      <xdr:row>101</xdr:row>
      <xdr:rowOff>82601</xdr:rowOff>
    </xdr:to>
    <xdr:cxnSp macro="">
      <xdr:nvCxnSpPr>
        <xdr:cNvPr id="669" name="直線コネクタ 668">
          <a:extLst>
            <a:ext uri="{FF2B5EF4-FFF2-40B4-BE49-F238E27FC236}">
              <a16:creationId xmlns:a16="http://schemas.microsoft.com/office/drawing/2014/main" xmlns="" id="{B82D3697-BEDF-481B-A692-F7D3F2893F26}"/>
            </a:ext>
          </a:extLst>
        </xdr:cNvPr>
        <xdr:cNvCxnSpPr/>
      </xdr:nvCxnSpPr>
      <xdr:spPr>
        <a:xfrm>
          <a:off x="22072600" y="1739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146017</xdr:rowOff>
    </xdr:from>
    <xdr:ext cx="469744" cy="259045"/>
    <xdr:sp macro="" textlink="">
      <xdr:nvSpPr>
        <xdr:cNvPr id="670" name="【公民館】&#10;一人当たり面積平均値テキスト">
          <a:extLst>
            <a:ext uri="{FF2B5EF4-FFF2-40B4-BE49-F238E27FC236}">
              <a16:creationId xmlns:a16="http://schemas.microsoft.com/office/drawing/2014/main" xmlns="" id="{C8305E6F-411F-4707-A714-7B81C7641ACE}"/>
            </a:ext>
          </a:extLst>
        </xdr:cNvPr>
        <xdr:cNvSpPr txBox="1"/>
      </xdr:nvSpPr>
      <xdr:spPr>
        <a:xfrm>
          <a:off x="22199600" y="18319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167590</xdr:rowOff>
    </xdr:from>
    <xdr:to>
      <xdr:col>116</xdr:col>
      <xdr:colOff>114300</xdr:colOff>
      <xdr:row>107</xdr:row>
      <xdr:rowOff>97740</xdr:rowOff>
    </xdr:to>
    <xdr:sp macro="" textlink="">
      <xdr:nvSpPr>
        <xdr:cNvPr id="671" name="フローチャート: 判断 670">
          <a:extLst>
            <a:ext uri="{FF2B5EF4-FFF2-40B4-BE49-F238E27FC236}">
              <a16:creationId xmlns:a16="http://schemas.microsoft.com/office/drawing/2014/main" xmlns="" id="{61C62A83-9A10-4CE8-9634-C70A56034FFF}"/>
            </a:ext>
          </a:extLst>
        </xdr:cNvPr>
        <xdr:cNvSpPr/>
      </xdr:nvSpPr>
      <xdr:spPr>
        <a:xfrm>
          <a:off x="22110700" y="183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168047</xdr:rowOff>
    </xdr:from>
    <xdr:to>
      <xdr:col>112</xdr:col>
      <xdr:colOff>38100</xdr:colOff>
      <xdr:row>107</xdr:row>
      <xdr:rowOff>98197</xdr:rowOff>
    </xdr:to>
    <xdr:sp macro="" textlink="">
      <xdr:nvSpPr>
        <xdr:cNvPr id="672" name="フローチャート: 判断 671">
          <a:extLst>
            <a:ext uri="{FF2B5EF4-FFF2-40B4-BE49-F238E27FC236}">
              <a16:creationId xmlns:a16="http://schemas.microsoft.com/office/drawing/2014/main" xmlns="" id="{C8EBF9B2-1568-4B66-86FF-75061223D34C}"/>
            </a:ext>
          </a:extLst>
        </xdr:cNvPr>
        <xdr:cNvSpPr/>
      </xdr:nvSpPr>
      <xdr:spPr>
        <a:xfrm>
          <a:off x="21272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673" name="フローチャート: 判断 672">
          <a:extLst>
            <a:ext uri="{FF2B5EF4-FFF2-40B4-BE49-F238E27FC236}">
              <a16:creationId xmlns:a16="http://schemas.microsoft.com/office/drawing/2014/main" xmlns="" id="{F2C179BB-BCCE-4B26-8C0C-A8C0AFD3E249}"/>
            </a:ext>
          </a:extLst>
        </xdr:cNvPr>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31801</xdr:rowOff>
    </xdr:from>
    <xdr:to>
      <xdr:col>102</xdr:col>
      <xdr:colOff>165100</xdr:colOff>
      <xdr:row>107</xdr:row>
      <xdr:rowOff>133401</xdr:rowOff>
    </xdr:to>
    <xdr:sp macro="" textlink="">
      <xdr:nvSpPr>
        <xdr:cNvPr id="674" name="フローチャート: 判断 673">
          <a:extLst>
            <a:ext uri="{FF2B5EF4-FFF2-40B4-BE49-F238E27FC236}">
              <a16:creationId xmlns:a16="http://schemas.microsoft.com/office/drawing/2014/main" xmlns="" id="{B9F39E17-C714-4BC1-BB00-D6D358EDFC26}"/>
            </a:ext>
          </a:extLst>
        </xdr:cNvPr>
        <xdr:cNvSpPr/>
      </xdr:nvSpPr>
      <xdr:spPr>
        <a:xfrm>
          <a:off x="19494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xmlns="" id="{DEAD6138-D44F-410E-B08A-00AEAA37F50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xmlns="" id="{10B09652-2A53-40AF-9365-C0AE82552AB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xmlns="" id="{3D3C0AF6-ABA9-4C1E-BC55-174724AA23A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xmlns="" id="{5C52665E-DF6A-45FF-8362-C4BFC282451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xmlns="" id="{6C0F5CE8-EF17-4646-876F-CB0289FB3F0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160274</xdr:rowOff>
    </xdr:from>
    <xdr:to>
      <xdr:col>116</xdr:col>
      <xdr:colOff>114300</xdr:colOff>
      <xdr:row>107</xdr:row>
      <xdr:rowOff>90424</xdr:rowOff>
    </xdr:to>
    <xdr:sp macro="" textlink="">
      <xdr:nvSpPr>
        <xdr:cNvPr id="680" name="楕円 679">
          <a:extLst>
            <a:ext uri="{FF2B5EF4-FFF2-40B4-BE49-F238E27FC236}">
              <a16:creationId xmlns:a16="http://schemas.microsoft.com/office/drawing/2014/main" xmlns="" id="{AC720804-C841-4A59-844D-872B502DB2F9}"/>
            </a:ext>
          </a:extLst>
        </xdr:cNvPr>
        <xdr:cNvSpPr/>
      </xdr:nvSpPr>
      <xdr:spPr>
        <a:xfrm>
          <a:off x="221107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11701</xdr:rowOff>
    </xdr:from>
    <xdr:ext cx="469744" cy="259045"/>
    <xdr:sp macro="" textlink="">
      <xdr:nvSpPr>
        <xdr:cNvPr id="681" name="【公民館】&#10;一人当たり面積該当値テキスト">
          <a:extLst>
            <a:ext uri="{FF2B5EF4-FFF2-40B4-BE49-F238E27FC236}">
              <a16:creationId xmlns:a16="http://schemas.microsoft.com/office/drawing/2014/main" xmlns="" id="{E7892A80-C392-4F00-A8FD-1509736FA604}"/>
            </a:ext>
          </a:extLst>
        </xdr:cNvPr>
        <xdr:cNvSpPr txBox="1"/>
      </xdr:nvSpPr>
      <xdr:spPr>
        <a:xfrm>
          <a:off x="22199600" y="1818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167132</xdr:rowOff>
    </xdr:from>
    <xdr:to>
      <xdr:col>112</xdr:col>
      <xdr:colOff>38100</xdr:colOff>
      <xdr:row>107</xdr:row>
      <xdr:rowOff>97282</xdr:rowOff>
    </xdr:to>
    <xdr:sp macro="" textlink="">
      <xdr:nvSpPr>
        <xdr:cNvPr id="682" name="楕円 681">
          <a:extLst>
            <a:ext uri="{FF2B5EF4-FFF2-40B4-BE49-F238E27FC236}">
              <a16:creationId xmlns:a16="http://schemas.microsoft.com/office/drawing/2014/main" xmlns="" id="{314A6E75-6A63-4DC4-9FF8-D9539EEF9715}"/>
            </a:ext>
          </a:extLst>
        </xdr:cNvPr>
        <xdr:cNvSpPr/>
      </xdr:nvSpPr>
      <xdr:spPr>
        <a:xfrm>
          <a:off x="21272500" y="183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39624</xdr:rowOff>
    </xdr:from>
    <xdr:to>
      <xdr:col>116</xdr:col>
      <xdr:colOff>63500</xdr:colOff>
      <xdr:row>107</xdr:row>
      <xdr:rowOff>46482</xdr:rowOff>
    </xdr:to>
    <xdr:cxnSp macro="">
      <xdr:nvCxnSpPr>
        <xdr:cNvPr id="683" name="直線コネクタ 682">
          <a:extLst>
            <a:ext uri="{FF2B5EF4-FFF2-40B4-BE49-F238E27FC236}">
              <a16:creationId xmlns:a16="http://schemas.microsoft.com/office/drawing/2014/main" xmlns="" id="{1F1759E7-726A-4B54-AA3D-3AD0812070AF}"/>
            </a:ext>
          </a:extLst>
        </xdr:cNvPr>
        <xdr:cNvCxnSpPr/>
      </xdr:nvCxnSpPr>
      <xdr:spPr>
        <a:xfrm flipV="1">
          <a:off x="21323300" y="1838477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2539</xdr:rowOff>
    </xdr:from>
    <xdr:to>
      <xdr:col>107</xdr:col>
      <xdr:colOff>101600</xdr:colOff>
      <xdr:row>107</xdr:row>
      <xdr:rowOff>104139</xdr:rowOff>
    </xdr:to>
    <xdr:sp macro="" textlink="">
      <xdr:nvSpPr>
        <xdr:cNvPr id="684" name="楕円 683">
          <a:extLst>
            <a:ext uri="{FF2B5EF4-FFF2-40B4-BE49-F238E27FC236}">
              <a16:creationId xmlns:a16="http://schemas.microsoft.com/office/drawing/2014/main" xmlns="" id="{2A13EE4A-60A2-4521-BCCB-1B3B67084DA6}"/>
            </a:ext>
          </a:extLst>
        </xdr:cNvPr>
        <xdr:cNvSpPr/>
      </xdr:nvSpPr>
      <xdr:spPr>
        <a:xfrm>
          <a:off x="20383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46482</xdr:rowOff>
    </xdr:from>
    <xdr:to>
      <xdr:col>111</xdr:col>
      <xdr:colOff>177800</xdr:colOff>
      <xdr:row>107</xdr:row>
      <xdr:rowOff>53339</xdr:rowOff>
    </xdr:to>
    <xdr:cxnSp macro="">
      <xdr:nvCxnSpPr>
        <xdr:cNvPr id="685" name="直線コネクタ 684">
          <a:extLst>
            <a:ext uri="{FF2B5EF4-FFF2-40B4-BE49-F238E27FC236}">
              <a16:creationId xmlns:a16="http://schemas.microsoft.com/office/drawing/2014/main" xmlns="" id="{BB559234-8C34-4881-8C82-716DB0591E38}"/>
            </a:ext>
          </a:extLst>
        </xdr:cNvPr>
        <xdr:cNvCxnSpPr/>
      </xdr:nvCxnSpPr>
      <xdr:spPr>
        <a:xfrm flipV="1">
          <a:off x="20434300" y="18391632"/>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16256</xdr:rowOff>
    </xdr:from>
    <xdr:to>
      <xdr:col>102</xdr:col>
      <xdr:colOff>165100</xdr:colOff>
      <xdr:row>107</xdr:row>
      <xdr:rowOff>117856</xdr:rowOff>
    </xdr:to>
    <xdr:sp macro="" textlink="">
      <xdr:nvSpPr>
        <xdr:cNvPr id="686" name="楕円 685">
          <a:extLst>
            <a:ext uri="{FF2B5EF4-FFF2-40B4-BE49-F238E27FC236}">
              <a16:creationId xmlns:a16="http://schemas.microsoft.com/office/drawing/2014/main" xmlns="" id="{1B7F648C-AF9E-42FB-BEBE-BB9B83D6C17A}"/>
            </a:ext>
          </a:extLst>
        </xdr:cNvPr>
        <xdr:cNvSpPr/>
      </xdr:nvSpPr>
      <xdr:spPr>
        <a:xfrm>
          <a:off x="19494500" y="183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53339</xdr:rowOff>
    </xdr:from>
    <xdr:to>
      <xdr:col>107</xdr:col>
      <xdr:colOff>50800</xdr:colOff>
      <xdr:row>107</xdr:row>
      <xdr:rowOff>67056</xdr:rowOff>
    </xdr:to>
    <xdr:cxnSp macro="">
      <xdr:nvCxnSpPr>
        <xdr:cNvPr id="687" name="直線コネクタ 686">
          <a:extLst>
            <a:ext uri="{FF2B5EF4-FFF2-40B4-BE49-F238E27FC236}">
              <a16:creationId xmlns:a16="http://schemas.microsoft.com/office/drawing/2014/main" xmlns="" id="{C6105CF2-2341-4B47-A7C0-F468DDEE977A}"/>
            </a:ext>
          </a:extLst>
        </xdr:cNvPr>
        <xdr:cNvCxnSpPr/>
      </xdr:nvCxnSpPr>
      <xdr:spPr>
        <a:xfrm flipV="1">
          <a:off x="19545300" y="1839848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89324</xdr:rowOff>
    </xdr:from>
    <xdr:ext cx="469744" cy="259045"/>
    <xdr:sp macro="" textlink="">
      <xdr:nvSpPr>
        <xdr:cNvPr id="688" name="n_1aveValue【公民館】&#10;一人当たり面積">
          <a:extLst>
            <a:ext uri="{FF2B5EF4-FFF2-40B4-BE49-F238E27FC236}">
              <a16:creationId xmlns:a16="http://schemas.microsoft.com/office/drawing/2014/main" xmlns="" id="{C04057DC-D950-44BA-A588-D76C8B3CB6B7}"/>
            </a:ext>
          </a:extLst>
        </xdr:cNvPr>
        <xdr:cNvSpPr txBox="1"/>
      </xdr:nvSpPr>
      <xdr:spPr>
        <a:xfrm>
          <a:off x="21075727" y="1843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689" name="n_2aveValue【公民館】&#10;一人当たり面積">
          <a:extLst>
            <a:ext uri="{FF2B5EF4-FFF2-40B4-BE49-F238E27FC236}">
              <a16:creationId xmlns:a16="http://schemas.microsoft.com/office/drawing/2014/main" xmlns="" id="{F17934C3-6F72-4FBB-BF67-DC854692D8AC}"/>
            </a:ext>
          </a:extLst>
        </xdr:cNvPr>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124528</xdr:rowOff>
    </xdr:from>
    <xdr:ext cx="469744" cy="259045"/>
    <xdr:sp macro="" textlink="">
      <xdr:nvSpPr>
        <xdr:cNvPr id="690" name="n_3aveValue【公民館】&#10;一人当たり面積">
          <a:extLst>
            <a:ext uri="{FF2B5EF4-FFF2-40B4-BE49-F238E27FC236}">
              <a16:creationId xmlns:a16="http://schemas.microsoft.com/office/drawing/2014/main" xmlns="" id="{F211B311-0EDB-4E02-B2B5-6C693BBFF823}"/>
            </a:ext>
          </a:extLst>
        </xdr:cNvPr>
        <xdr:cNvSpPr txBox="1"/>
      </xdr:nvSpPr>
      <xdr:spPr>
        <a:xfrm>
          <a:off x="19310427" y="1846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113809</xdr:rowOff>
    </xdr:from>
    <xdr:ext cx="469744" cy="259045"/>
    <xdr:sp macro="" textlink="">
      <xdr:nvSpPr>
        <xdr:cNvPr id="691" name="n_1mainValue【公民館】&#10;一人当たり面積">
          <a:extLst>
            <a:ext uri="{FF2B5EF4-FFF2-40B4-BE49-F238E27FC236}">
              <a16:creationId xmlns:a16="http://schemas.microsoft.com/office/drawing/2014/main" xmlns="" id="{9920ED4C-548E-4524-9BB1-4B2893D6F44E}"/>
            </a:ext>
          </a:extLst>
        </xdr:cNvPr>
        <xdr:cNvSpPr txBox="1"/>
      </xdr:nvSpPr>
      <xdr:spPr>
        <a:xfrm>
          <a:off x="210757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95266</xdr:rowOff>
    </xdr:from>
    <xdr:ext cx="469744" cy="259045"/>
    <xdr:sp macro="" textlink="">
      <xdr:nvSpPr>
        <xdr:cNvPr id="692" name="n_2mainValue【公民館】&#10;一人当たり面積">
          <a:extLst>
            <a:ext uri="{FF2B5EF4-FFF2-40B4-BE49-F238E27FC236}">
              <a16:creationId xmlns:a16="http://schemas.microsoft.com/office/drawing/2014/main" xmlns="" id="{CC1E18D8-FB73-4E54-BDFF-57DBBAA5F6B5}"/>
            </a:ext>
          </a:extLst>
        </xdr:cNvPr>
        <xdr:cNvSpPr txBox="1"/>
      </xdr:nvSpPr>
      <xdr:spPr>
        <a:xfrm>
          <a:off x="20199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134383</xdr:rowOff>
    </xdr:from>
    <xdr:ext cx="469744" cy="259045"/>
    <xdr:sp macro="" textlink="">
      <xdr:nvSpPr>
        <xdr:cNvPr id="693" name="n_3mainValue【公民館】&#10;一人当たり面積">
          <a:extLst>
            <a:ext uri="{FF2B5EF4-FFF2-40B4-BE49-F238E27FC236}">
              <a16:creationId xmlns:a16="http://schemas.microsoft.com/office/drawing/2014/main" xmlns="" id="{E82B1D51-0477-442F-90E7-D2396E5DA198}"/>
            </a:ext>
          </a:extLst>
        </xdr:cNvPr>
        <xdr:cNvSpPr txBox="1"/>
      </xdr:nvSpPr>
      <xdr:spPr>
        <a:xfrm>
          <a:off x="19310427" y="1813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a:extLst>
            <a:ext uri="{FF2B5EF4-FFF2-40B4-BE49-F238E27FC236}">
              <a16:creationId xmlns:a16="http://schemas.microsoft.com/office/drawing/2014/main" xmlns="" id="{23EEBBB5-372C-4596-9077-2463895FE95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a:extLst>
            <a:ext uri="{FF2B5EF4-FFF2-40B4-BE49-F238E27FC236}">
              <a16:creationId xmlns:a16="http://schemas.microsoft.com/office/drawing/2014/main" xmlns="" id="{827D70DD-6DAC-4E59-B940-C379076E2B9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a:extLst>
            <a:ext uri="{FF2B5EF4-FFF2-40B4-BE49-F238E27FC236}">
              <a16:creationId xmlns:a16="http://schemas.microsoft.com/office/drawing/2014/main" xmlns="" id="{F0819D4E-8C4D-4139-9985-645CB0BFFDC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道路、認定こども園・幼稚園・保育所の有形固定資産減価償却率は、類似団体を下回っているが、その他は大きく上回っている。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平成３０年度は、橋梁長寿命化修繕計画を</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橋追加作成、令和元年度はさらに</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橋、令和２年度は「トンネル維持管理計画（４トンネル）」を作成し計画的かつ予防的な修繕対策を実施していく。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学校施設の老朽化対策が今後の課題である。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6EA1469D-D26B-4B14-8293-74330943BEE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37982A82-6C30-479F-98BC-4238572355E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331DED5F-B387-4984-81C4-3A98C639C0C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1E3587F-6239-40D5-862D-1BDBC341A7B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高知県仁淀川町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832F4C26-395C-49C9-93B6-2CB4EE0818D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8DF5AE38-ADE8-4B54-8F38-9E794DC9614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4071D91B-B24A-4125-8492-B2409E1A04B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CC640D4-85EA-480E-871C-EF16BAE4286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EA0EA94B-43EE-4CB5-954C-674981D7774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E84D5FD2-A9F3-4571-B8E4-30D6CB06DE4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5,371
5,343
333.00
6,805,314
6,465,225
274,372
4,224,522
8,537,639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97778A20-DC5C-4CF2-A694-A1765DCF8CD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67B88762-0C2D-488D-9B07-126220E36C9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387224C7-839B-4578-9928-22E3719752B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AC263E03-CB65-46BA-8DD2-6E02470ECD8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42DCF2F2-D560-4DFB-ACDD-BE1DE0B3486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18CD09F3-0D85-4D89-9029-DFD125D9C80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D7219F81-ACEB-4DE2-BFEA-BE1446D3C46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DBE2692C-F201-4A63-8E81-00EF8690AFD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930CFEAF-45CC-4032-9E13-4B8C99C72E1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BCC67232-1EEE-4245-9CEA-3EEFB43D9CB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81B8B640-A223-415C-A5FB-D88EAB569B0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BE8A2628-1C4D-4EC7-BB88-CC9FC977865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261E6C3C-BF67-4348-82E7-416A881D3DB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EEFFCE19-60C6-4D05-8933-4B3A57CC2BF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384FE8E6-5508-4B7C-840D-C9B2EC07D37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4A0DCD49-2692-406E-B34F-FB4F5278C05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446AE55B-1B0F-47FA-AE1F-37A214C351F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81C4D7F8-7902-42E4-A60F-3CA3388E824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CEF38BFC-776D-4436-A335-AAC868F56CC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DA6D9D93-DF0D-4C9F-A1C5-C3592462755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8AF81E97-1B09-4524-926F-DAE3C2E2977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D19AA558-F40E-4A00-902C-7193C3F89D3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DA3E163F-694F-448E-A798-E4F0635D644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25C87114-9031-40FA-8C25-0893A2991DE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7D132F86-1D23-4022-9FC5-E7D98CFA46F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CA0F70CA-87D7-4DDB-B6B3-0379F24E36E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E92C1B5E-93FE-411F-AD26-E46409CD714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A0FC4926-C002-42EB-B786-1163C1EB461C}"/>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xmlns="" id="{5D1CC439-6D3C-4050-82AF-CA6C221FAFC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xmlns="" id="{9983591B-1EBD-49F4-93E6-28EE3909AB2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xmlns="" id="{D8B15EAF-845C-4CFF-99E0-04C110B3955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xmlns="" id="{25F23679-E47E-4D88-BC43-5E366F76CC0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xmlns="" id="{7A544E74-2E59-4BF9-8B01-C87B9536904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xmlns="" id="{505B0CEA-D36B-4835-A925-AE4AB14AC71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xmlns="" id="{94CF75B4-39F7-4C07-9AF9-9C5EA66B528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xmlns="" id="{9743BD62-B3EF-4DC6-8337-CC70879ECA84}"/>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xmlns="" id="{7431D3D7-D403-4B65-A8AF-A6FEDE6C7EC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xmlns="" id="{53925600-80E7-4829-8436-25785BDAC33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xmlns="" id="{68E75BCD-F67F-4795-8732-39D0273C4CD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xmlns="" id="{DF87FEA9-BCE2-46F9-9340-01E47308302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xmlns="" id="{FEBD7B50-4622-4795-9EE0-4782A9C9C04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xmlns="" id="{38880233-7397-40B4-8206-11DBD5F3DA9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xmlns="" id="{5BAC848B-721E-4AFD-A2EA-F3E8E9337FA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xmlns="" id="{3B41B215-0AAD-485B-8439-0BA0E3A27BD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xmlns="" id="{43861011-BCA9-4904-B6A4-1B20A90F6CD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xmlns="" id="{E55769A0-6B60-4829-BF0B-7153C54FC5B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xmlns="" id="{00C1FAF1-E8A8-4C24-BA64-61C96B2D091C}"/>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xmlns="" id="{36180FB8-2F2B-4E70-B706-7FF7E060B49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xmlns="" id="{3DDAF1A9-C8FF-4969-98F2-DAF43B3F678F}"/>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xmlns="" id="{BAF5DFB4-23B7-4800-85E8-FF6014C21B4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xmlns="" id="{75754C11-2432-4212-8924-5AFFFB63F3A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xmlns="" id="{19909D81-8438-4FA3-9162-C0A088C2B95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xmlns="" id="{E130A70B-6C72-4DD3-AB07-6719E5B20A7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xmlns="" id="{4D9CACFE-A87B-4A0A-B87C-04C7DAA6628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xmlns="" id="{A3C7B1DD-5898-4898-8B70-23F73901DF1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xmlns="" id="{AEE2668B-81A3-4748-8D99-16119CAD72D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xmlns="" id="{1567A849-6BCB-4627-AD09-CA3B2C5673BC}"/>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xmlns="" id="{10DD49D2-6124-433C-B332-09B7472088D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xmlns="" id="{1DF3798D-9FC1-4264-A644-37A9C5CDC42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xmlns="" id="{9B4CAD60-C03A-4DCB-A655-4D81E90B78E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72" name="直線コネクタ 71">
          <a:extLst>
            <a:ext uri="{FF2B5EF4-FFF2-40B4-BE49-F238E27FC236}">
              <a16:creationId xmlns:a16="http://schemas.microsoft.com/office/drawing/2014/main" xmlns="" id="{4BADF110-C607-42CF-8BF1-32DFBF20E943}"/>
            </a:ext>
          </a:extLst>
        </xdr:cNvPr>
        <xdr:cNvCxnSpPr/>
      </xdr:nvCxnSpPr>
      <xdr:spPr>
        <a:xfrm flipV="1">
          <a:off x="4634865" y="95250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xmlns="" id="{4DC7A091-C6FC-4EDA-A124-67F3E3AA2ADF}"/>
            </a:ext>
          </a:extLst>
        </xdr:cNvPr>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74" name="直線コネクタ 73">
          <a:extLst>
            <a:ext uri="{FF2B5EF4-FFF2-40B4-BE49-F238E27FC236}">
              <a16:creationId xmlns:a16="http://schemas.microsoft.com/office/drawing/2014/main" xmlns="" id="{C30F3634-0A12-4DE7-A85E-AD8DE516C123}"/>
            </a:ext>
          </a:extLst>
        </xdr:cNvPr>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xmlns="" id="{D4CF67F3-9560-4227-8563-B8F450EADA94}"/>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xmlns="" id="{C6E11A3F-9911-4403-B2B7-05318DD19B0E}"/>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123842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xmlns="" id="{9B61E21D-6C96-49DA-8A8C-2D1C07CA5C48}"/>
            </a:ext>
          </a:extLst>
        </xdr:cNvPr>
        <xdr:cNvSpPr txBox="1"/>
      </xdr:nvSpPr>
      <xdr:spPr>
        <a:xfrm>
          <a:off x="4673600" y="10067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78" name="フローチャート: 判断 77">
          <a:extLst>
            <a:ext uri="{FF2B5EF4-FFF2-40B4-BE49-F238E27FC236}">
              <a16:creationId xmlns:a16="http://schemas.microsoft.com/office/drawing/2014/main" xmlns="" id="{AD191516-5695-416F-B6A1-5CFDC33775E1}"/>
            </a:ext>
          </a:extLst>
        </xdr:cNvPr>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79" name="フローチャート: 判断 78">
          <a:extLst>
            <a:ext uri="{FF2B5EF4-FFF2-40B4-BE49-F238E27FC236}">
              <a16:creationId xmlns:a16="http://schemas.microsoft.com/office/drawing/2014/main" xmlns="" id="{CAAEBABE-1F92-4C62-A3E4-2788B55496F2}"/>
            </a:ext>
          </a:extLst>
        </xdr:cNvPr>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108602</xdr:rowOff>
    </xdr:from>
    <xdr:ext cx="405111" cy="259045"/>
    <xdr:sp macro="" textlink="">
      <xdr:nvSpPr>
        <xdr:cNvPr id="80" name="n_1aveValue【体育館・プール】&#10;有形固定資産減価償却率">
          <a:extLst>
            <a:ext uri="{FF2B5EF4-FFF2-40B4-BE49-F238E27FC236}">
              <a16:creationId xmlns:a16="http://schemas.microsoft.com/office/drawing/2014/main" xmlns="" id="{072AEE76-8E30-46A6-80C7-722394EF16A7}"/>
            </a:ext>
          </a:extLst>
        </xdr:cNvPr>
        <xdr:cNvSpPr txBox="1"/>
      </xdr:nvSpPr>
      <xdr:spPr>
        <a:xfrm>
          <a:off x="358204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113030</xdr:rowOff>
    </xdr:from>
    <xdr:to>
      <xdr:col>15</xdr:col>
      <xdr:colOff>101600</xdr:colOff>
      <xdr:row>59</xdr:row>
      <xdr:rowOff>43180</xdr:rowOff>
    </xdr:to>
    <xdr:sp macro="" textlink="">
      <xdr:nvSpPr>
        <xdr:cNvPr id="81" name="フローチャート: 判断 80">
          <a:extLst>
            <a:ext uri="{FF2B5EF4-FFF2-40B4-BE49-F238E27FC236}">
              <a16:creationId xmlns:a16="http://schemas.microsoft.com/office/drawing/2014/main" xmlns="" id="{DC16831E-9E7D-4D7E-9A22-4F85885A5515}"/>
            </a:ext>
          </a:extLst>
        </xdr:cNvPr>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34307</xdr:rowOff>
    </xdr:from>
    <xdr:ext cx="405111" cy="259045"/>
    <xdr:sp macro="" textlink="">
      <xdr:nvSpPr>
        <xdr:cNvPr id="82" name="n_2aveValue【体育館・プール】&#10;有形固定資産減価償却率">
          <a:extLst>
            <a:ext uri="{FF2B5EF4-FFF2-40B4-BE49-F238E27FC236}">
              <a16:creationId xmlns:a16="http://schemas.microsoft.com/office/drawing/2014/main" xmlns="" id="{91CBB808-0362-431A-8E97-4C7271D56D86}"/>
            </a:ext>
          </a:extLst>
        </xdr:cNvPr>
        <xdr:cNvSpPr txBox="1"/>
      </xdr:nvSpPr>
      <xdr:spPr>
        <a:xfrm>
          <a:off x="27057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151130</xdr:rowOff>
    </xdr:from>
    <xdr:to>
      <xdr:col>10</xdr:col>
      <xdr:colOff>165100</xdr:colOff>
      <xdr:row>59</xdr:row>
      <xdr:rowOff>81280</xdr:rowOff>
    </xdr:to>
    <xdr:sp macro="" textlink="">
      <xdr:nvSpPr>
        <xdr:cNvPr id="83" name="フローチャート: 判断 82">
          <a:extLst>
            <a:ext uri="{FF2B5EF4-FFF2-40B4-BE49-F238E27FC236}">
              <a16:creationId xmlns:a16="http://schemas.microsoft.com/office/drawing/2014/main" xmlns="" id="{DDC214ED-6072-4B4E-925B-1696F892A979}"/>
            </a:ext>
          </a:extLst>
        </xdr:cNvPr>
        <xdr:cNvSpPr/>
      </xdr:nvSpPr>
      <xdr:spPr>
        <a:xfrm>
          <a:off x="1968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72407</xdr:rowOff>
    </xdr:from>
    <xdr:ext cx="405111" cy="259045"/>
    <xdr:sp macro="" textlink="">
      <xdr:nvSpPr>
        <xdr:cNvPr id="84" name="n_3aveValue【体育館・プール】&#10;有形固定資産減価償却率">
          <a:extLst>
            <a:ext uri="{FF2B5EF4-FFF2-40B4-BE49-F238E27FC236}">
              <a16:creationId xmlns:a16="http://schemas.microsoft.com/office/drawing/2014/main" xmlns="" id="{6CF65CE9-AFE6-471A-AB1F-5BB71BF3CF44}"/>
            </a:ext>
          </a:extLst>
        </xdr:cNvPr>
        <xdr:cNvSpPr txBox="1"/>
      </xdr:nvSpPr>
      <xdr:spPr>
        <a:xfrm>
          <a:off x="18167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D7CD6F95-D211-4F6F-865F-A4292192CF7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19113B6E-2F57-4BF5-A1C1-F01510D1B9D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DA36899D-1B8B-4AE0-B0F8-F687D91802F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xmlns="" id="{4F779F5D-942A-4909-AA34-009CC9493BD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xmlns="" id="{65CD7C88-01E3-45F5-B295-AC6D04AE2B9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31115</xdr:rowOff>
    </xdr:from>
    <xdr:to>
      <xdr:col>24</xdr:col>
      <xdr:colOff>114300</xdr:colOff>
      <xdr:row>56</xdr:row>
      <xdr:rowOff>132715</xdr:rowOff>
    </xdr:to>
    <xdr:sp macro="" textlink="">
      <xdr:nvSpPr>
        <xdr:cNvPr id="90" name="楕円 89">
          <a:extLst>
            <a:ext uri="{FF2B5EF4-FFF2-40B4-BE49-F238E27FC236}">
              <a16:creationId xmlns:a16="http://schemas.microsoft.com/office/drawing/2014/main" xmlns="" id="{DA275C11-EF1C-409B-B61D-D42E5A4B120C}"/>
            </a:ext>
          </a:extLst>
        </xdr:cNvPr>
        <xdr:cNvSpPr/>
      </xdr:nvSpPr>
      <xdr:spPr>
        <a:xfrm>
          <a:off x="4584700" y="963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53992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xmlns="" id="{78CA03DD-8D57-4560-A299-71F0DE121B90}"/>
            </a:ext>
          </a:extLst>
        </xdr:cNvPr>
        <xdr:cNvSpPr txBox="1"/>
      </xdr:nvSpPr>
      <xdr:spPr>
        <a:xfrm>
          <a:off x="4673600" y="948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93980</xdr:rowOff>
    </xdr:from>
    <xdr:to>
      <xdr:col>20</xdr:col>
      <xdr:colOff>38100</xdr:colOff>
      <xdr:row>57</xdr:row>
      <xdr:rowOff>24130</xdr:rowOff>
    </xdr:to>
    <xdr:sp macro="" textlink="">
      <xdr:nvSpPr>
        <xdr:cNvPr id="92" name="楕円 91">
          <a:extLst>
            <a:ext uri="{FF2B5EF4-FFF2-40B4-BE49-F238E27FC236}">
              <a16:creationId xmlns:a16="http://schemas.microsoft.com/office/drawing/2014/main" xmlns="" id="{7A5CEF95-D5A9-490F-A3D8-48C9AE84C231}"/>
            </a:ext>
          </a:extLst>
        </xdr:cNvPr>
        <xdr:cNvSpPr/>
      </xdr:nvSpPr>
      <xdr:spPr>
        <a:xfrm>
          <a:off x="3746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81915</xdr:rowOff>
    </xdr:from>
    <xdr:to>
      <xdr:col>24</xdr:col>
      <xdr:colOff>63500</xdr:colOff>
      <xdr:row>56</xdr:row>
      <xdr:rowOff>144780</xdr:rowOff>
    </xdr:to>
    <xdr:cxnSp macro="">
      <xdr:nvCxnSpPr>
        <xdr:cNvPr id="93" name="直線コネクタ 92">
          <a:extLst>
            <a:ext uri="{FF2B5EF4-FFF2-40B4-BE49-F238E27FC236}">
              <a16:creationId xmlns:a16="http://schemas.microsoft.com/office/drawing/2014/main" xmlns="" id="{F0AE2375-456B-4356-8600-B97E572E7BA6}"/>
            </a:ext>
          </a:extLst>
        </xdr:cNvPr>
        <xdr:cNvCxnSpPr/>
      </xdr:nvCxnSpPr>
      <xdr:spPr>
        <a:xfrm flipV="1">
          <a:off x="3797300" y="968311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8255</xdr:rowOff>
    </xdr:from>
    <xdr:to>
      <xdr:col>15</xdr:col>
      <xdr:colOff>101600</xdr:colOff>
      <xdr:row>56</xdr:row>
      <xdr:rowOff>109855</xdr:rowOff>
    </xdr:to>
    <xdr:sp macro="" textlink="">
      <xdr:nvSpPr>
        <xdr:cNvPr id="94" name="楕円 93">
          <a:extLst>
            <a:ext uri="{FF2B5EF4-FFF2-40B4-BE49-F238E27FC236}">
              <a16:creationId xmlns:a16="http://schemas.microsoft.com/office/drawing/2014/main" xmlns="" id="{79981AD3-ED69-47CA-852E-D91C79A3A0B9}"/>
            </a:ext>
          </a:extLst>
        </xdr:cNvPr>
        <xdr:cNvSpPr/>
      </xdr:nvSpPr>
      <xdr:spPr>
        <a:xfrm>
          <a:off x="2857500" y="960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59055</xdr:rowOff>
    </xdr:from>
    <xdr:to>
      <xdr:col>19</xdr:col>
      <xdr:colOff>177800</xdr:colOff>
      <xdr:row>56</xdr:row>
      <xdr:rowOff>144780</xdr:rowOff>
    </xdr:to>
    <xdr:cxnSp macro="">
      <xdr:nvCxnSpPr>
        <xdr:cNvPr id="95" name="直線コネクタ 94">
          <a:extLst>
            <a:ext uri="{FF2B5EF4-FFF2-40B4-BE49-F238E27FC236}">
              <a16:creationId xmlns:a16="http://schemas.microsoft.com/office/drawing/2014/main" xmlns="" id="{0E19938C-6920-4DF8-8CCF-2FDBEEB81E2B}"/>
            </a:ext>
          </a:extLst>
        </xdr:cNvPr>
        <xdr:cNvCxnSpPr/>
      </xdr:nvCxnSpPr>
      <xdr:spPr>
        <a:xfrm>
          <a:off x="2908300" y="966025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23495</xdr:rowOff>
    </xdr:from>
    <xdr:to>
      <xdr:col>10</xdr:col>
      <xdr:colOff>165100</xdr:colOff>
      <xdr:row>57</xdr:row>
      <xdr:rowOff>125095</xdr:rowOff>
    </xdr:to>
    <xdr:sp macro="" textlink="">
      <xdr:nvSpPr>
        <xdr:cNvPr id="96" name="楕円 95">
          <a:extLst>
            <a:ext uri="{FF2B5EF4-FFF2-40B4-BE49-F238E27FC236}">
              <a16:creationId xmlns:a16="http://schemas.microsoft.com/office/drawing/2014/main" xmlns="" id="{1A5C6BDA-2406-4AD8-98FB-47779C58CC10}"/>
            </a:ext>
          </a:extLst>
        </xdr:cNvPr>
        <xdr:cNvSpPr/>
      </xdr:nvSpPr>
      <xdr:spPr>
        <a:xfrm>
          <a:off x="19685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59055</xdr:rowOff>
    </xdr:from>
    <xdr:to>
      <xdr:col>15</xdr:col>
      <xdr:colOff>50800</xdr:colOff>
      <xdr:row>57</xdr:row>
      <xdr:rowOff>74295</xdr:rowOff>
    </xdr:to>
    <xdr:cxnSp macro="">
      <xdr:nvCxnSpPr>
        <xdr:cNvPr id="97" name="直線コネクタ 96">
          <a:extLst>
            <a:ext uri="{FF2B5EF4-FFF2-40B4-BE49-F238E27FC236}">
              <a16:creationId xmlns:a16="http://schemas.microsoft.com/office/drawing/2014/main" xmlns="" id="{D1363108-ED1A-464C-A58C-06094C49FD75}"/>
            </a:ext>
          </a:extLst>
        </xdr:cNvPr>
        <xdr:cNvCxnSpPr/>
      </xdr:nvCxnSpPr>
      <xdr:spPr>
        <a:xfrm flipV="1">
          <a:off x="2019300" y="9660255"/>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40657</xdr:rowOff>
    </xdr:from>
    <xdr:ext cx="405111" cy="259045"/>
    <xdr:sp macro="" textlink="">
      <xdr:nvSpPr>
        <xdr:cNvPr id="98" name="n_1mainValue【体育館・プール】&#10;有形固定資産減価償却率">
          <a:extLst>
            <a:ext uri="{FF2B5EF4-FFF2-40B4-BE49-F238E27FC236}">
              <a16:creationId xmlns:a16="http://schemas.microsoft.com/office/drawing/2014/main" xmlns="" id="{E151969E-3540-41D7-A206-ADDAC27EE34F}"/>
            </a:ext>
          </a:extLst>
        </xdr:cNvPr>
        <xdr:cNvSpPr txBox="1"/>
      </xdr:nvSpPr>
      <xdr:spPr>
        <a:xfrm>
          <a:off x="3582044" y="947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126382</xdr:rowOff>
    </xdr:from>
    <xdr:ext cx="405111" cy="259045"/>
    <xdr:sp macro="" textlink="">
      <xdr:nvSpPr>
        <xdr:cNvPr id="99" name="n_2mainValue【体育館・プール】&#10;有形固定資産減価償却率">
          <a:extLst>
            <a:ext uri="{FF2B5EF4-FFF2-40B4-BE49-F238E27FC236}">
              <a16:creationId xmlns:a16="http://schemas.microsoft.com/office/drawing/2014/main" xmlns="" id="{654850EA-D3A4-42E5-BC63-DF59447D3DE8}"/>
            </a:ext>
          </a:extLst>
        </xdr:cNvPr>
        <xdr:cNvSpPr txBox="1"/>
      </xdr:nvSpPr>
      <xdr:spPr>
        <a:xfrm>
          <a:off x="2705744" y="938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141622</xdr:rowOff>
    </xdr:from>
    <xdr:ext cx="405111" cy="259045"/>
    <xdr:sp macro="" textlink="">
      <xdr:nvSpPr>
        <xdr:cNvPr id="100" name="n_3mainValue【体育館・プール】&#10;有形固定資産減価償却率">
          <a:extLst>
            <a:ext uri="{FF2B5EF4-FFF2-40B4-BE49-F238E27FC236}">
              <a16:creationId xmlns:a16="http://schemas.microsoft.com/office/drawing/2014/main" xmlns="" id="{5E04B539-CCA1-46F7-A832-8E4ED20D88FF}"/>
            </a:ext>
          </a:extLst>
        </xdr:cNvPr>
        <xdr:cNvSpPr txBox="1"/>
      </xdr:nvSpPr>
      <xdr:spPr>
        <a:xfrm>
          <a:off x="1816744" y="957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xmlns="" id="{EE2ED67D-FE5E-4B43-B086-98A95823BFF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xmlns="" id="{70CD8E7A-A510-4833-926B-407CB23B2A4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xmlns="" id="{FF00E6F3-4687-44C9-8219-AA8ADA2E577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xmlns="" id="{DFEAA86C-AFAE-4D2A-A524-42594691D79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xmlns="" id="{9DA5568D-2B13-4665-B95E-4017EFCD3EF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xmlns="" id="{5B6423BE-56B6-4FF3-8BA6-F3F27254879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xmlns="" id="{CAD8451C-8457-4A23-BCBF-73E1A180D84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xmlns="" id="{FA937747-19AD-4264-A310-12C5E3F9799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xmlns="" id="{EB68B4DD-7A42-485B-9FE1-810F7FA178B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xmlns="" id="{F09081BD-FD1B-4796-BDEE-F152C3097ED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1" name="直線コネクタ 110">
          <a:extLst>
            <a:ext uri="{FF2B5EF4-FFF2-40B4-BE49-F238E27FC236}">
              <a16:creationId xmlns:a16="http://schemas.microsoft.com/office/drawing/2014/main" xmlns="" id="{3D9AEC65-A6BF-405F-BBCB-1CE6F9E9D062}"/>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2" name="テキスト ボックス 111">
          <a:extLst>
            <a:ext uri="{FF2B5EF4-FFF2-40B4-BE49-F238E27FC236}">
              <a16:creationId xmlns:a16="http://schemas.microsoft.com/office/drawing/2014/main" xmlns="" id="{CC2871F0-CE70-45DF-851F-7154166373A3}"/>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a:extLst>
            <a:ext uri="{FF2B5EF4-FFF2-40B4-BE49-F238E27FC236}">
              <a16:creationId xmlns:a16="http://schemas.microsoft.com/office/drawing/2014/main" xmlns="" id="{CAEE17D0-8F0C-4A10-A4E8-168828F3B4A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a:extLst>
            <a:ext uri="{FF2B5EF4-FFF2-40B4-BE49-F238E27FC236}">
              <a16:creationId xmlns:a16="http://schemas.microsoft.com/office/drawing/2014/main" xmlns="" id="{8170A526-7CB4-4518-852F-5F76BCB1CF2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5" name="直線コネクタ 114">
          <a:extLst>
            <a:ext uri="{FF2B5EF4-FFF2-40B4-BE49-F238E27FC236}">
              <a16:creationId xmlns:a16="http://schemas.microsoft.com/office/drawing/2014/main" xmlns="" id="{2DE072DF-18DE-4B8A-89C0-6329F7B9078A}"/>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6" name="テキスト ボックス 115">
          <a:extLst>
            <a:ext uri="{FF2B5EF4-FFF2-40B4-BE49-F238E27FC236}">
              <a16:creationId xmlns:a16="http://schemas.microsoft.com/office/drawing/2014/main" xmlns="" id="{D6894D2D-2119-47E2-BDB8-654820CA2955}"/>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a:extLst>
            <a:ext uri="{FF2B5EF4-FFF2-40B4-BE49-F238E27FC236}">
              <a16:creationId xmlns:a16="http://schemas.microsoft.com/office/drawing/2014/main" xmlns="" id="{B8326A03-3914-49B5-BCBD-527CB9381EB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8" name="テキスト ボックス 117">
          <a:extLst>
            <a:ext uri="{FF2B5EF4-FFF2-40B4-BE49-F238E27FC236}">
              <a16:creationId xmlns:a16="http://schemas.microsoft.com/office/drawing/2014/main" xmlns="" id="{5CFB2474-04AD-41E9-BC1A-48768ACE90C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a:extLst>
            <a:ext uri="{FF2B5EF4-FFF2-40B4-BE49-F238E27FC236}">
              <a16:creationId xmlns:a16="http://schemas.microsoft.com/office/drawing/2014/main" xmlns="" id="{632AE9F1-8693-42AC-9F57-72285A789F4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120" name="直線コネクタ 119">
          <a:extLst>
            <a:ext uri="{FF2B5EF4-FFF2-40B4-BE49-F238E27FC236}">
              <a16:creationId xmlns:a16="http://schemas.microsoft.com/office/drawing/2014/main" xmlns="" id="{260478CD-195C-42C4-A6D1-00BC4DD66F6B}"/>
            </a:ext>
          </a:extLst>
        </xdr:cNvPr>
        <xdr:cNvCxnSpPr/>
      </xdr:nvCxnSpPr>
      <xdr:spPr>
        <a:xfrm flipV="1">
          <a:off x="10476865" y="9631490"/>
          <a:ext cx="0" cy="11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121" name="【体育館・プール】&#10;一人当たり面積最小値テキスト">
          <a:extLst>
            <a:ext uri="{FF2B5EF4-FFF2-40B4-BE49-F238E27FC236}">
              <a16:creationId xmlns:a16="http://schemas.microsoft.com/office/drawing/2014/main" xmlns="" id="{BBFECD32-D41B-4496-90A1-F7F6FE511759}"/>
            </a:ext>
          </a:extLst>
        </xdr:cNvPr>
        <xdr:cNvSpPr txBox="1"/>
      </xdr:nvSpPr>
      <xdr:spPr>
        <a:xfrm>
          <a:off x="10515600" y="1079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122" name="直線コネクタ 121">
          <a:extLst>
            <a:ext uri="{FF2B5EF4-FFF2-40B4-BE49-F238E27FC236}">
              <a16:creationId xmlns:a16="http://schemas.microsoft.com/office/drawing/2014/main" xmlns="" id="{7269C31A-E0B5-4C85-B3B1-E4DDC25D4F3C}"/>
            </a:ext>
          </a:extLst>
        </xdr:cNvPr>
        <xdr:cNvCxnSpPr/>
      </xdr:nvCxnSpPr>
      <xdr:spPr>
        <a:xfrm>
          <a:off x="10388600" y="10791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123" name="【体育館・プール】&#10;一人当たり面積最大値テキスト">
          <a:extLst>
            <a:ext uri="{FF2B5EF4-FFF2-40B4-BE49-F238E27FC236}">
              <a16:creationId xmlns:a16="http://schemas.microsoft.com/office/drawing/2014/main" xmlns="" id="{134B3E48-8674-4995-A6C3-2E07D95E2261}"/>
            </a:ext>
          </a:extLst>
        </xdr:cNvPr>
        <xdr:cNvSpPr txBox="1"/>
      </xdr:nvSpPr>
      <xdr:spPr>
        <a:xfrm>
          <a:off x="10515600" y="94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124" name="直線コネクタ 123">
          <a:extLst>
            <a:ext uri="{FF2B5EF4-FFF2-40B4-BE49-F238E27FC236}">
              <a16:creationId xmlns:a16="http://schemas.microsoft.com/office/drawing/2014/main" xmlns="" id="{0AF8ABEF-E406-4369-9B59-862547E8B248}"/>
            </a:ext>
          </a:extLst>
        </xdr:cNvPr>
        <xdr:cNvCxnSpPr/>
      </xdr:nvCxnSpPr>
      <xdr:spPr>
        <a:xfrm>
          <a:off x="10388600" y="963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44658</xdr:rowOff>
    </xdr:from>
    <xdr:ext cx="469744" cy="259045"/>
    <xdr:sp macro="" textlink="">
      <xdr:nvSpPr>
        <xdr:cNvPr id="125" name="【体育館・プール】&#10;一人当たり面積平均値テキスト">
          <a:extLst>
            <a:ext uri="{FF2B5EF4-FFF2-40B4-BE49-F238E27FC236}">
              <a16:creationId xmlns:a16="http://schemas.microsoft.com/office/drawing/2014/main" xmlns="" id="{1E7BC830-8363-48B4-B7A3-14C365498154}"/>
            </a:ext>
          </a:extLst>
        </xdr:cNvPr>
        <xdr:cNvSpPr txBox="1"/>
      </xdr:nvSpPr>
      <xdr:spPr>
        <a:xfrm>
          <a:off x="10515600" y="10331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126" name="フローチャート: 判断 125">
          <a:extLst>
            <a:ext uri="{FF2B5EF4-FFF2-40B4-BE49-F238E27FC236}">
              <a16:creationId xmlns:a16="http://schemas.microsoft.com/office/drawing/2014/main" xmlns="" id="{EC4DEBB5-068E-4B4E-8E3F-AD985D4405B2}"/>
            </a:ext>
          </a:extLst>
        </xdr:cNvPr>
        <xdr:cNvSpPr/>
      </xdr:nvSpPr>
      <xdr:spPr>
        <a:xfrm>
          <a:off x="10426700" y="1048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127" name="フローチャート: 判断 126">
          <a:extLst>
            <a:ext uri="{FF2B5EF4-FFF2-40B4-BE49-F238E27FC236}">
              <a16:creationId xmlns:a16="http://schemas.microsoft.com/office/drawing/2014/main" xmlns="" id="{6EB8FA5A-3EFD-44A7-824D-8289F6E225D4}"/>
            </a:ext>
          </a:extLst>
        </xdr:cNvPr>
        <xdr:cNvSpPr/>
      </xdr:nvSpPr>
      <xdr:spPr>
        <a:xfrm>
          <a:off x="9588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162768</xdr:rowOff>
    </xdr:from>
    <xdr:ext cx="469744" cy="259045"/>
    <xdr:sp macro="" textlink="">
      <xdr:nvSpPr>
        <xdr:cNvPr id="128" name="n_1aveValue【体育館・プール】&#10;一人当たり面積">
          <a:extLst>
            <a:ext uri="{FF2B5EF4-FFF2-40B4-BE49-F238E27FC236}">
              <a16:creationId xmlns:a16="http://schemas.microsoft.com/office/drawing/2014/main" xmlns="" id="{E42FE7A7-1C02-4D2E-940D-3ADC0C07F1E7}"/>
            </a:ext>
          </a:extLst>
        </xdr:cNvPr>
        <xdr:cNvSpPr txBox="1"/>
      </xdr:nvSpPr>
      <xdr:spPr>
        <a:xfrm>
          <a:off x="93917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124079</xdr:rowOff>
    </xdr:from>
    <xdr:to>
      <xdr:col>46</xdr:col>
      <xdr:colOff>38100</xdr:colOff>
      <xdr:row>61</xdr:row>
      <xdr:rowOff>54229</xdr:rowOff>
    </xdr:to>
    <xdr:sp macro="" textlink="">
      <xdr:nvSpPr>
        <xdr:cNvPr id="129" name="フローチャート: 判断 128">
          <a:extLst>
            <a:ext uri="{FF2B5EF4-FFF2-40B4-BE49-F238E27FC236}">
              <a16:creationId xmlns:a16="http://schemas.microsoft.com/office/drawing/2014/main" xmlns="" id="{4FBB8A42-56B9-4DEE-B23B-359FF01BEEC5}"/>
            </a:ext>
          </a:extLst>
        </xdr:cNvPr>
        <xdr:cNvSpPr/>
      </xdr:nvSpPr>
      <xdr:spPr>
        <a:xfrm>
          <a:off x="8699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45356</xdr:rowOff>
    </xdr:from>
    <xdr:ext cx="469744" cy="259045"/>
    <xdr:sp macro="" textlink="">
      <xdr:nvSpPr>
        <xdr:cNvPr id="130" name="n_2aveValue【体育館・プール】&#10;一人当たり面積">
          <a:extLst>
            <a:ext uri="{FF2B5EF4-FFF2-40B4-BE49-F238E27FC236}">
              <a16:creationId xmlns:a16="http://schemas.microsoft.com/office/drawing/2014/main" xmlns="" id="{E4E2CCBB-415B-4137-A62C-8604239CDC41}"/>
            </a:ext>
          </a:extLst>
        </xdr:cNvPr>
        <xdr:cNvSpPr txBox="1"/>
      </xdr:nvSpPr>
      <xdr:spPr>
        <a:xfrm>
          <a:off x="8515427" y="1050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59499</xdr:rowOff>
    </xdr:from>
    <xdr:to>
      <xdr:col>41</xdr:col>
      <xdr:colOff>101600</xdr:colOff>
      <xdr:row>61</xdr:row>
      <xdr:rowOff>161099</xdr:rowOff>
    </xdr:to>
    <xdr:sp macro="" textlink="">
      <xdr:nvSpPr>
        <xdr:cNvPr id="131" name="フローチャート: 判断 130">
          <a:extLst>
            <a:ext uri="{FF2B5EF4-FFF2-40B4-BE49-F238E27FC236}">
              <a16:creationId xmlns:a16="http://schemas.microsoft.com/office/drawing/2014/main" xmlns="" id="{AF472902-D8FE-489E-8DF2-92203F38D4BF}"/>
            </a:ext>
          </a:extLst>
        </xdr:cNvPr>
        <xdr:cNvSpPr/>
      </xdr:nvSpPr>
      <xdr:spPr>
        <a:xfrm>
          <a:off x="7810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6176</xdr:rowOff>
    </xdr:from>
    <xdr:ext cx="469744" cy="259045"/>
    <xdr:sp macro="" textlink="">
      <xdr:nvSpPr>
        <xdr:cNvPr id="132" name="n_3aveValue【体育館・プール】&#10;一人当たり面積">
          <a:extLst>
            <a:ext uri="{FF2B5EF4-FFF2-40B4-BE49-F238E27FC236}">
              <a16:creationId xmlns:a16="http://schemas.microsoft.com/office/drawing/2014/main" xmlns="" id="{AE81E0FF-BA6D-403D-8EBD-3EC0274A31C6}"/>
            </a:ext>
          </a:extLst>
        </xdr:cNvPr>
        <xdr:cNvSpPr txBox="1"/>
      </xdr:nvSpPr>
      <xdr:spPr>
        <a:xfrm>
          <a:off x="7626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xmlns="" id="{D0957AAC-A602-476E-9602-021E06FF4BF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xmlns="" id="{A98B6563-5701-42FC-BCDE-61EC6AEC50B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xmlns="" id="{F6FD1117-9CE2-45B7-8EA2-E89885CCAC3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xmlns="" id="{BA9C78C6-25B1-4C20-BA34-E9240102981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xmlns="" id="{78252190-F8CE-4AD4-9185-921CDF2BA25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133223</xdr:rowOff>
    </xdr:from>
    <xdr:to>
      <xdr:col>55</xdr:col>
      <xdr:colOff>50800</xdr:colOff>
      <xdr:row>62</xdr:row>
      <xdr:rowOff>63373</xdr:rowOff>
    </xdr:to>
    <xdr:sp macro="" textlink="">
      <xdr:nvSpPr>
        <xdr:cNvPr id="138" name="楕円 137">
          <a:extLst>
            <a:ext uri="{FF2B5EF4-FFF2-40B4-BE49-F238E27FC236}">
              <a16:creationId xmlns:a16="http://schemas.microsoft.com/office/drawing/2014/main" xmlns="" id="{1198A04D-F890-4442-9947-60DFD98FA034}"/>
            </a:ext>
          </a:extLst>
        </xdr:cNvPr>
        <xdr:cNvSpPr/>
      </xdr:nvSpPr>
      <xdr:spPr>
        <a:xfrm>
          <a:off x="10426700" y="1059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111650</xdr:rowOff>
    </xdr:from>
    <xdr:ext cx="469744" cy="259045"/>
    <xdr:sp macro="" textlink="">
      <xdr:nvSpPr>
        <xdr:cNvPr id="139" name="【体育館・プール】&#10;一人当たり面積該当値テキスト">
          <a:extLst>
            <a:ext uri="{FF2B5EF4-FFF2-40B4-BE49-F238E27FC236}">
              <a16:creationId xmlns:a16="http://schemas.microsoft.com/office/drawing/2014/main" xmlns="" id="{D79675F2-52E7-46A8-9BE7-01BBC6477547}"/>
            </a:ext>
          </a:extLst>
        </xdr:cNvPr>
        <xdr:cNvSpPr txBox="1"/>
      </xdr:nvSpPr>
      <xdr:spPr>
        <a:xfrm>
          <a:off x="10515600" y="1057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140653</xdr:rowOff>
    </xdr:from>
    <xdr:to>
      <xdr:col>50</xdr:col>
      <xdr:colOff>165100</xdr:colOff>
      <xdr:row>62</xdr:row>
      <xdr:rowOff>70803</xdr:rowOff>
    </xdr:to>
    <xdr:sp macro="" textlink="">
      <xdr:nvSpPr>
        <xdr:cNvPr id="140" name="楕円 139">
          <a:extLst>
            <a:ext uri="{FF2B5EF4-FFF2-40B4-BE49-F238E27FC236}">
              <a16:creationId xmlns:a16="http://schemas.microsoft.com/office/drawing/2014/main" xmlns="" id="{9F52EBD6-9C74-4BF4-A5DE-359773659A67}"/>
            </a:ext>
          </a:extLst>
        </xdr:cNvPr>
        <xdr:cNvSpPr/>
      </xdr:nvSpPr>
      <xdr:spPr>
        <a:xfrm>
          <a:off x="9588500" y="1059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12573</xdr:rowOff>
    </xdr:from>
    <xdr:to>
      <xdr:col>55</xdr:col>
      <xdr:colOff>0</xdr:colOff>
      <xdr:row>62</xdr:row>
      <xdr:rowOff>20003</xdr:rowOff>
    </xdr:to>
    <xdr:cxnSp macro="">
      <xdr:nvCxnSpPr>
        <xdr:cNvPr id="141" name="直線コネクタ 140">
          <a:extLst>
            <a:ext uri="{FF2B5EF4-FFF2-40B4-BE49-F238E27FC236}">
              <a16:creationId xmlns:a16="http://schemas.microsoft.com/office/drawing/2014/main" xmlns="" id="{5F69897F-9A40-4982-BB0B-5149BB33A84A}"/>
            </a:ext>
          </a:extLst>
        </xdr:cNvPr>
        <xdr:cNvCxnSpPr/>
      </xdr:nvCxnSpPr>
      <xdr:spPr>
        <a:xfrm flipV="1">
          <a:off x="9639300" y="10642473"/>
          <a:ext cx="8382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13208</xdr:rowOff>
    </xdr:from>
    <xdr:to>
      <xdr:col>46</xdr:col>
      <xdr:colOff>38100</xdr:colOff>
      <xdr:row>60</xdr:row>
      <xdr:rowOff>114808</xdr:rowOff>
    </xdr:to>
    <xdr:sp macro="" textlink="">
      <xdr:nvSpPr>
        <xdr:cNvPr id="142" name="楕円 141">
          <a:extLst>
            <a:ext uri="{FF2B5EF4-FFF2-40B4-BE49-F238E27FC236}">
              <a16:creationId xmlns:a16="http://schemas.microsoft.com/office/drawing/2014/main" xmlns="" id="{FFE7D5B0-CAD3-4855-A9A9-15DC7960576F}"/>
            </a:ext>
          </a:extLst>
        </xdr:cNvPr>
        <xdr:cNvSpPr/>
      </xdr:nvSpPr>
      <xdr:spPr>
        <a:xfrm>
          <a:off x="86995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64008</xdr:rowOff>
    </xdr:from>
    <xdr:to>
      <xdr:col>50</xdr:col>
      <xdr:colOff>114300</xdr:colOff>
      <xdr:row>62</xdr:row>
      <xdr:rowOff>20003</xdr:rowOff>
    </xdr:to>
    <xdr:cxnSp macro="">
      <xdr:nvCxnSpPr>
        <xdr:cNvPr id="143" name="直線コネクタ 142">
          <a:extLst>
            <a:ext uri="{FF2B5EF4-FFF2-40B4-BE49-F238E27FC236}">
              <a16:creationId xmlns:a16="http://schemas.microsoft.com/office/drawing/2014/main" xmlns="" id="{ECA37F33-8337-45A4-8B7F-97BCAF3B3E53}"/>
            </a:ext>
          </a:extLst>
        </xdr:cNvPr>
        <xdr:cNvCxnSpPr/>
      </xdr:nvCxnSpPr>
      <xdr:spPr>
        <a:xfrm>
          <a:off x="8750300" y="10351008"/>
          <a:ext cx="889000" cy="29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60643</xdr:rowOff>
    </xdr:from>
    <xdr:to>
      <xdr:col>41</xdr:col>
      <xdr:colOff>101600</xdr:colOff>
      <xdr:row>61</xdr:row>
      <xdr:rowOff>162243</xdr:rowOff>
    </xdr:to>
    <xdr:sp macro="" textlink="">
      <xdr:nvSpPr>
        <xdr:cNvPr id="144" name="楕円 143">
          <a:extLst>
            <a:ext uri="{FF2B5EF4-FFF2-40B4-BE49-F238E27FC236}">
              <a16:creationId xmlns:a16="http://schemas.microsoft.com/office/drawing/2014/main" xmlns="" id="{07AF711F-EDB7-44FC-8025-5D05D4F6B89C}"/>
            </a:ext>
          </a:extLst>
        </xdr:cNvPr>
        <xdr:cNvSpPr/>
      </xdr:nvSpPr>
      <xdr:spPr>
        <a:xfrm>
          <a:off x="7810500" y="1051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64008</xdr:rowOff>
    </xdr:from>
    <xdr:to>
      <xdr:col>45</xdr:col>
      <xdr:colOff>177800</xdr:colOff>
      <xdr:row>61</xdr:row>
      <xdr:rowOff>111443</xdr:rowOff>
    </xdr:to>
    <xdr:cxnSp macro="">
      <xdr:nvCxnSpPr>
        <xdr:cNvPr id="145" name="直線コネクタ 144">
          <a:extLst>
            <a:ext uri="{FF2B5EF4-FFF2-40B4-BE49-F238E27FC236}">
              <a16:creationId xmlns:a16="http://schemas.microsoft.com/office/drawing/2014/main" xmlns="" id="{F431A82B-A231-4C2D-A924-77AC3F9E58D7}"/>
            </a:ext>
          </a:extLst>
        </xdr:cNvPr>
        <xdr:cNvCxnSpPr/>
      </xdr:nvCxnSpPr>
      <xdr:spPr>
        <a:xfrm flipV="1">
          <a:off x="7861300" y="10351008"/>
          <a:ext cx="889000" cy="21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61930</xdr:rowOff>
    </xdr:from>
    <xdr:ext cx="469744" cy="259045"/>
    <xdr:sp macro="" textlink="">
      <xdr:nvSpPr>
        <xdr:cNvPr id="146" name="n_1mainValue【体育館・プール】&#10;一人当たり面積">
          <a:extLst>
            <a:ext uri="{FF2B5EF4-FFF2-40B4-BE49-F238E27FC236}">
              <a16:creationId xmlns:a16="http://schemas.microsoft.com/office/drawing/2014/main" xmlns="" id="{F3EBDA59-C239-41EE-95BB-0B2F94BCDEB9}"/>
            </a:ext>
          </a:extLst>
        </xdr:cNvPr>
        <xdr:cNvSpPr txBox="1"/>
      </xdr:nvSpPr>
      <xdr:spPr>
        <a:xfrm>
          <a:off x="9391727" y="1069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131335</xdr:rowOff>
    </xdr:from>
    <xdr:ext cx="469744" cy="259045"/>
    <xdr:sp macro="" textlink="">
      <xdr:nvSpPr>
        <xdr:cNvPr id="147" name="n_2mainValue【体育館・プール】&#10;一人当たり面積">
          <a:extLst>
            <a:ext uri="{FF2B5EF4-FFF2-40B4-BE49-F238E27FC236}">
              <a16:creationId xmlns:a16="http://schemas.microsoft.com/office/drawing/2014/main" xmlns="" id="{DD5D5A3B-EA15-46A6-84BE-9B2ADCF26AFD}"/>
            </a:ext>
          </a:extLst>
        </xdr:cNvPr>
        <xdr:cNvSpPr txBox="1"/>
      </xdr:nvSpPr>
      <xdr:spPr>
        <a:xfrm>
          <a:off x="8515427" y="1007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153370</xdr:rowOff>
    </xdr:from>
    <xdr:ext cx="469744" cy="259045"/>
    <xdr:sp macro="" textlink="">
      <xdr:nvSpPr>
        <xdr:cNvPr id="148" name="n_3mainValue【体育館・プール】&#10;一人当たり面積">
          <a:extLst>
            <a:ext uri="{FF2B5EF4-FFF2-40B4-BE49-F238E27FC236}">
              <a16:creationId xmlns:a16="http://schemas.microsoft.com/office/drawing/2014/main" xmlns="" id="{044BE8CA-D742-4642-A70E-8B2F7A9D32D6}"/>
            </a:ext>
          </a:extLst>
        </xdr:cNvPr>
        <xdr:cNvSpPr txBox="1"/>
      </xdr:nvSpPr>
      <xdr:spPr>
        <a:xfrm>
          <a:off x="7626427" y="1061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a:extLst>
            <a:ext uri="{FF2B5EF4-FFF2-40B4-BE49-F238E27FC236}">
              <a16:creationId xmlns:a16="http://schemas.microsoft.com/office/drawing/2014/main" xmlns="" id="{0CAF3D8F-AFA5-4F25-A45F-157090A8E34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a:extLst>
            <a:ext uri="{FF2B5EF4-FFF2-40B4-BE49-F238E27FC236}">
              <a16:creationId xmlns:a16="http://schemas.microsoft.com/office/drawing/2014/main" xmlns="" id="{24BD3AB6-F69D-43E4-A6C4-FF3B5678806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a:extLst>
            <a:ext uri="{FF2B5EF4-FFF2-40B4-BE49-F238E27FC236}">
              <a16:creationId xmlns:a16="http://schemas.microsoft.com/office/drawing/2014/main" xmlns="" id="{8AAE2938-AE49-4245-9DCB-1B74ED71CF6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a:extLst>
            <a:ext uri="{FF2B5EF4-FFF2-40B4-BE49-F238E27FC236}">
              <a16:creationId xmlns:a16="http://schemas.microsoft.com/office/drawing/2014/main" xmlns="" id="{0744C835-62A5-49DD-AC24-D9246DF23D1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a:extLst>
            <a:ext uri="{FF2B5EF4-FFF2-40B4-BE49-F238E27FC236}">
              <a16:creationId xmlns:a16="http://schemas.microsoft.com/office/drawing/2014/main" xmlns="" id="{AA86F190-3605-4783-9D3F-C2359028338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a:extLst>
            <a:ext uri="{FF2B5EF4-FFF2-40B4-BE49-F238E27FC236}">
              <a16:creationId xmlns:a16="http://schemas.microsoft.com/office/drawing/2014/main" xmlns="" id="{D22F2D66-4069-4ABD-BBEB-1B862618D1D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a:extLst>
            <a:ext uri="{FF2B5EF4-FFF2-40B4-BE49-F238E27FC236}">
              <a16:creationId xmlns:a16="http://schemas.microsoft.com/office/drawing/2014/main" xmlns="" id="{4BFFA34C-80E2-44DA-836E-871759DA6FF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a:extLst>
            <a:ext uri="{FF2B5EF4-FFF2-40B4-BE49-F238E27FC236}">
              <a16:creationId xmlns:a16="http://schemas.microsoft.com/office/drawing/2014/main" xmlns="" id="{A3414A7F-282D-45FB-AB8B-1E49788DD0C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7" name="テキスト ボックス 156">
          <a:extLst>
            <a:ext uri="{FF2B5EF4-FFF2-40B4-BE49-F238E27FC236}">
              <a16:creationId xmlns:a16="http://schemas.microsoft.com/office/drawing/2014/main" xmlns="" id="{389A2966-5D31-42E5-8B64-5B3AFD375E4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8" name="直線コネクタ 157">
          <a:extLst>
            <a:ext uri="{FF2B5EF4-FFF2-40B4-BE49-F238E27FC236}">
              <a16:creationId xmlns:a16="http://schemas.microsoft.com/office/drawing/2014/main" xmlns="" id="{19C9BC32-0030-45BA-980F-6810595BB2C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9" name="直線コネクタ 158">
          <a:extLst>
            <a:ext uri="{FF2B5EF4-FFF2-40B4-BE49-F238E27FC236}">
              <a16:creationId xmlns:a16="http://schemas.microsoft.com/office/drawing/2014/main" xmlns="" id="{B77B0ACD-75D6-4009-9FA5-5C5E24904C92}"/>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0" name="テキスト ボックス 159">
          <a:extLst>
            <a:ext uri="{FF2B5EF4-FFF2-40B4-BE49-F238E27FC236}">
              <a16:creationId xmlns:a16="http://schemas.microsoft.com/office/drawing/2014/main" xmlns="" id="{D97CC35F-FC43-4F25-81F6-DCC33F6D1BD3}"/>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1" name="直線コネクタ 160">
          <a:extLst>
            <a:ext uri="{FF2B5EF4-FFF2-40B4-BE49-F238E27FC236}">
              <a16:creationId xmlns:a16="http://schemas.microsoft.com/office/drawing/2014/main" xmlns="" id="{B5D22BD9-4B6F-4BD2-9B07-00EF62D8087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2" name="テキスト ボックス 161">
          <a:extLst>
            <a:ext uri="{FF2B5EF4-FFF2-40B4-BE49-F238E27FC236}">
              <a16:creationId xmlns:a16="http://schemas.microsoft.com/office/drawing/2014/main" xmlns="" id="{1A4C646D-EA21-4F73-A246-07E55598D91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3" name="直線コネクタ 162">
          <a:extLst>
            <a:ext uri="{FF2B5EF4-FFF2-40B4-BE49-F238E27FC236}">
              <a16:creationId xmlns:a16="http://schemas.microsoft.com/office/drawing/2014/main" xmlns="" id="{011CA7C1-9A69-4044-B64A-DFF3087CC09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4" name="テキスト ボックス 163">
          <a:extLst>
            <a:ext uri="{FF2B5EF4-FFF2-40B4-BE49-F238E27FC236}">
              <a16:creationId xmlns:a16="http://schemas.microsoft.com/office/drawing/2014/main" xmlns="" id="{15EA05EE-6962-454B-92E6-35894E7CC88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5" name="直線コネクタ 164">
          <a:extLst>
            <a:ext uri="{FF2B5EF4-FFF2-40B4-BE49-F238E27FC236}">
              <a16:creationId xmlns:a16="http://schemas.microsoft.com/office/drawing/2014/main" xmlns="" id="{2F30EAC5-540A-4793-8552-5E7B756ECC5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6" name="テキスト ボックス 165">
          <a:extLst>
            <a:ext uri="{FF2B5EF4-FFF2-40B4-BE49-F238E27FC236}">
              <a16:creationId xmlns:a16="http://schemas.microsoft.com/office/drawing/2014/main" xmlns="" id="{58FF8C96-3DD9-4E48-A2BC-D753A6D7246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7" name="直線コネクタ 166">
          <a:extLst>
            <a:ext uri="{FF2B5EF4-FFF2-40B4-BE49-F238E27FC236}">
              <a16:creationId xmlns:a16="http://schemas.microsoft.com/office/drawing/2014/main" xmlns="" id="{0AD86C3C-19B6-4135-917E-E5B676BA6238}"/>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8" name="テキスト ボックス 167">
          <a:extLst>
            <a:ext uri="{FF2B5EF4-FFF2-40B4-BE49-F238E27FC236}">
              <a16:creationId xmlns:a16="http://schemas.microsoft.com/office/drawing/2014/main" xmlns="" id="{0338D395-E473-4F14-9782-2D934D52ECE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9" name="直線コネクタ 168">
          <a:extLst>
            <a:ext uri="{FF2B5EF4-FFF2-40B4-BE49-F238E27FC236}">
              <a16:creationId xmlns:a16="http://schemas.microsoft.com/office/drawing/2014/main" xmlns="" id="{7351186E-1D29-4AF1-99DC-1DAB8FD6B70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0" name="テキスト ボックス 169">
          <a:extLst>
            <a:ext uri="{FF2B5EF4-FFF2-40B4-BE49-F238E27FC236}">
              <a16:creationId xmlns:a16="http://schemas.microsoft.com/office/drawing/2014/main" xmlns="" id="{FFB58ED9-9AD3-487C-A25B-742F94C121E8}"/>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1" name="直線コネクタ 170">
          <a:extLst>
            <a:ext uri="{FF2B5EF4-FFF2-40B4-BE49-F238E27FC236}">
              <a16:creationId xmlns:a16="http://schemas.microsoft.com/office/drawing/2014/main" xmlns="" id="{B4747629-CFDA-49D2-ABA0-1C406F2D86B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2" name="テキスト ボックス 171">
          <a:extLst>
            <a:ext uri="{FF2B5EF4-FFF2-40B4-BE49-F238E27FC236}">
              <a16:creationId xmlns:a16="http://schemas.microsoft.com/office/drawing/2014/main" xmlns="" id="{FAC177C7-10E1-48C4-86FE-F6A2D18AA19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3" name="【福祉施設】&#10;有形固定資産減価償却率グラフ枠">
          <a:extLst>
            <a:ext uri="{FF2B5EF4-FFF2-40B4-BE49-F238E27FC236}">
              <a16:creationId xmlns:a16="http://schemas.microsoft.com/office/drawing/2014/main" xmlns="" id="{1405F797-8FBE-4C90-B2CA-E1C164D8C92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132806</xdr:rowOff>
    </xdr:to>
    <xdr:cxnSp macro="">
      <xdr:nvCxnSpPr>
        <xdr:cNvPr id="174" name="直線コネクタ 173">
          <a:extLst>
            <a:ext uri="{FF2B5EF4-FFF2-40B4-BE49-F238E27FC236}">
              <a16:creationId xmlns:a16="http://schemas.microsoft.com/office/drawing/2014/main" xmlns="" id="{E13D015C-0224-4FF2-8BC7-0EC3FF4346F9}"/>
            </a:ext>
          </a:extLst>
        </xdr:cNvPr>
        <xdr:cNvCxnSpPr/>
      </xdr:nvCxnSpPr>
      <xdr:spPr>
        <a:xfrm flipV="1">
          <a:off x="4634865" y="13280571"/>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136633</xdr:rowOff>
    </xdr:from>
    <xdr:ext cx="405111" cy="259045"/>
    <xdr:sp macro="" textlink="">
      <xdr:nvSpPr>
        <xdr:cNvPr id="175" name="【福祉施設】&#10;有形固定資産減価償却率最小値テキスト">
          <a:extLst>
            <a:ext uri="{FF2B5EF4-FFF2-40B4-BE49-F238E27FC236}">
              <a16:creationId xmlns:a16="http://schemas.microsoft.com/office/drawing/2014/main" xmlns="" id="{BCBC6BB2-0A90-4414-A208-89AE7E1889D7}"/>
            </a:ext>
          </a:extLst>
        </xdr:cNvPr>
        <xdr:cNvSpPr txBox="1"/>
      </xdr:nvSpPr>
      <xdr:spPr>
        <a:xfrm>
          <a:off x="4673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132806</xdr:rowOff>
    </xdr:from>
    <xdr:to>
      <xdr:col>24</xdr:col>
      <xdr:colOff>152400</xdr:colOff>
      <xdr:row>85</xdr:row>
      <xdr:rowOff>132806</xdr:rowOff>
    </xdr:to>
    <xdr:cxnSp macro="">
      <xdr:nvCxnSpPr>
        <xdr:cNvPr id="176" name="直線コネクタ 175">
          <a:extLst>
            <a:ext uri="{FF2B5EF4-FFF2-40B4-BE49-F238E27FC236}">
              <a16:creationId xmlns:a16="http://schemas.microsoft.com/office/drawing/2014/main" xmlns="" id="{3D5C60CE-A5D1-4D0C-B8B7-29B7A7FB76D7}"/>
            </a:ext>
          </a:extLst>
        </xdr:cNvPr>
        <xdr:cNvCxnSpPr/>
      </xdr:nvCxnSpPr>
      <xdr:spPr>
        <a:xfrm>
          <a:off x="4546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7" name="【福祉施設】&#10;有形固定資産減価償却率最大値テキスト">
          <a:extLst>
            <a:ext uri="{FF2B5EF4-FFF2-40B4-BE49-F238E27FC236}">
              <a16:creationId xmlns:a16="http://schemas.microsoft.com/office/drawing/2014/main" xmlns="" id="{3D497936-6166-4689-BA8D-4FADF13988AE}"/>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8" name="直線コネクタ 177">
          <a:extLst>
            <a:ext uri="{FF2B5EF4-FFF2-40B4-BE49-F238E27FC236}">
              <a16:creationId xmlns:a16="http://schemas.microsoft.com/office/drawing/2014/main" xmlns="" id="{425B20D9-47EB-4ECE-9EA2-2F4CF8639A7D}"/>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111414</xdr:rowOff>
    </xdr:from>
    <xdr:ext cx="405111" cy="259045"/>
    <xdr:sp macro="" textlink="">
      <xdr:nvSpPr>
        <xdr:cNvPr id="179" name="【福祉施設】&#10;有形固定資産減価償却率平均値テキスト">
          <a:extLst>
            <a:ext uri="{FF2B5EF4-FFF2-40B4-BE49-F238E27FC236}">
              <a16:creationId xmlns:a16="http://schemas.microsoft.com/office/drawing/2014/main" xmlns="" id="{02CB473C-558E-4418-A6C9-3C21B7F6E559}"/>
            </a:ext>
          </a:extLst>
        </xdr:cNvPr>
        <xdr:cNvSpPr txBox="1"/>
      </xdr:nvSpPr>
      <xdr:spPr>
        <a:xfrm>
          <a:off x="4673600" y="1382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88537</xdr:rowOff>
    </xdr:from>
    <xdr:to>
      <xdr:col>24</xdr:col>
      <xdr:colOff>114300</xdr:colOff>
      <xdr:row>82</xdr:row>
      <xdr:rowOff>18687</xdr:rowOff>
    </xdr:to>
    <xdr:sp macro="" textlink="">
      <xdr:nvSpPr>
        <xdr:cNvPr id="180" name="フローチャート: 判断 179">
          <a:extLst>
            <a:ext uri="{FF2B5EF4-FFF2-40B4-BE49-F238E27FC236}">
              <a16:creationId xmlns:a16="http://schemas.microsoft.com/office/drawing/2014/main" xmlns="" id="{BBBA8A51-12D9-461C-B543-18D9AB412222}"/>
            </a:ext>
          </a:extLst>
        </xdr:cNvPr>
        <xdr:cNvSpPr/>
      </xdr:nvSpPr>
      <xdr:spPr>
        <a:xfrm>
          <a:off x="45847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181" name="フローチャート: 判断 180">
          <a:extLst>
            <a:ext uri="{FF2B5EF4-FFF2-40B4-BE49-F238E27FC236}">
              <a16:creationId xmlns:a16="http://schemas.microsoft.com/office/drawing/2014/main" xmlns="" id="{37C98817-9520-48A4-9368-E2433632D91C}"/>
            </a:ext>
          </a:extLst>
        </xdr:cNvPr>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13988</xdr:rowOff>
    </xdr:from>
    <xdr:ext cx="405111" cy="259045"/>
    <xdr:sp macro="" textlink="">
      <xdr:nvSpPr>
        <xdr:cNvPr id="182" name="n_1aveValue【福祉施設】&#10;有形固定資産減価償却率">
          <a:extLst>
            <a:ext uri="{FF2B5EF4-FFF2-40B4-BE49-F238E27FC236}">
              <a16:creationId xmlns:a16="http://schemas.microsoft.com/office/drawing/2014/main" xmlns="" id="{D1703C15-309B-4982-990A-4BC3419EA464}"/>
            </a:ext>
          </a:extLst>
        </xdr:cNvPr>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121194</xdr:rowOff>
    </xdr:from>
    <xdr:to>
      <xdr:col>15</xdr:col>
      <xdr:colOff>101600</xdr:colOff>
      <xdr:row>82</xdr:row>
      <xdr:rowOff>51344</xdr:rowOff>
    </xdr:to>
    <xdr:sp macro="" textlink="">
      <xdr:nvSpPr>
        <xdr:cNvPr id="183" name="フローチャート: 判断 182">
          <a:extLst>
            <a:ext uri="{FF2B5EF4-FFF2-40B4-BE49-F238E27FC236}">
              <a16:creationId xmlns:a16="http://schemas.microsoft.com/office/drawing/2014/main" xmlns="" id="{164E7946-DDDD-4F52-951F-D21AE4ABEF29}"/>
            </a:ext>
          </a:extLst>
        </xdr:cNvPr>
        <xdr:cNvSpPr/>
      </xdr:nvSpPr>
      <xdr:spPr>
        <a:xfrm>
          <a:off x="2857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67871</xdr:rowOff>
    </xdr:from>
    <xdr:ext cx="405111" cy="259045"/>
    <xdr:sp macro="" textlink="">
      <xdr:nvSpPr>
        <xdr:cNvPr id="184" name="n_2aveValue【福祉施設】&#10;有形固定資産減価償却率">
          <a:extLst>
            <a:ext uri="{FF2B5EF4-FFF2-40B4-BE49-F238E27FC236}">
              <a16:creationId xmlns:a16="http://schemas.microsoft.com/office/drawing/2014/main" xmlns="" id="{CF2880B7-7D3C-4DD5-B15E-C0950A30CB23}"/>
            </a:ext>
          </a:extLst>
        </xdr:cNvPr>
        <xdr:cNvSpPr txBox="1"/>
      </xdr:nvSpPr>
      <xdr:spPr>
        <a:xfrm>
          <a:off x="2705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23223</xdr:rowOff>
    </xdr:from>
    <xdr:to>
      <xdr:col>10</xdr:col>
      <xdr:colOff>165100</xdr:colOff>
      <xdr:row>82</xdr:row>
      <xdr:rowOff>124823</xdr:rowOff>
    </xdr:to>
    <xdr:sp macro="" textlink="">
      <xdr:nvSpPr>
        <xdr:cNvPr id="185" name="フローチャート: 判断 184">
          <a:extLst>
            <a:ext uri="{FF2B5EF4-FFF2-40B4-BE49-F238E27FC236}">
              <a16:creationId xmlns:a16="http://schemas.microsoft.com/office/drawing/2014/main" xmlns="" id="{21F3CFDE-5D97-4E7F-81B1-6F0EA0021493}"/>
            </a:ext>
          </a:extLst>
        </xdr:cNvPr>
        <xdr:cNvSpPr/>
      </xdr:nvSpPr>
      <xdr:spPr>
        <a:xfrm>
          <a:off x="1968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141350</xdr:rowOff>
    </xdr:from>
    <xdr:ext cx="405111" cy="259045"/>
    <xdr:sp macro="" textlink="">
      <xdr:nvSpPr>
        <xdr:cNvPr id="186" name="n_3aveValue【福祉施設】&#10;有形固定資産減価償却率">
          <a:extLst>
            <a:ext uri="{FF2B5EF4-FFF2-40B4-BE49-F238E27FC236}">
              <a16:creationId xmlns:a16="http://schemas.microsoft.com/office/drawing/2014/main" xmlns="" id="{2A86387B-DFED-4F2F-9F2C-04F738F5CBF2}"/>
            </a:ext>
          </a:extLst>
        </xdr:cNvPr>
        <xdr:cNvSpPr txBox="1"/>
      </xdr:nvSpPr>
      <xdr:spPr>
        <a:xfrm>
          <a:off x="1816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xmlns="" id="{A745A750-71DA-40A8-8B9F-F0FA2B71A6E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xmlns="" id="{5D8C6749-762B-4FC2-9970-C0FBB4939AC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xmlns="" id="{C592BB9B-C5B5-487A-A7B1-80036FA0462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xmlns="" id="{4F70D9A5-DEED-461C-8886-E8E53C68878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xmlns="" id="{0A1470F4-B61F-4DB4-AB11-EB32B93C9C6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29755</xdr:rowOff>
    </xdr:from>
    <xdr:to>
      <xdr:col>24</xdr:col>
      <xdr:colOff>114300</xdr:colOff>
      <xdr:row>82</xdr:row>
      <xdr:rowOff>131355</xdr:rowOff>
    </xdr:to>
    <xdr:sp macro="" textlink="">
      <xdr:nvSpPr>
        <xdr:cNvPr id="192" name="楕円 191">
          <a:extLst>
            <a:ext uri="{FF2B5EF4-FFF2-40B4-BE49-F238E27FC236}">
              <a16:creationId xmlns:a16="http://schemas.microsoft.com/office/drawing/2014/main" xmlns="" id="{0E6DDA19-A588-446F-B2F0-A007BEA87E71}"/>
            </a:ext>
          </a:extLst>
        </xdr:cNvPr>
        <xdr:cNvSpPr/>
      </xdr:nvSpPr>
      <xdr:spPr>
        <a:xfrm>
          <a:off x="4584700" y="140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8182</xdr:rowOff>
    </xdr:from>
    <xdr:ext cx="405111" cy="259045"/>
    <xdr:sp macro="" textlink="">
      <xdr:nvSpPr>
        <xdr:cNvPr id="193" name="【福祉施設】&#10;有形固定資産減価償却率該当値テキスト">
          <a:extLst>
            <a:ext uri="{FF2B5EF4-FFF2-40B4-BE49-F238E27FC236}">
              <a16:creationId xmlns:a16="http://schemas.microsoft.com/office/drawing/2014/main" xmlns="" id="{AA4E2B8B-0DE1-4808-BE11-0ABCE224573B}"/>
            </a:ext>
          </a:extLst>
        </xdr:cNvPr>
        <xdr:cNvSpPr txBox="1"/>
      </xdr:nvSpPr>
      <xdr:spPr>
        <a:xfrm>
          <a:off x="4673600" y="1406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113030</xdr:rowOff>
    </xdr:from>
    <xdr:to>
      <xdr:col>20</xdr:col>
      <xdr:colOff>38100</xdr:colOff>
      <xdr:row>83</xdr:row>
      <xdr:rowOff>43180</xdr:rowOff>
    </xdr:to>
    <xdr:sp macro="" textlink="">
      <xdr:nvSpPr>
        <xdr:cNvPr id="194" name="楕円 193">
          <a:extLst>
            <a:ext uri="{FF2B5EF4-FFF2-40B4-BE49-F238E27FC236}">
              <a16:creationId xmlns:a16="http://schemas.microsoft.com/office/drawing/2014/main" xmlns="" id="{A9822513-57A0-4BA3-B66A-2AEBED58CBA4}"/>
            </a:ext>
          </a:extLst>
        </xdr:cNvPr>
        <xdr:cNvSpPr/>
      </xdr:nvSpPr>
      <xdr:spPr>
        <a:xfrm>
          <a:off x="3746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80555</xdr:rowOff>
    </xdr:from>
    <xdr:to>
      <xdr:col>24</xdr:col>
      <xdr:colOff>63500</xdr:colOff>
      <xdr:row>82</xdr:row>
      <xdr:rowOff>163830</xdr:rowOff>
    </xdr:to>
    <xdr:cxnSp macro="">
      <xdr:nvCxnSpPr>
        <xdr:cNvPr id="195" name="直線コネクタ 194">
          <a:extLst>
            <a:ext uri="{FF2B5EF4-FFF2-40B4-BE49-F238E27FC236}">
              <a16:creationId xmlns:a16="http://schemas.microsoft.com/office/drawing/2014/main" xmlns="" id="{16C31DD6-1581-4247-A3AF-1C64352823EB}"/>
            </a:ext>
          </a:extLst>
        </xdr:cNvPr>
        <xdr:cNvCxnSpPr/>
      </xdr:nvCxnSpPr>
      <xdr:spPr>
        <a:xfrm flipV="1">
          <a:off x="3797300" y="14139455"/>
          <a:ext cx="8382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158750</xdr:rowOff>
    </xdr:from>
    <xdr:to>
      <xdr:col>15</xdr:col>
      <xdr:colOff>101600</xdr:colOff>
      <xdr:row>83</xdr:row>
      <xdr:rowOff>88900</xdr:rowOff>
    </xdr:to>
    <xdr:sp macro="" textlink="">
      <xdr:nvSpPr>
        <xdr:cNvPr id="196" name="楕円 195">
          <a:extLst>
            <a:ext uri="{FF2B5EF4-FFF2-40B4-BE49-F238E27FC236}">
              <a16:creationId xmlns:a16="http://schemas.microsoft.com/office/drawing/2014/main" xmlns="" id="{66CD8E77-5913-4726-96DB-D2C310645EF5}"/>
            </a:ext>
          </a:extLst>
        </xdr:cNvPr>
        <xdr:cNvSpPr/>
      </xdr:nvSpPr>
      <xdr:spPr>
        <a:xfrm>
          <a:off x="2857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163830</xdr:rowOff>
    </xdr:from>
    <xdr:to>
      <xdr:col>19</xdr:col>
      <xdr:colOff>177800</xdr:colOff>
      <xdr:row>83</xdr:row>
      <xdr:rowOff>38100</xdr:rowOff>
    </xdr:to>
    <xdr:cxnSp macro="">
      <xdr:nvCxnSpPr>
        <xdr:cNvPr id="197" name="直線コネクタ 196">
          <a:extLst>
            <a:ext uri="{FF2B5EF4-FFF2-40B4-BE49-F238E27FC236}">
              <a16:creationId xmlns:a16="http://schemas.microsoft.com/office/drawing/2014/main" xmlns="" id="{482BB3D2-5BB1-42AC-8634-C2776B936897}"/>
            </a:ext>
          </a:extLst>
        </xdr:cNvPr>
        <xdr:cNvCxnSpPr/>
      </xdr:nvCxnSpPr>
      <xdr:spPr>
        <a:xfrm flipV="1">
          <a:off x="2908300" y="142227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90170</xdr:rowOff>
    </xdr:from>
    <xdr:to>
      <xdr:col>10</xdr:col>
      <xdr:colOff>165100</xdr:colOff>
      <xdr:row>84</xdr:row>
      <xdr:rowOff>20320</xdr:rowOff>
    </xdr:to>
    <xdr:sp macro="" textlink="">
      <xdr:nvSpPr>
        <xdr:cNvPr id="198" name="楕円 197">
          <a:extLst>
            <a:ext uri="{FF2B5EF4-FFF2-40B4-BE49-F238E27FC236}">
              <a16:creationId xmlns:a16="http://schemas.microsoft.com/office/drawing/2014/main" xmlns="" id="{B76039D9-2D93-40B9-A194-3CA73AE5B3FF}"/>
            </a:ext>
          </a:extLst>
        </xdr:cNvPr>
        <xdr:cNvSpPr/>
      </xdr:nvSpPr>
      <xdr:spPr>
        <a:xfrm>
          <a:off x="1968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38100</xdr:rowOff>
    </xdr:from>
    <xdr:to>
      <xdr:col>15</xdr:col>
      <xdr:colOff>50800</xdr:colOff>
      <xdr:row>83</xdr:row>
      <xdr:rowOff>140970</xdr:rowOff>
    </xdr:to>
    <xdr:cxnSp macro="">
      <xdr:nvCxnSpPr>
        <xdr:cNvPr id="199" name="直線コネクタ 198">
          <a:extLst>
            <a:ext uri="{FF2B5EF4-FFF2-40B4-BE49-F238E27FC236}">
              <a16:creationId xmlns:a16="http://schemas.microsoft.com/office/drawing/2014/main" xmlns="" id="{02DA5DAD-F909-4844-9FE3-1987AD08B4FF}"/>
            </a:ext>
          </a:extLst>
        </xdr:cNvPr>
        <xdr:cNvCxnSpPr/>
      </xdr:nvCxnSpPr>
      <xdr:spPr>
        <a:xfrm flipV="1">
          <a:off x="2019300" y="1426845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34307</xdr:rowOff>
    </xdr:from>
    <xdr:ext cx="405111" cy="259045"/>
    <xdr:sp macro="" textlink="">
      <xdr:nvSpPr>
        <xdr:cNvPr id="200" name="n_1mainValue【福祉施設】&#10;有形固定資産減価償却率">
          <a:extLst>
            <a:ext uri="{FF2B5EF4-FFF2-40B4-BE49-F238E27FC236}">
              <a16:creationId xmlns:a16="http://schemas.microsoft.com/office/drawing/2014/main" xmlns="" id="{ABE44338-CA02-41AD-94C2-4B5C51F2E1CE}"/>
            </a:ext>
          </a:extLst>
        </xdr:cNvPr>
        <xdr:cNvSpPr txBox="1"/>
      </xdr:nvSpPr>
      <xdr:spPr>
        <a:xfrm>
          <a:off x="35820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80027</xdr:rowOff>
    </xdr:from>
    <xdr:ext cx="405111" cy="259045"/>
    <xdr:sp macro="" textlink="">
      <xdr:nvSpPr>
        <xdr:cNvPr id="201" name="n_2mainValue【福祉施設】&#10;有形固定資産減価償却率">
          <a:extLst>
            <a:ext uri="{FF2B5EF4-FFF2-40B4-BE49-F238E27FC236}">
              <a16:creationId xmlns:a16="http://schemas.microsoft.com/office/drawing/2014/main" xmlns="" id="{196BC3B3-541E-4428-B36F-3B49CCDC051D}"/>
            </a:ext>
          </a:extLst>
        </xdr:cNvPr>
        <xdr:cNvSpPr txBox="1"/>
      </xdr:nvSpPr>
      <xdr:spPr>
        <a:xfrm>
          <a:off x="2705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11447</xdr:rowOff>
    </xdr:from>
    <xdr:ext cx="405111" cy="259045"/>
    <xdr:sp macro="" textlink="">
      <xdr:nvSpPr>
        <xdr:cNvPr id="202" name="n_3mainValue【福祉施設】&#10;有形固定資産減価償却率">
          <a:extLst>
            <a:ext uri="{FF2B5EF4-FFF2-40B4-BE49-F238E27FC236}">
              <a16:creationId xmlns:a16="http://schemas.microsoft.com/office/drawing/2014/main" xmlns="" id="{B41DA08D-8873-4770-988F-813789AFF39E}"/>
            </a:ext>
          </a:extLst>
        </xdr:cNvPr>
        <xdr:cNvSpPr txBox="1"/>
      </xdr:nvSpPr>
      <xdr:spPr>
        <a:xfrm>
          <a:off x="18167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3" name="正方形/長方形 202">
          <a:extLst>
            <a:ext uri="{FF2B5EF4-FFF2-40B4-BE49-F238E27FC236}">
              <a16:creationId xmlns:a16="http://schemas.microsoft.com/office/drawing/2014/main" xmlns="" id="{EB407A3B-6BA5-4637-9BE8-A8250844BAF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4" name="正方形/長方形 203">
          <a:extLst>
            <a:ext uri="{FF2B5EF4-FFF2-40B4-BE49-F238E27FC236}">
              <a16:creationId xmlns:a16="http://schemas.microsoft.com/office/drawing/2014/main" xmlns="" id="{CE3A6DEC-A7F9-4167-9AAF-902D0242609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5" name="正方形/長方形 204">
          <a:extLst>
            <a:ext uri="{FF2B5EF4-FFF2-40B4-BE49-F238E27FC236}">
              <a16:creationId xmlns:a16="http://schemas.microsoft.com/office/drawing/2014/main" xmlns="" id="{259757FD-7F6C-4954-9650-0DA7C92DC25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6" name="正方形/長方形 205">
          <a:extLst>
            <a:ext uri="{FF2B5EF4-FFF2-40B4-BE49-F238E27FC236}">
              <a16:creationId xmlns:a16="http://schemas.microsoft.com/office/drawing/2014/main" xmlns="" id="{D9647E63-4D47-4ABA-AE23-3AA14FA1ED4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7" name="正方形/長方形 206">
          <a:extLst>
            <a:ext uri="{FF2B5EF4-FFF2-40B4-BE49-F238E27FC236}">
              <a16:creationId xmlns:a16="http://schemas.microsoft.com/office/drawing/2014/main" xmlns="" id="{34659096-DB76-4919-AC1F-A77F04287CD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8" name="正方形/長方形 207">
          <a:extLst>
            <a:ext uri="{FF2B5EF4-FFF2-40B4-BE49-F238E27FC236}">
              <a16:creationId xmlns:a16="http://schemas.microsoft.com/office/drawing/2014/main" xmlns="" id="{E1B98C15-2E94-4D42-822D-54109172FC8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9" name="正方形/長方形 208">
          <a:extLst>
            <a:ext uri="{FF2B5EF4-FFF2-40B4-BE49-F238E27FC236}">
              <a16:creationId xmlns:a16="http://schemas.microsoft.com/office/drawing/2014/main" xmlns="" id="{C4A6736E-25E6-437E-AC7C-D0541E2C563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0" name="正方形/長方形 209">
          <a:extLst>
            <a:ext uri="{FF2B5EF4-FFF2-40B4-BE49-F238E27FC236}">
              <a16:creationId xmlns:a16="http://schemas.microsoft.com/office/drawing/2014/main" xmlns="" id="{231617BD-098F-4A8E-A562-8474B90029F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1" name="テキスト ボックス 210">
          <a:extLst>
            <a:ext uri="{FF2B5EF4-FFF2-40B4-BE49-F238E27FC236}">
              <a16:creationId xmlns:a16="http://schemas.microsoft.com/office/drawing/2014/main" xmlns="" id="{BCCA3E77-8F4B-4EC8-8E5C-5E2D544240F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2" name="直線コネクタ 211">
          <a:extLst>
            <a:ext uri="{FF2B5EF4-FFF2-40B4-BE49-F238E27FC236}">
              <a16:creationId xmlns:a16="http://schemas.microsoft.com/office/drawing/2014/main" xmlns="" id="{2D157EF5-CFF0-4063-AAEE-3208DF19010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3" name="直線コネクタ 212">
          <a:extLst>
            <a:ext uri="{FF2B5EF4-FFF2-40B4-BE49-F238E27FC236}">
              <a16:creationId xmlns:a16="http://schemas.microsoft.com/office/drawing/2014/main" xmlns="" id="{BB926EE3-FA15-49E6-BC45-EE8070B10C25}"/>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4" name="テキスト ボックス 213">
          <a:extLst>
            <a:ext uri="{FF2B5EF4-FFF2-40B4-BE49-F238E27FC236}">
              <a16:creationId xmlns:a16="http://schemas.microsoft.com/office/drawing/2014/main" xmlns="" id="{21C4A858-3FDF-4D07-BBC2-60467572C8AA}"/>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5" name="直線コネクタ 214">
          <a:extLst>
            <a:ext uri="{FF2B5EF4-FFF2-40B4-BE49-F238E27FC236}">
              <a16:creationId xmlns:a16="http://schemas.microsoft.com/office/drawing/2014/main" xmlns="" id="{F368329A-C12E-4E29-B71C-F8CB34EC9D18}"/>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6" name="テキスト ボックス 215">
          <a:extLst>
            <a:ext uri="{FF2B5EF4-FFF2-40B4-BE49-F238E27FC236}">
              <a16:creationId xmlns:a16="http://schemas.microsoft.com/office/drawing/2014/main" xmlns="" id="{1A8A6DC9-F5F7-477F-A6F2-F7796F68FE7C}"/>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7" name="直線コネクタ 216">
          <a:extLst>
            <a:ext uri="{FF2B5EF4-FFF2-40B4-BE49-F238E27FC236}">
              <a16:creationId xmlns:a16="http://schemas.microsoft.com/office/drawing/2014/main" xmlns="" id="{820CDF54-D72D-4AEB-A367-84D716E79A63}"/>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18" name="テキスト ボックス 217">
          <a:extLst>
            <a:ext uri="{FF2B5EF4-FFF2-40B4-BE49-F238E27FC236}">
              <a16:creationId xmlns:a16="http://schemas.microsoft.com/office/drawing/2014/main" xmlns="" id="{753640F1-981A-4724-B377-802417BB17E2}"/>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19" name="直線コネクタ 218">
          <a:extLst>
            <a:ext uri="{FF2B5EF4-FFF2-40B4-BE49-F238E27FC236}">
              <a16:creationId xmlns:a16="http://schemas.microsoft.com/office/drawing/2014/main" xmlns="" id="{857FDC62-9150-47CF-86C7-751CE21C0169}"/>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0" name="テキスト ボックス 219">
          <a:extLst>
            <a:ext uri="{FF2B5EF4-FFF2-40B4-BE49-F238E27FC236}">
              <a16:creationId xmlns:a16="http://schemas.microsoft.com/office/drawing/2014/main" xmlns="" id="{B2902D9F-9F1A-47AC-ABB3-B100132FEE84}"/>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1" name="直線コネクタ 220">
          <a:extLst>
            <a:ext uri="{FF2B5EF4-FFF2-40B4-BE49-F238E27FC236}">
              <a16:creationId xmlns:a16="http://schemas.microsoft.com/office/drawing/2014/main" xmlns="" id="{187B6E12-E62D-48EC-AEA8-9F9440FC40FC}"/>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2" name="テキスト ボックス 221">
          <a:extLst>
            <a:ext uri="{FF2B5EF4-FFF2-40B4-BE49-F238E27FC236}">
              <a16:creationId xmlns:a16="http://schemas.microsoft.com/office/drawing/2014/main" xmlns="" id="{0E8FD3C6-A044-4EAC-B130-28CAD77E8C51}"/>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3" name="直線コネクタ 222">
          <a:extLst>
            <a:ext uri="{FF2B5EF4-FFF2-40B4-BE49-F238E27FC236}">
              <a16:creationId xmlns:a16="http://schemas.microsoft.com/office/drawing/2014/main" xmlns="" id="{AC0B212A-45E2-4FA4-B2E0-22B472065247}"/>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4" name="テキスト ボックス 223">
          <a:extLst>
            <a:ext uri="{FF2B5EF4-FFF2-40B4-BE49-F238E27FC236}">
              <a16:creationId xmlns:a16="http://schemas.microsoft.com/office/drawing/2014/main" xmlns="" id="{2F3C76A5-7AF0-4D0D-82C2-29626BD973BB}"/>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5" name="直線コネクタ 224">
          <a:extLst>
            <a:ext uri="{FF2B5EF4-FFF2-40B4-BE49-F238E27FC236}">
              <a16:creationId xmlns:a16="http://schemas.microsoft.com/office/drawing/2014/main" xmlns="" id="{D08004D4-25E7-4B2A-A291-50F72E8CDB5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6" name="テキスト ボックス 225">
          <a:extLst>
            <a:ext uri="{FF2B5EF4-FFF2-40B4-BE49-F238E27FC236}">
              <a16:creationId xmlns:a16="http://schemas.microsoft.com/office/drawing/2014/main" xmlns="" id="{45209C80-65D0-4A2A-8111-E6DC5C88EE9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7" name="【福祉施設】&#10;一人当たり面積グラフ枠">
          <a:extLst>
            <a:ext uri="{FF2B5EF4-FFF2-40B4-BE49-F238E27FC236}">
              <a16:creationId xmlns:a16="http://schemas.microsoft.com/office/drawing/2014/main" xmlns="" id="{6FB4C6F5-4718-4312-B1D2-009699546D7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141514</xdr:rowOff>
    </xdr:to>
    <xdr:cxnSp macro="">
      <xdr:nvCxnSpPr>
        <xdr:cNvPr id="228" name="直線コネクタ 227">
          <a:extLst>
            <a:ext uri="{FF2B5EF4-FFF2-40B4-BE49-F238E27FC236}">
              <a16:creationId xmlns:a16="http://schemas.microsoft.com/office/drawing/2014/main" xmlns="" id="{E5894644-8F3F-4ED4-A7FA-9551BE9F6616}"/>
            </a:ext>
          </a:extLst>
        </xdr:cNvPr>
        <xdr:cNvCxnSpPr/>
      </xdr:nvCxnSpPr>
      <xdr:spPr>
        <a:xfrm flipV="1">
          <a:off x="10476865" y="13345886"/>
          <a:ext cx="0" cy="1540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229" name="【福祉施設】&#10;一人当たり面積最小値テキスト">
          <a:extLst>
            <a:ext uri="{FF2B5EF4-FFF2-40B4-BE49-F238E27FC236}">
              <a16:creationId xmlns:a16="http://schemas.microsoft.com/office/drawing/2014/main" xmlns="" id="{106104AB-BB29-4CBA-AAE4-3C50681A4683}"/>
            </a:ext>
          </a:extLst>
        </xdr:cNvPr>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230" name="直線コネクタ 229">
          <a:extLst>
            <a:ext uri="{FF2B5EF4-FFF2-40B4-BE49-F238E27FC236}">
              <a16:creationId xmlns:a16="http://schemas.microsoft.com/office/drawing/2014/main" xmlns="" id="{7C522F30-DB89-427C-9FE8-23E4F3B08DB3}"/>
            </a:ext>
          </a:extLst>
        </xdr:cNvPr>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231" name="【福祉施設】&#10;一人当たり面積最大値テキスト">
          <a:extLst>
            <a:ext uri="{FF2B5EF4-FFF2-40B4-BE49-F238E27FC236}">
              <a16:creationId xmlns:a16="http://schemas.microsoft.com/office/drawing/2014/main" xmlns="" id="{4C0EFE97-EAB6-43EB-A01E-D14EE55B8F2C}"/>
            </a:ext>
          </a:extLst>
        </xdr:cNvPr>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232" name="直線コネクタ 231">
          <a:extLst>
            <a:ext uri="{FF2B5EF4-FFF2-40B4-BE49-F238E27FC236}">
              <a16:creationId xmlns:a16="http://schemas.microsoft.com/office/drawing/2014/main" xmlns="" id="{F7491E46-C963-4F07-BF67-A9483DC4DDB2}"/>
            </a:ext>
          </a:extLst>
        </xdr:cNvPr>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25598</xdr:rowOff>
    </xdr:from>
    <xdr:ext cx="469744" cy="259045"/>
    <xdr:sp macro="" textlink="">
      <xdr:nvSpPr>
        <xdr:cNvPr id="233" name="【福祉施設】&#10;一人当たり面積平均値テキスト">
          <a:extLst>
            <a:ext uri="{FF2B5EF4-FFF2-40B4-BE49-F238E27FC236}">
              <a16:creationId xmlns:a16="http://schemas.microsoft.com/office/drawing/2014/main" xmlns="" id="{E1E26069-FBD9-4208-8EF1-9E05C9F40AF5}"/>
            </a:ext>
          </a:extLst>
        </xdr:cNvPr>
        <xdr:cNvSpPr txBox="1"/>
      </xdr:nvSpPr>
      <xdr:spPr>
        <a:xfrm>
          <a:off x="10515600" y="1442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47171</xdr:rowOff>
    </xdr:from>
    <xdr:to>
      <xdr:col>55</xdr:col>
      <xdr:colOff>50800</xdr:colOff>
      <xdr:row>84</xdr:row>
      <xdr:rowOff>148771</xdr:rowOff>
    </xdr:to>
    <xdr:sp macro="" textlink="">
      <xdr:nvSpPr>
        <xdr:cNvPr id="234" name="フローチャート: 判断 233">
          <a:extLst>
            <a:ext uri="{FF2B5EF4-FFF2-40B4-BE49-F238E27FC236}">
              <a16:creationId xmlns:a16="http://schemas.microsoft.com/office/drawing/2014/main" xmlns="" id="{2AB8569A-0752-4AC6-9673-5851E8D5B2B9}"/>
            </a:ext>
          </a:extLst>
        </xdr:cNvPr>
        <xdr:cNvSpPr/>
      </xdr:nvSpPr>
      <xdr:spPr>
        <a:xfrm>
          <a:off x="10426700" y="144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35" name="フローチャート: 判断 234">
          <a:extLst>
            <a:ext uri="{FF2B5EF4-FFF2-40B4-BE49-F238E27FC236}">
              <a16:creationId xmlns:a16="http://schemas.microsoft.com/office/drawing/2014/main" xmlns="" id="{7BD2F7B4-474F-4F34-A42C-B6720939AE32}"/>
            </a:ext>
          </a:extLst>
        </xdr:cNvPr>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168201</xdr:rowOff>
    </xdr:from>
    <xdr:ext cx="469744" cy="259045"/>
    <xdr:sp macro="" textlink="">
      <xdr:nvSpPr>
        <xdr:cNvPr id="236" name="n_1aveValue【福祉施設】&#10;一人当たり面積">
          <a:extLst>
            <a:ext uri="{FF2B5EF4-FFF2-40B4-BE49-F238E27FC236}">
              <a16:creationId xmlns:a16="http://schemas.microsoft.com/office/drawing/2014/main" xmlns="" id="{266FBAC6-04B5-4F22-9644-322CAF3845B3}"/>
            </a:ext>
          </a:extLst>
        </xdr:cNvPr>
        <xdr:cNvSpPr txBox="1"/>
      </xdr:nvSpPr>
      <xdr:spPr>
        <a:xfrm>
          <a:off x="93917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169636</xdr:rowOff>
    </xdr:from>
    <xdr:to>
      <xdr:col>46</xdr:col>
      <xdr:colOff>38100</xdr:colOff>
      <xdr:row>84</xdr:row>
      <xdr:rowOff>99786</xdr:rowOff>
    </xdr:to>
    <xdr:sp macro="" textlink="">
      <xdr:nvSpPr>
        <xdr:cNvPr id="237" name="フローチャート: 判断 236">
          <a:extLst>
            <a:ext uri="{FF2B5EF4-FFF2-40B4-BE49-F238E27FC236}">
              <a16:creationId xmlns:a16="http://schemas.microsoft.com/office/drawing/2014/main" xmlns="" id="{3447B9FC-B5D9-4AE9-B99E-E12FAEE38201}"/>
            </a:ext>
          </a:extLst>
        </xdr:cNvPr>
        <xdr:cNvSpPr/>
      </xdr:nvSpPr>
      <xdr:spPr>
        <a:xfrm>
          <a:off x="8699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90913</xdr:rowOff>
    </xdr:from>
    <xdr:ext cx="469744" cy="259045"/>
    <xdr:sp macro="" textlink="">
      <xdr:nvSpPr>
        <xdr:cNvPr id="238" name="n_2aveValue【福祉施設】&#10;一人当たり面積">
          <a:extLst>
            <a:ext uri="{FF2B5EF4-FFF2-40B4-BE49-F238E27FC236}">
              <a16:creationId xmlns:a16="http://schemas.microsoft.com/office/drawing/2014/main" xmlns="" id="{AB061EB6-4D1F-460E-A0F1-0418DBF1D513}"/>
            </a:ext>
          </a:extLst>
        </xdr:cNvPr>
        <xdr:cNvSpPr txBox="1"/>
      </xdr:nvSpPr>
      <xdr:spPr>
        <a:xfrm>
          <a:off x="8515427" y="1449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48805</xdr:rowOff>
    </xdr:from>
    <xdr:to>
      <xdr:col>41</xdr:col>
      <xdr:colOff>101600</xdr:colOff>
      <xdr:row>85</xdr:row>
      <xdr:rowOff>150405</xdr:rowOff>
    </xdr:to>
    <xdr:sp macro="" textlink="">
      <xdr:nvSpPr>
        <xdr:cNvPr id="239" name="フローチャート: 判断 238">
          <a:extLst>
            <a:ext uri="{FF2B5EF4-FFF2-40B4-BE49-F238E27FC236}">
              <a16:creationId xmlns:a16="http://schemas.microsoft.com/office/drawing/2014/main" xmlns="" id="{CB790062-4B90-4C4B-B9EF-5390C4D0992E}"/>
            </a:ext>
          </a:extLst>
        </xdr:cNvPr>
        <xdr:cNvSpPr/>
      </xdr:nvSpPr>
      <xdr:spPr>
        <a:xfrm>
          <a:off x="7810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141532</xdr:rowOff>
    </xdr:from>
    <xdr:ext cx="469744" cy="259045"/>
    <xdr:sp macro="" textlink="">
      <xdr:nvSpPr>
        <xdr:cNvPr id="240" name="n_3aveValue【福祉施設】&#10;一人当たり面積">
          <a:extLst>
            <a:ext uri="{FF2B5EF4-FFF2-40B4-BE49-F238E27FC236}">
              <a16:creationId xmlns:a16="http://schemas.microsoft.com/office/drawing/2014/main" xmlns="" id="{C83F89A6-C669-4C6B-9115-BFF60E082C32}"/>
            </a:ext>
          </a:extLst>
        </xdr:cNvPr>
        <xdr:cNvSpPr txBox="1"/>
      </xdr:nvSpPr>
      <xdr:spPr>
        <a:xfrm>
          <a:off x="7626427" y="1471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xmlns="" id="{0DE9024F-B645-4FF0-B642-7952E17AD3D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xmlns="" id="{D3F2DE0F-CCE2-4740-8CED-F8E49CDBE6D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xmlns="" id="{7F49C445-4D6B-445E-8849-390D9B8AA63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xmlns="" id="{8ADE6512-662E-4553-B6BF-ED18B59ADB3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xmlns="" id="{31294DF4-B841-4F9C-A769-EFC2BB1285E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11793</xdr:rowOff>
    </xdr:from>
    <xdr:to>
      <xdr:col>55</xdr:col>
      <xdr:colOff>50800</xdr:colOff>
      <xdr:row>81</xdr:row>
      <xdr:rowOff>113393</xdr:rowOff>
    </xdr:to>
    <xdr:sp macro="" textlink="">
      <xdr:nvSpPr>
        <xdr:cNvPr id="246" name="楕円 245">
          <a:extLst>
            <a:ext uri="{FF2B5EF4-FFF2-40B4-BE49-F238E27FC236}">
              <a16:creationId xmlns:a16="http://schemas.microsoft.com/office/drawing/2014/main" xmlns="" id="{E98F3A7F-78EB-4A6A-A278-CFEF15DA334D}"/>
            </a:ext>
          </a:extLst>
        </xdr:cNvPr>
        <xdr:cNvSpPr/>
      </xdr:nvSpPr>
      <xdr:spPr>
        <a:xfrm>
          <a:off x="104267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34670</xdr:rowOff>
    </xdr:from>
    <xdr:ext cx="469744" cy="259045"/>
    <xdr:sp macro="" textlink="">
      <xdr:nvSpPr>
        <xdr:cNvPr id="247" name="【福祉施設】&#10;一人当たり面積該当値テキスト">
          <a:extLst>
            <a:ext uri="{FF2B5EF4-FFF2-40B4-BE49-F238E27FC236}">
              <a16:creationId xmlns:a16="http://schemas.microsoft.com/office/drawing/2014/main" xmlns="" id="{A028ABA3-811A-4922-9DA6-2AD3BFE68998}"/>
            </a:ext>
          </a:extLst>
        </xdr:cNvPr>
        <xdr:cNvSpPr txBox="1"/>
      </xdr:nvSpPr>
      <xdr:spPr>
        <a:xfrm>
          <a:off x="10515600" y="1375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43362</xdr:rowOff>
    </xdr:from>
    <xdr:to>
      <xdr:col>50</xdr:col>
      <xdr:colOff>165100</xdr:colOff>
      <xdr:row>81</xdr:row>
      <xdr:rowOff>144962</xdr:rowOff>
    </xdr:to>
    <xdr:sp macro="" textlink="">
      <xdr:nvSpPr>
        <xdr:cNvPr id="248" name="楕円 247">
          <a:extLst>
            <a:ext uri="{FF2B5EF4-FFF2-40B4-BE49-F238E27FC236}">
              <a16:creationId xmlns:a16="http://schemas.microsoft.com/office/drawing/2014/main" xmlns="" id="{B214EF40-878C-47FA-A161-8F27D290C0FD}"/>
            </a:ext>
          </a:extLst>
        </xdr:cNvPr>
        <xdr:cNvSpPr/>
      </xdr:nvSpPr>
      <xdr:spPr>
        <a:xfrm>
          <a:off x="9588500" y="1393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62593</xdr:rowOff>
    </xdr:from>
    <xdr:to>
      <xdr:col>55</xdr:col>
      <xdr:colOff>0</xdr:colOff>
      <xdr:row>81</xdr:row>
      <xdr:rowOff>94162</xdr:rowOff>
    </xdr:to>
    <xdr:cxnSp macro="">
      <xdr:nvCxnSpPr>
        <xdr:cNvPr id="249" name="直線コネクタ 248">
          <a:extLst>
            <a:ext uri="{FF2B5EF4-FFF2-40B4-BE49-F238E27FC236}">
              <a16:creationId xmlns:a16="http://schemas.microsoft.com/office/drawing/2014/main" xmlns="" id="{9E6B553F-B710-41E9-9442-E08D56CBE735}"/>
            </a:ext>
          </a:extLst>
        </xdr:cNvPr>
        <xdr:cNvCxnSpPr/>
      </xdr:nvCxnSpPr>
      <xdr:spPr>
        <a:xfrm flipV="1">
          <a:off x="9639300" y="13950043"/>
          <a:ext cx="838200" cy="3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114663</xdr:rowOff>
    </xdr:from>
    <xdr:to>
      <xdr:col>46</xdr:col>
      <xdr:colOff>38100</xdr:colOff>
      <xdr:row>81</xdr:row>
      <xdr:rowOff>44813</xdr:rowOff>
    </xdr:to>
    <xdr:sp macro="" textlink="">
      <xdr:nvSpPr>
        <xdr:cNvPr id="250" name="楕円 249">
          <a:extLst>
            <a:ext uri="{FF2B5EF4-FFF2-40B4-BE49-F238E27FC236}">
              <a16:creationId xmlns:a16="http://schemas.microsoft.com/office/drawing/2014/main" xmlns="" id="{51380A25-FAD6-4E7B-8505-29AB0CFFFA4B}"/>
            </a:ext>
          </a:extLst>
        </xdr:cNvPr>
        <xdr:cNvSpPr/>
      </xdr:nvSpPr>
      <xdr:spPr>
        <a:xfrm>
          <a:off x="8699500" y="13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165463</xdr:rowOff>
    </xdr:from>
    <xdr:to>
      <xdr:col>50</xdr:col>
      <xdr:colOff>114300</xdr:colOff>
      <xdr:row>81</xdr:row>
      <xdr:rowOff>94162</xdr:rowOff>
    </xdr:to>
    <xdr:cxnSp macro="">
      <xdr:nvCxnSpPr>
        <xdr:cNvPr id="251" name="直線コネクタ 250">
          <a:extLst>
            <a:ext uri="{FF2B5EF4-FFF2-40B4-BE49-F238E27FC236}">
              <a16:creationId xmlns:a16="http://schemas.microsoft.com/office/drawing/2014/main" xmlns="" id="{2E344712-0310-482D-A12A-F5BE40F81745}"/>
            </a:ext>
          </a:extLst>
        </xdr:cNvPr>
        <xdr:cNvCxnSpPr/>
      </xdr:nvCxnSpPr>
      <xdr:spPr>
        <a:xfrm>
          <a:off x="8750300" y="13881463"/>
          <a:ext cx="889000" cy="10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32476</xdr:rowOff>
    </xdr:from>
    <xdr:to>
      <xdr:col>41</xdr:col>
      <xdr:colOff>101600</xdr:colOff>
      <xdr:row>85</xdr:row>
      <xdr:rowOff>134076</xdr:rowOff>
    </xdr:to>
    <xdr:sp macro="" textlink="">
      <xdr:nvSpPr>
        <xdr:cNvPr id="252" name="楕円 251">
          <a:extLst>
            <a:ext uri="{FF2B5EF4-FFF2-40B4-BE49-F238E27FC236}">
              <a16:creationId xmlns:a16="http://schemas.microsoft.com/office/drawing/2014/main" xmlns="" id="{F0A64C05-20BD-4865-941F-F0F9B00C94A8}"/>
            </a:ext>
          </a:extLst>
        </xdr:cNvPr>
        <xdr:cNvSpPr/>
      </xdr:nvSpPr>
      <xdr:spPr>
        <a:xfrm>
          <a:off x="7810500" y="1460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165463</xdr:rowOff>
    </xdr:from>
    <xdr:to>
      <xdr:col>45</xdr:col>
      <xdr:colOff>177800</xdr:colOff>
      <xdr:row>85</xdr:row>
      <xdr:rowOff>83276</xdr:rowOff>
    </xdr:to>
    <xdr:cxnSp macro="">
      <xdr:nvCxnSpPr>
        <xdr:cNvPr id="253" name="直線コネクタ 252">
          <a:extLst>
            <a:ext uri="{FF2B5EF4-FFF2-40B4-BE49-F238E27FC236}">
              <a16:creationId xmlns:a16="http://schemas.microsoft.com/office/drawing/2014/main" xmlns="" id="{FBE25E6A-47B8-47B9-98B4-8EDB3273FC4F}"/>
            </a:ext>
          </a:extLst>
        </xdr:cNvPr>
        <xdr:cNvCxnSpPr/>
      </xdr:nvCxnSpPr>
      <xdr:spPr>
        <a:xfrm flipV="1">
          <a:off x="7861300" y="13881463"/>
          <a:ext cx="889000" cy="77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79</xdr:row>
      <xdr:rowOff>161489</xdr:rowOff>
    </xdr:from>
    <xdr:ext cx="469744" cy="259045"/>
    <xdr:sp macro="" textlink="">
      <xdr:nvSpPr>
        <xdr:cNvPr id="254" name="n_1mainValue【福祉施設】&#10;一人当たり面積">
          <a:extLst>
            <a:ext uri="{FF2B5EF4-FFF2-40B4-BE49-F238E27FC236}">
              <a16:creationId xmlns:a16="http://schemas.microsoft.com/office/drawing/2014/main" xmlns="" id="{F42FC69C-7C2F-4F3E-83EA-C140680804F8}"/>
            </a:ext>
          </a:extLst>
        </xdr:cNvPr>
        <xdr:cNvSpPr txBox="1"/>
      </xdr:nvSpPr>
      <xdr:spPr>
        <a:xfrm>
          <a:off x="9391727" y="1370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61340</xdr:rowOff>
    </xdr:from>
    <xdr:ext cx="469744" cy="259045"/>
    <xdr:sp macro="" textlink="">
      <xdr:nvSpPr>
        <xdr:cNvPr id="255" name="n_2mainValue【福祉施設】&#10;一人当たり面積">
          <a:extLst>
            <a:ext uri="{FF2B5EF4-FFF2-40B4-BE49-F238E27FC236}">
              <a16:creationId xmlns:a16="http://schemas.microsoft.com/office/drawing/2014/main" xmlns="" id="{8B119DAA-C879-422E-A310-B5BCE38DC450}"/>
            </a:ext>
          </a:extLst>
        </xdr:cNvPr>
        <xdr:cNvSpPr txBox="1"/>
      </xdr:nvSpPr>
      <xdr:spPr>
        <a:xfrm>
          <a:off x="8515427" y="1360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150603</xdr:rowOff>
    </xdr:from>
    <xdr:ext cx="469744" cy="259045"/>
    <xdr:sp macro="" textlink="">
      <xdr:nvSpPr>
        <xdr:cNvPr id="256" name="n_3mainValue【福祉施設】&#10;一人当たり面積">
          <a:extLst>
            <a:ext uri="{FF2B5EF4-FFF2-40B4-BE49-F238E27FC236}">
              <a16:creationId xmlns:a16="http://schemas.microsoft.com/office/drawing/2014/main" xmlns="" id="{26CDA71D-EFC9-40EA-8B84-3D5FE9FB9B3A}"/>
            </a:ext>
          </a:extLst>
        </xdr:cNvPr>
        <xdr:cNvSpPr txBox="1"/>
      </xdr:nvSpPr>
      <xdr:spPr>
        <a:xfrm>
          <a:off x="7626427" y="1438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7" name="正方形/長方形 256">
          <a:extLst>
            <a:ext uri="{FF2B5EF4-FFF2-40B4-BE49-F238E27FC236}">
              <a16:creationId xmlns:a16="http://schemas.microsoft.com/office/drawing/2014/main" xmlns="" id="{A2B4694D-75C1-4E23-9B7D-FFDC18228FD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8" name="正方形/長方形 257">
          <a:extLst>
            <a:ext uri="{FF2B5EF4-FFF2-40B4-BE49-F238E27FC236}">
              <a16:creationId xmlns:a16="http://schemas.microsoft.com/office/drawing/2014/main" xmlns="" id="{E1B29FEF-12B4-4C21-91C7-56DBD193C1B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9" name="正方形/長方形 258">
          <a:extLst>
            <a:ext uri="{FF2B5EF4-FFF2-40B4-BE49-F238E27FC236}">
              <a16:creationId xmlns:a16="http://schemas.microsoft.com/office/drawing/2014/main" xmlns="" id="{4B83778E-01A7-407A-B2A8-D86A8DD6262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0" name="正方形/長方形 259">
          <a:extLst>
            <a:ext uri="{FF2B5EF4-FFF2-40B4-BE49-F238E27FC236}">
              <a16:creationId xmlns:a16="http://schemas.microsoft.com/office/drawing/2014/main" xmlns="" id="{BB86848D-7585-44AE-9DF0-8184A283AAA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1" name="正方形/長方形 260">
          <a:extLst>
            <a:ext uri="{FF2B5EF4-FFF2-40B4-BE49-F238E27FC236}">
              <a16:creationId xmlns:a16="http://schemas.microsoft.com/office/drawing/2014/main" xmlns="" id="{5448C17F-66ED-4AE1-95DD-639707865DD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2" name="正方形/長方形 261">
          <a:extLst>
            <a:ext uri="{FF2B5EF4-FFF2-40B4-BE49-F238E27FC236}">
              <a16:creationId xmlns:a16="http://schemas.microsoft.com/office/drawing/2014/main" xmlns="" id="{9B6BCB51-7B7D-408D-8CCB-8393647EA00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3" name="正方形/長方形 262">
          <a:extLst>
            <a:ext uri="{FF2B5EF4-FFF2-40B4-BE49-F238E27FC236}">
              <a16:creationId xmlns:a16="http://schemas.microsoft.com/office/drawing/2014/main" xmlns="" id="{2193CCB8-6166-4348-AEC3-A8702CF3989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4" name="正方形/長方形 263">
          <a:extLst>
            <a:ext uri="{FF2B5EF4-FFF2-40B4-BE49-F238E27FC236}">
              <a16:creationId xmlns:a16="http://schemas.microsoft.com/office/drawing/2014/main" xmlns="" id="{33D07663-8F95-47F6-808E-814FA37BE3E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5" name="テキスト ボックス 264">
          <a:extLst>
            <a:ext uri="{FF2B5EF4-FFF2-40B4-BE49-F238E27FC236}">
              <a16:creationId xmlns:a16="http://schemas.microsoft.com/office/drawing/2014/main" xmlns="" id="{D105837A-7484-4F05-9796-A576552F5BD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6" name="直線コネクタ 265">
          <a:extLst>
            <a:ext uri="{FF2B5EF4-FFF2-40B4-BE49-F238E27FC236}">
              <a16:creationId xmlns:a16="http://schemas.microsoft.com/office/drawing/2014/main" xmlns="" id="{4B33D5A8-9E67-4807-9B08-4BEE45CE10E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67" name="テキスト ボックス 266">
          <a:extLst>
            <a:ext uri="{FF2B5EF4-FFF2-40B4-BE49-F238E27FC236}">
              <a16:creationId xmlns:a16="http://schemas.microsoft.com/office/drawing/2014/main" xmlns="" id="{5B83FDFD-BD94-445C-8EF7-03D1007B2029}"/>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68" name="直線コネクタ 267">
          <a:extLst>
            <a:ext uri="{FF2B5EF4-FFF2-40B4-BE49-F238E27FC236}">
              <a16:creationId xmlns:a16="http://schemas.microsoft.com/office/drawing/2014/main" xmlns="" id="{6E67DE4A-98CC-40A9-BA3C-98A397560545}"/>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69" name="テキスト ボックス 268">
          <a:extLst>
            <a:ext uri="{FF2B5EF4-FFF2-40B4-BE49-F238E27FC236}">
              <a16:creationId xmlns:a16="http://schemas.microsoft.com/office/drawing/2014/main" xmlns="" id="{28A3B8CC-E33C-4392-ABA9-B9E5DC6D0041}"/>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70" name="直線コネクタ 269">
          <a:extLst>
            <a:ext uri="{FF2B5EF4-FFF2-40B4-BE49-F238E27FC236}">
              <a16:creationId xmlns:a16="http://schemas.microsoft.com/office/drawing/2014/main" xmlns="" id="{0F674FE7-5379-44C8-9210-436DE0DDD4CA}"/>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71" name="テキスト ボックス 270">
          <a:extLst>
            <a:ext uri="{FF2B5EF4-FFF2-40B4-BE49-F238E27FC236}">
              <a16:creationId xmlns:a16="http://schemas.microsoft.com/office/drawing/2014/main" xmlns="" id="{646E1231-2854-4AB4-9C3C-DC6B991D3224}"/>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72" name="直線コネクタ 271">
          <a:extLst>
            <a:ext uri="{FF2B5EF4-FFF2-40B4-BE49-F238E27FC236}">
              <a16:creationId xmlns:a16="http://schemas.microsoft.com/office/drawing/2014/main" xmlns="" id="{6E0CFBB8-DD85-4157-9160-D98DF9E1C5B1}"/>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73" name="テキスト ボックス 272">
          <a:extLst>
            <a:ext uri="{FF2B5EF4-FFF2-40B4-BE49-F238E27FC236}">
              <a16:creationId xmlns:a16="http://schemas.microsoft.com/office/drawing/2014/main" xmlns="" id="{7821C9DA-FDED-48FA-958F-828BE38C8AB3}"/>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74" name="直線コネクタ 273">
          <a:extLst>
            <a:ext uri="{FF2B5EF4-FFF2-40B4-BE49-F238E27FC236}">
              <a16:creationId xmlns:a16="http://schemas.microsoft.com/office/drawing/2014/main" xmlns="" id="{BAD35586-F368-4ADD-9F25-14F64FC0DE11}"/>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75" name="テキスト ボックス 274">
          <a:extLst>
            <a:ext uri="{FF2B5EF4-FFF2-40B4-BE49-F238E27FC236}">
              <a16:creationId xmlns:a16="http://schemas.microsoft.com/office/drawing/2014/main" xmlns="" id="{FAFD503F-ED6C-4A2C-A0BE-E33436444874}"/>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76" name="直線コネクタ 275">
          <a:extLst>
            <a:ext uri="{FF2B5EF4-FFF2-40B4-BE49-F238E27FC236}">
              <a16:creationId xmlns:a16="http://schemas.microsoft.com/office/drawing/2014/main" xmlns="" id="{76A09847-0789-4351-9914-9E707F20498B}"/>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77" name="テキスト ボックス 276">
          <a:extLst>
            <a:ext uri="{FF2B5EF4-FFF2-40B4-BE49-F238E27FC236}">
              <a16:creationId xmlns:a16="http://schemas.microsoft.com/office/drawing/2014/main" xmlns="" id="{D2A611C0-7B44-42C4-A1D7-582AE70EE96C}"/>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8" name="直線コネクタ 277">
          <a:extLst>
            <a:ext uri="{FF2B5EF4-FFF2-40B4-BE49-F238E27FC236}">
              <a16:creationId xmlns:a16="http://schemas.microsoft.com/office/drawing/2014/main" xmlns="" id="{65662D9E-96DC-4CFF-B0BD-BB882E1F69B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9" name="テキスト ボックス 278">
          <a:extLst>
            <a:ext uri="{FF2B5EF4-FFF2-40B4-BE49-F238E27FC236}">
              <a16:creationId xmlns:a16="http://schemas.microsoft.com/office/drawing/2014/main" xmlns="" id="{63FBF0DF-A597-4F45-9D52-F63224A61BC3}"/>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0" name="【市民会館】&#10;有形固定資産減価償却率グラフ枠">
          <a:extLst>
            <a:ext uri="{FF2B5EF4-FFF2-40B4-BE49-F238E27FC236}">
              <a16:creationId xmlns:a16="http://schemas.microsoft.com/office/drawing/2014/main" xmlns="" id="{7964C346-4DC6-4FCE-AF82-9DD28F63C00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34289</xdr:rowOff>
    </xdr:from>
    <xdr:to>
      <xdr:col>24</xdr:col>
      <xdr:colOff>62865</xdr:colOff>
      <xdr:row>107</xdr:row>
      <xdr:rowOff>57150</xdr:rowOff>
    </xdr:to>
    <xdr:cxnSp macro="">
      <xdr:nvCxnSpPr>
        <xdr:cNvPr id="281" name="直線コネクタ 280">
          <a:extLst>
            <a:ext uri="{FF2B5EF4-FFF2-40B4-BE49-F238E27FC236}">
              <a16:creationId xmlns:a16="http://schemas.microsoft.com/office/drawing/2014/main" xmlns="" id="{185D92E2-B806-4023-96DC-763310E17AAB}"/>
            </a:ext>
          </a:extLst>
        </xdr:cNvPr>
        <xdr:cNvCxnSpPr/>
      </xdr:nvCxnSpPr>
      <xdr:spPr>
        <a:xfrm flipV="1">
          <a:off x="4634865" y="17350739"/>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60977</xdr:rowOff>
    </xdr:from>
    <xdr:ext cx="405111" cy="259045"/>
    <xdr:sp macro="" textlink="">
      <xdr:nvSpPr>
        <xdr:cNvPr id="282" name="【市民会館】&#10;有形固定資産減価償却率最小値テキスト">
          <a:extLst>
            <a:ext uri="{FF2B5EF4-FFF2-40B4-BE49-F238E27FC236}">
              <a16:creationId xmlns:a16="http://schemas.microsoft.com/office/drawing/2014/main" xmlns="" id="{A1E4583A-D8E4-4631-9F0B-C4E99C79352F}"/>
            </a:ext>
          </a:extLst>
        </xdr:cNvPr>
        <xdr:cNvSpPr txBox="1"/>
      </xdr:nvSpPr>
      <xdr:spPr>
        <a:xfrm>
          <a:off x="46736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57150</xdr:rowOff>
    </xdr:from>
    <xdr:to>
      <xdr:col>24</xdr:col>
      <xdr:colOff>152400</xdr:colOff>
      <xdr:row>107</xdr:row>
      <xdr:rowOff>57150</xdr:rowOff>
    </xdr:to>
    <xdr:cxnSp macro="">
      <xdr:nvCxnSpPr>
        <xdr:cNvPr id="283" name="直線コネクタ 282">
          <a:extLst>
            <a:ext uri="{FF2B5EF4-FFF2-40B4-BE49-F238E27FC236}">
              <a16:creationId xmlns:a16="http://schemas.microsoft.com/office/drawing/2014/main" xmlns="" id="{6A623ED2-B223-43D3-8D78-CF5DC98EB0E2}"/>
            </a:ext>
          </a:extLst>
        </xdr:cNvPr>
        <xdr:cNvCxnSpPr/>
      </xdr:nvCxnSpPr>
      <xdr:spPr>
        <a:xfrm>
          <a:off x="4546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152416</xdr:rowOff>
    </xdr:from>
    <xdr:ext cx="405111" cy="259045"/>
    <xdr:sp macro="" textlink="">
      <xdr:nvSpPr>
        <xdr:cNvPr id="284" name="【市民会館】&#10;有形固定資産減価償却率最大値テキスト">
          <a:extLst>
            <a:ext uri="{FF2B5EF4-FFF2-40B4-BE49-F238E27FC236}">
              <a16:creationId xmlns:a16="http://schemas.microsoft.com/office/drawing/2014/main" xmlns="" id="{5DC474EA-B64C-4BD2-B9BC-9A10DE2AC031}"/>
            </a:ext>
          </a:extLst>
        </xdr:cNvPr>
        <xdr:cNvSpPr txBox="1"/>
      </xdr:nvSpPr>
      <xdr:spPr>
        <a:xfrm>
          <a:off x="4673600"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34289</xdr:rowOff>
    </xdr:from>
    <xdr:to>
      <xdr:col>24</xdr:col>
      <xdr:colOff>152400</xdr:colOff>
      <xdr:row>101</xdr:row>
      <xdr:rowOff>34289</xdr:rowOff>
    </xdr:to>
    <xdr:cxnSp macro="">
      <xdr:nvCxnSpPr>
        <xdr:cNvPr id="285" name="直線コネクタ 284">
          <a:extLst>
            <a:ext uri="{FF2B5EF4-FFF2-40B4-BE49-F238E27FC236}">
              <a16:creationId xmlns:a16="http://schemas.microsoft.com/office/drawing/2014/main" xmlns="" id="{1E8C2F1F-9E0C-469B-9DF2-FC65CDC1505E}"/>
            </a:ext>
          </a:extLst>
        </xdr:cNvPr>
        <xdr:cNvCxnSpPr/>
      </xdr:nvCxnSpPr>
      <xdr:spPr>
        <a:xfrm>
          <a:off x="4546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158132</xdr:rowOff>
    </xdr:from>
    <xdr:ext cx="405111" cy="259045"/>
    <xdr:sp macro="" textlink="">
      <xdr:nvSpPr>
        <xdr:cNvPr id="286" name="【市民会館】&#10;有形固定資産減価償却率平均値テキスト">
          <a:extLst>
            <a:ext uri="{FF2B5EF4-FFF2-40B4-BE49-F238E27FC236}">
              <a16:creationId xmlns:a16="http://schemas.microsoft.com/office/drawing/2014/main" xmlns="" id="{7724EB07-6538-401D-B24B-12418B93384B}"/>
            </a:ext>
          </a:extLst>
        </xdr:cNvPr>
        <xdr:cNvSpPr txBox="1"/>
      </xdr:nvSpPr>
      <xdr:spPr>
        <a:xfrm>
          <a:off x="4673600" y="1798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xdr:rowOff>
    </xdr:from>
    <xdr:to>
      <xdr:col>24</xdr:col>
      <xdr:colOff>114300</xdr:colOff>
      <xdr:row>105</xdr:row>
      <xdr:rowOff>109855</xdr:rowOff>
    </xdr:to>
    <xdr:sp macro="" textlink="">
      <xdr:nvSpPr>
        <xdr:cNvPr id="287" name="フローチャート: 判断 286">
          <a:extLst>
            <a:ext uri="{FF2B5EF4-FFF2-40B4-BE49-F238E27FC236}">
              <a16:creationId xmlns:a16="http://schemas.microsoft.com/office/drawing/2014/main" xmlns="" id="{E66AA0C5-F370-464E-AE09-57E42434DE5E}"/>
            </a:ext>
          </a:extLst>
        </xdr:cNvPr>
        <xdr:cNvSpPr/>
      </xdr:nvSpPr>
      <xdr:spPr>
        <a:xfrm>
          <a:off x="4584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12064</xdr:rowOff>
    </xdr:from>
    <xdr:to>
      <xdr:col>20</xdr:col>
      <xdr:colOff>38100</xdr:colOff>
      <xdr:row>105</xdr:row>
      <xdr:rowOff>113664</xdr:rowOff>
    </xdr:to>
    <xdr:sp macro="" textlink="">
      <xdr:nvSpPr>
        <xdr:cNvPr id="288" name="フローチャート: 判断 287">
          <a:extLst>
            <a:ext uri="{FF2B5EF4-FFF2-40B4-BE49-F238E27FC236}">
              <a16:creationId xmlns:a16="http://schemas.microsoft.com/office/drawing/2014/main" xmlns="" id="{9A3B0300-135A-4613-8EB9-B081F784AB11}"/>
            </a:ext>
          </a:extLst>
        </xdr:cNvPr>
        <xdr:cNvSpPr/>
      </xdr:nvSpPr>
      <xdr:spPr>
        <a:xfrm>
          <a:off x="3746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130191</xdr:rowOff>
    </xdr:from>
    <xdr:ext cx="405111" cy="259045"/>
    <xdr:sp macro="" textlink="">
      <xdr:nvSpPr>
        <xdr:cNvPr id="289" name="n_1aveValue【市民会館】&#10;有形固定資産減価償却率">
          <a:extLst>
            <a:ext uri="{FF2B5EF4-FFF2-40B4-BE49-F238E27FC236}">
              <a16:creationId xmlns:a16="http://schemas.microsoft.com/office/drawing/2014/main" xmlns="" id="{9C274F5F-97C7-47F7-9FD2-19BE7F9CB9A7}"/>
            </a:ext>
          </a:extLst>
        </xdr:cNvPr>
        <xdr:cNvSpPr txBox="1"/>
      </xdr:nvSpPr>
      <xdr:spPr>
        <a:xfrm>
          <a:off x="3582044" y="177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25400</xdr:rowOff>
    </xdr:from>
    <xdr:to>
      <xdr:col>15</xdr:col>
      <xdr:colOff>101600</xdr:colOff>
      <xdr:row>105</xdr:row>
      <xdr:rowOff>127000</xdr:rowOff>
    </xdr:to>
    <xdr:sp macro="" textlink="">
      <xdr:nvSpPr>
        <xdr:cNvPr id="290" name="フローチャート: 判断 289">
          <a:extLst>
            <a:ext uri="{FF2B5EF4-FFF2-40B4-BE49-F238E27FC236}">
              <a16:creationId xmlns:a16="http://schemas.microsoft.com/office/drawing/2014/main" xmlns="" id="{666E85B4-1B16-442C-9035-8549D4F5A0E6}"/>
            </a:ext>
          </a:extLst>
        </xdr:cNvPr>
        <xdr:cNvSpPr/>
      </xdr:nvSpPr>
      <xdr:spPr>
        <a:xfrm>
          <a:off x="2857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143527</xdr:rowOff>
    </xdr:from>
    <xdr:ext cx="405111" cy="259045"/>
    <xdr:sp macro="" textlink="">
      <xdr:nvSpPr>
        <xdr:cNvPr id="291" name="n_2aveValue【市民会館】&#10;有形固定資産減価償却率">
          <a:extLst>
            <a:ext uri="{FF2B5EF4-FFF2-40B4-BE49-F238E27FC236}">
              <a16:creationId xmlns:a16="http://schemas.microsoft.com/office/drawing/2014/main" xmlns="" id="{7A9B81E5-CB93-4DB7-AFC1-572CF1BF6815}"/>
            </a:ext>
          </a:extLst>
        </xdr:cNvPr>
        <xdr:cNvSpPr txBox="1"/>
      </xdr:nvSpPr>
      <xdr:spPr>
        <a:xfrm>
          <a:off x="2705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82550</xdr:rowOff>
    </xdr:from>
    <xdr:to>
      <xdr:col>10</xdr:col>
      <xdr:colOff>165100</xdr:colOff>
      <xdr:row>106</xdr:row>
      <xdr:rowOff>12700</xdr:rowOff>
    </xdr:to>
    <xdr:sp macro="" textlink="">
      <xdr:nvSpPr>
        <xdr:cNvPr id="292" name="フローチャート: 判断 291">
          <a:extLst>
            <a:ext uri="{FF2B5EF4-FFF2-40B4-BE49-F238E27FC236}">
              <a16:creationId xmlns:a16="http://schemas.microsoft.com/office/drawing/2014/main" xmlns="" id="{5593163F-CA86-4B15-919A-2CCA1A052E20}"/>
            </a:ext>
          </a:extLst>
        </xdr:cNvPr>
        <xdr:cNvSpPr/>
      </xdr:nvSpPr>
      <xdr:spPr>
        <a:xfrm>
          <a:off x="1968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106</xdr:row>
      <xdr:rowOff>3827</xdr:rowOff>
    </xdr:from>
    <xdr:ext cx="405111" cy="259045"/>
    <xdr:sp macro="" textlink="">
      <xdr:nvSpPr>
        <xdr:cNvPr id="293" name="n_3aveValue【市民会館】&#10;有形固定資産減価償却率">
          <a:extLst>
            <a:ext uri="{FF2B5EF4-FFF2-40B4-BE49-F238E27FC236}">
              <a16:creationId xmlns:a16="http://schemas.microsoft.com/office/drawing/2014/main" xmlns="" id="{56489891-92BC-4785-93D5-25C9D6C94714}"/>
            </a:ext>
          </a:extLst>
        </xdr:cNvPr>
        <xdr:cNvSpPr txBox="1"/>
      </xdr:nvSpPr>
      <xdr:spPr>
        <a:xfrm>
          <a:off x="1816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4" name="テキスト ボックス 293">
          <a:extLst>
            <a:ext uri="{FF2B5EF4-FFF2-40B4-BE49-F238E27FC236}">
              <a16:creationId xmlns:a16="http://schemas.microsoft.com/office/drawing/2014/main" xmlns="" id="{08B78D9F-FE90-4850-BD4E-CA6D2D1C0A5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5" name="テキスト ボックス 294">
          <a:extLst>
            <a:ext uri="{FF2B5EF4-FFF2-40B4-BE49-F238E27FC236}">
              <a16:creationId xmlns:a16="http://schemas.microsoft.com/office/drawing/2014/main" xmlns="" id="{5B119509-5523-4CC9-805F-228DF2CD1CA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6" name="テキスト ボックス 295">
          <a:extLst>
            <a:ext uri="{FF2B5EF4-FFF2-40B4-BE49-F238E27FC236}">
              <a16:creationId xmlns:a16="http://schemas.microsoft.com/office/drawing/2014/main" xmlns="" id="{E802458C-9C0D-4966-86CA-4477944A040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7" name="テキスト ボックス 296">
          <a:extLst>
            <a:ext uri="{FF2B5EF4-FFF2-40B4-BE49-F238E27FC236}">
              <a16:creationId xmlns:a16="http://schemas.microsoft.com/office/drawing/2014/main" xmlns="" id="{F5F64DC7-5D7B-4C67-9E28-04E12960B88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8" name="テキスト ボックス 297">
          <a:extLst>
            <a:ext uri="{FF2B5EF4-FFF2-40B4-BE49-F238E27FC236}">
              <a16:creationId xmlns:a16="http://schemas.microsoft.com/office/drawing/2014/main" xmlns="" id="{93C9C551-9136-4010-98D9-6131B03984D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100</xdr:row>
      <xdr:rowOff>44450</xdr:rowOff>
    </xdr:from>
    <xdr:to>
      <xdr:col>10</xdr:col>
      <xdr:colOff>165100</xdr:colOff>
      <xdr:row>100</xdr:row>
      <xdr:rowOff>146050</xdr:rowOff>
    </xdr:to>
    <xdr:sp macro="" textlink="">
      <xdr:nvSpPr>
        <xdr:cNvPr id="299" name="楕円 298">
          <a:extLst>
            <a:ext uri="{FF2B5EF4-FFF2-40B4-BE49-F238E27FC236}">
              <a16:creationId xmlns:a16="http://schemas.microsoft.com/office/drawing/2014/main" xmlns="" id="{78050D2E-72FB-4B01-80BE-853613AB2946}"/>
            </a:ext>
          </a:extLst>
        </xdr:cNvPr>
        <xdr:cNvSpPr/>
      </xdr:nvSpPr>
      <xdr:spPr>
        <a:xfrm>
          <a:off x="1968500" y="1718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98</xdr:row>
      <xdr:rowOff>162577</xdr:rowOff>
    </xdr:from>
    <xdr:ext cx="405111" cy="259045"/>
    <xdr:sp macro="" textlink="">
      <xdr:nvSpPr>
        <xdr:cNvPr id="300" name="n_3mainValue【市民会館】&#10;有形固定資産減価償却率">
          <a:extLst>
            <a:ext uri="{FF2B5EF4-FFF2-40B4-BE49-F238E27FC236}">
              <a16:creationId xmlns:a16="http://schemas.microsoft.com/office/drawing/2014/main" xmlns="" id="{AD756F51-3B59-4E83-A126-9A7D46604B94}"/>
            </a:ext>
          </a:extLst>
        </xdr:cNvPr>
        <xdr:cNvSpPr txBox="1"/>
      </xdr:nvSpPr>
      <xdr:spPr>
        <a:xfrm>
          <a:off x="1816744" y="1696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1" name="正方形/長方形 300">
          <a:extLst>
            <a:ext uri="{FF2B5EF4-FFF2-40B4-BE49-F238E27FC236}">
              <a16:creationId xmlns:a16="http://schemas.microsoft.com/office/drawing/2014/main" xmlns="" id="{E32C492B-BE9B-4E7B-9DB3-31B4F0CB8CB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2" name="正方形/長方形 301">
          <a:extLst>
            <a:ext uri="{FF2B5EF4-FFF2-40B4-BE49-F238E27FC236}">
              <a16:creationId xmlns:a16="http://schemas.microsoft.com/office/drawing/2014/main" xmlns="" id="{A2460545-C95F-4EC9-8D9C-0FD0E110C59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3" name="正方形/長方形 302">
          <a:extLst>
            <a:ext uri="{FF2B5EF4-FFF2-40B4-BE49-F238E27FC236}">
              <a16:creationId xmlns:a16="http://schemas.microsoft.com/office/drawing/2014/main" xmlns="" id="{C6352D51-7311-41D9-A066-F3AF415FE4C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4" name="正方形/長方形 303">
          <a:extLst>
            <a:ext uri="{FF2B5EF4-FFF2-40B4-BE49-F238E27FC236}">
              <a16:creationId xmlns:a16="http://schemas.microsoft.com/office/drawing/2014/main" xmlns="" id="{98838B8A-9156-45D1-A6B4-F3656FF07B1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5" name="正方形/長方形 304">
          <a:extLst>
            <a:ext uri="{FF2B5EF4-FFF2-40B4-BE49-F238E27FC236}">
              <a16:creationId xmlns:a16="http://schemas.microsoft.com/office/drawing/2014/main" xmlns="" id="{EBB09E08-E94D-4DD0-9B7C-BBB8338909F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6" name="正方形/長方形 305">
          <a:extLst>
            <a:ext uri="{FF2B5EF4-FFF2-40B4-BE49-F238E27FC236}">
              <a16:creationId xmlns:a16="http://schemas.microsoft.com/office/drawing/2014/main" xmlns="" id="{9059D88B-AA2F-4E15-9F2F-5101EBD1E7F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7" name="正方形/長方形 306">
          <a:extLst>
            <a:ext uri="{FF2B5EF4-FFF2-40B4-BE49-F238E27FC236}">
              <a16:creationId xmlns:a16="http://schemas.microsoft.com/office/drawing/2014/main" xmlns="" id="{D16C6A40-5D3E-4985-8904-2E8BD4E2086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8" name="正方形/長方形 307">
          <a:extLst>
            <a:ext uri="{FF2B5EF4-FFF2-40B4-BE49-F238E27FC236}">
              <a16:creationId xmlns:a16="http://schemas.microsoft.com/office/drawing/2014/main" xmlns="" id="{06ED8670-FCD2-47F6-BCE4-4BEFECF96EB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9" name="テキスト ボックス 308">
          <a:extLst>
            <a:ext uri="{FF2B5EF4-FFF2-40B4-BE49-F238E27FC236}">
              <a16:creationId xmlns:a16="http://schemas.microsoft.com/office/drawing/2014/main" xmlns="" id="{C379035C-414F-409B-B33C-1D8B6AE34B8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0" name="直線コネクタ 309">
          <a:extLst>
            <a:ext uri="{FF2B5EF4-FFF2-40B4-BE49-F238E27FC236}">
              <a16:creationId xmlns:a16="http://schemas.microsoft.com/office/drawing/2014/main" xmlns="" id="{EE6A0097-4604-48A6-9D8C-B1026D5174B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1" name="直線コネクタ 310">
          <a:extLst>
            <a:ext uri="{FF2B5EF4-FFF2-40B4-BE49-F238E27FC236}">
              <a16:creationId xmlns:a16="http://schemas.microsoft.com/office/drawing/2014/main" xmlns="" id="{131A9E91-566B-4637-980C-ABE8D3A08BB5}"/>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2" name="テキスト ボックス 311">
          <a:extLst>
            <a:ext uri="{FF2B5EF4-FFF2-40B4-BE49-F238E27FC236}">
              <a16:creationId xmlns:a16="http://schemas.microsoft.com/office/drawing/2014/main" xmlns="" id="{02DA23C1-3532-4228-8A6A-74AD46B0DE8A}"/>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3" name="直線コネクタ 312">
          <a:extLst>
            <a:ext uri="{FF2B5EF4-FFF2-40B4-BE49-F238E27FC236}">
              <a16:creationId xmlns:a16="http://schemas.microsoft.com/office/drawing/2014/main" xmlns="" id="{E1E00536-CAC0-42BD-ADF8-8CF054B08D6D}"/>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4" name="テキスト ボックス 313">
          <a:extLst>
            <a:ext uri="{FF2B5EF4-FFF2-40B4-BE49-F238E27FC236}">
              <a16:creationId xmlns:a16="http://schemas.microsoft.com/office/drawing/2014/main" xmlns="" id="{59B2C85D-A1B6-45EE-ADBC-D5A147E5122C}"/>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5" name="直線コネクタ 314">
          <a:extLst>
            <a:ext uri="{FF2B5EF4-FFF2-40B4-BE49-F238E27FC236}">
              <a16:creationId xmlns:a16="http://schemas.microsoft.com/office/drawing/2014/main" xmlns="" id="{C64B1B63-5FE9-4C78-84F9-C29406DD0474}"/>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6" name="テキスト ボックス 315">
          <a:extLst>
            <a:ext uri="{FF2B5EF4-FFF2-40B4-BE49-F238E27FC236}">
              <a16:creationId xmlns:a16="http://schemas.microsoft.com/office/drawing/2014/main" xmlns="" id="{C83761AE-3738-48DF-A280-B6FA02F7A651}"/>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7" name="直線コネクタ 316">
          <a:extLst>
            <a:ext uri="{FF2B5EF4-FFF2-40B4-BE49-F238E27FC236}">
              <a16:creationId xmlns:a16="http://schemas.microsoft.com/office/drawing/2014/main" xmlns="" id="{DDC51F05-F9F0-46B3-968D-1862745D0CCD}"/>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18" name="テキスト ボックス 317">
          <a:extLst>
            <a:ext uri="{FF2B5EF4-FFF2-40B4-BE49-F238E27FC236}">
              <a16:creationId xmlns:a16="http://schemas.microsoft.com/office/drawing/2014/main" xmlns="" id="{015A6164-6354-471E-A4A7-416015936C3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19" name="直線コネクタ 318">
          <a:extLst>
            <a:ext uri="{FF2B5EF4-FFF2-40B4-BE49-F238E27FC236}">
              <a16:creationId xmlns:a16="http://schemas.microsoft.com/office/drawing/2014/main" xmlns="" id="{A45215E2-1FA9-4792-998A-76D52813685B}"/>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0" name="テキスト ボックス 319">
          <a:extLst>
            <a:ext uri="{FF2B5EF4-FFF2-40B4-BE49-F238E27FC236}">
              <a16:creationId xmlns:a16="http://schemas.microsoft.com/office/drawing/2014/main" xmlns="" id="{7820F6F2-34CC-416E-BF74-287E036D38B4}"/>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1" name="直線コネクタ 320">
          <a:extLst>
            <a:ext uri="{FF2B5EF4-FFF2-40B4-BE49-F238E27FC236}">
              <a16:creationId xmlns:a16="http://schemas.microsoft.com/office/drawing/2014/main" xmlns="" id="{EABC66D2-63F1-4186-B517-976E56C0945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2" name="テキスト ボックス 321">
          <a:extLst>
            <a:ext uri="{FF2B5EF4-FFF2-40B4-BE49-F238E27FC236}">
              <a16:creationId xmlns:a16="http://schemas.microsoft.com/office/drawing/2014/main" xmlns="" id="{F99FB9ED-F538-49FE-8414-BFE358FAFD52}"/>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3" name="【市民会館】&#10;一人当たり面積グラフ枠">
          <a:extLst>
            <a:ext uri="{FF2B5EF4-FFF2-40B4-BE49-F238E27FC236}">
              <a16:creationId xmlns:a16="http://schemas.microsoft.com/office/drawing/2014/main" xmlns="" id="{B2CC260B-1170-460C-B15A-343D6F30E18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3811</xdr:rowOff>
    </xdr:from>
    <xdr:to>
      <xdr:col>54</xdr:col>
      <xdr:colOff>189865</xdr:colOff>
      <xdr:row>107</xdr:row>
      <xdr:rowOff>66675</xdr:rowOff>
    </xdr:to>
    <xdr:cxnSp macro="">
      <xdr:nvCxnSpPr>
        <xdr:cNvPr id="324" name="直線コネクタ 323">
          <a:extLst>
            <a:ext uri="{FF2B5EF4-FFF2-40B4-BE49-F238E27FC236}">
              <a16:creationId xmlns:a16="http://schemas.microsoft.com/office/drawing/2014/main" xmlns="" id="{FBA6D3EF-16D9-4B89-84E8-E88F866B5CCB}"/>
            </a:ext>
          </a:extLst>
        </xdr:cNvPr>
        <xdr:cNvCxnSpPr/>
      </xdr:nvCxnSpPr>
      <xdr:spPr>
        <a:xfrm flipV="1">
          <a:off x="10476865" y="17148811"/>
          <a:ext cx="0" cy="1263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70502</xdr:rowOff>
    </xdr:from>
    <xdr:ext cx="469744" cy="259045"/>
    <xdr:sp macro="" textlink="">
      <xdr:nvSpPr>
        <xdr:cNvPr id="325" name="【市民会館】&#10;一人当たり面積最小値テキスト">
          <a:extLst>
            <a:ext uri="{FF2B5EF4-FFF2-40B4-BE49-F238E27FC236}">
              <a16:creationId xmlns:a16="http://schemas.microsoft.com/office/drawing/2014/main" xmlns="" id="{CAB8D5D7-C848-4D09-8940-025BD162ED63}"/>
            </a:ext>
          </a:extLst>
        </xdr:cNvPr>
        <xdr:cNvSpPr txBox="1"/>
      </xdr:nvSpPr>
      <xdr:spPr>
        <a:xfrm>
          <a:off x="10515600" y="1841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66675</xdr:rowOff>
    </xdr:from>
    <xdr:to>
      <xdr:col>55</xdr:col>
      <xdr:colOff>88900</xdr:colOff>
      <xdr:row>107</xdr:row>
      <xdr:rowOff>66675</xdr:rowOff>
    </xdr:to>
    <xdr:cxnSp macro="">
      <xdr:nvCxnSpPr>
        <xdr:cNvPr id="326" name="直線コネクタ 325">
          <a:extLst>
            <a:ext uri="{FF2B5EF4-FFF2-40B4-BE49-F238E27FC236}">
              <a16:creationId xmlns:a16="http://schemas.microsoft.com/office/drawing/2014/main" xmlns="" id="{93A655C2-90FD-4618-9C55-82230918F6ED}"/>
            </a:ext>
          </a:extLst>
        </xdr:cNvPr>
        <xdr:cNvCxnSpPr/>
      </xdr:nvCxnSpPr>
      <xdr:spPr>
        <a:xfrm>
          <a:off x="10388600" y="1841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121938</xdr:rowOff>
    </xdr:from>
    <xdr:ext cx="469744" cy="259045"/>
    <xdr:sp macro="" textlink="">
      <xdr:nvSpPr>
        <xdr:cNvPr id="327" name="【市民会館】&#10;一人当たり面積最大値テキスト">
          <a:extLst>
            <a:ext uri="{FF2B5EF4-FFF2-40B4-BE49-F238E27FC236}">
              <a16:creationId xmlns:a16="http://schemas.microsoft.com/office/drawing/2014/main" xmlns="" id="{9F26F4E6-1C51-4287-B6EA-13B6A0EF62E7}"/>
            </a:ext>
          </a:extLst>
        </xdr:cNvPr>
        <xdr:cNvSpPr txBox="1"/>
      </xdr:nvSpPr>
      <xdr:spPr>
        <a:xfrm>
          <a:off x="10515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3811</xdr:rowOff>
    </xdr:from>
    <xdr:to>
      <xdr:col>55</xdr:col>
      <xdr:colOff>88900</xdr:colOff>
      <xdr:row>100</xdr:row>
      <xdr:rowOff>3811</xdr:rowOff>
    </xdr:to>
    <xdr:cxnSp macro="">
      <xdr:nvCxnSpPr>
        <xdr:cNvPr id="328" name="直線コネクタ 327">
          <a:extLst>
            <a:ext uri="{FF2B5EF4-FFF2-40B4-BE49-F238E27FC236}">
              <a16:creationId xmlns:a16="http://schemas.microsoft.com/office/drawing/2014/main" xmlns="" id="{44882813-C890-42EA-B265-7EC11E79E0B6}"/>
            </a:ext>
          </a:extLst>
        </xdr:cNvPr>
        <xdr:cNvCxnSpPr/>
      </xdr:nvCxnSpPr>
      <xdr:spPr>
        <a:xfrm>
          <a:off x="10388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104791</xdr:rowOff>
    </xdr:from>
    <xdr:ext cx="469744" cy="259045"/>
    <xdr:sp macro="" textlink="">
      <xdr:nvSpPr>
        <xdr:cNvPr id="329" name="【市民会館】&#10;一人当たり面積平均値テキスト">
          <a:extLst>
            <a:ext uri="{FF2B5EF4-FFF2-40B4-BE49-F238E27FC236}">
              <a16:creationId xmlns:a16="http://schemas.microsoft.com/office/drawing/2014/main" xmlns="" id="{278330E1-9BE5-4B58-8F99-2CD7DECA4CC3}"/>
            </a:ext>
          </a:extLst>
        </xdr:cNvPr>
        <xdr:cNvSpPr txBox="1"/>
      </xdr:nvSpPr>
      <xdr:spPr>
        <a:xfrm>
          <a:off x="10515600" y="17935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126364</xdr:rowOff>
    </xdr:from>
    <xdr:to>
      <xdr:col>55</xdr:col>
      <xdr:colOff>50800</xdr:colOff>
      <xdr:row>105</xdr:row>
      <xdr:rowOff>56514</xdr:rowOff>
    </xdr:to>
    <xdr:sp macro="" textlink="">
      <xdr:nvSpPr>
        <xdr:cNvPr id="330" name="フローチャート: 判断 329">
          <a:extLst>
            <a:ext uri="{FF2B5EF4-FFF2-40B4-BE49-F238E27FC236}">
              <a16:creationId xmlns:a16="http://schemas.microsoft.com/office/drawing/2014/main" xmlns="" id="{C441B785-1037-4FD2-AFBD-425F3FFC768A}"/>
            </a:ext>
          </a:extLst>
        </xdr:cNvPr>
        <xdr:cNvSpPr/>
      </xdr:nvSpPr>
      <xdr:spPr>
        <a:xfrm>
          <a:off x="10426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31114</xdr:rowOff>
    </xdr:from>
    <xdr:to>
      <xdr:col>50</xdr:col>
      <xdr:colOff>165100</xdr:colOff>
      <xdr:row>105</xdr:row>
      <xdr:rowOff>132714</xdr:rowOff>
    </xdr:to>
    <xdr:sp macro="" textlink="">
      <xdr:nvSpPr>
        <xdr:cNvPr id="331" name="フローチャート: 判断 330">
          <a:extLst>
            <a:ext uri="{FF2B5EF4-FFF2-40B4-BE49-F238E27FC236}">
              <a16:creationId xmlns:a16="http://schemas.microsoft.com/office/drawing/2014/main" xmlns="" id="{88BB5A9C-94A4-483C-B11B-99FCCE9DAA45}"/>
            </a:ext>
          </a:extLst>
        </xdr:cNvPr>
        <xdr:cNvSpPr/>
      </xdr:nvSpPr>
      <xdr:spPr>
        <a:xfrm>
          <a:off x="9588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149241</xdr:rowOff>
    </xdr:from>
    <xdr:ext cx="469744" cy="259045"/>
    <xdr:sp macro="" textlink="">
      <xdr:nvSpPr>
        <xdr:cNvPr id="332" name="n_1aveValue【市民会館】&#10;一人当たり面積">
          <a:extLst>
            <a:ext uri="{FF2B5EF4-FFF2-40B4-BE49-F238E27FC236}">
              <a16:creationId xmlns:a16="http://schemas.microsoft.com/office/drawing/2014/main" xmlns="" id="{D8A49F56-1647-403D-AF8A-A7FB5F5E8139}"/>
            </a:ext>
          </a:extLst>
        </xdr:cNvPr>
        <xdr:cNvSpPr txBox="1"/>
      </xdr:nvSpPr>
      <xdr:spPr>
        <a:xfrm>
          <a:off x="9391727"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44450</xdr:rowOff>
    </xdr:from>
    <xdr:to>
      <xdr:col>46</xdr:col>
      <xdr:colOff>38100</xdr:colOff>
      <xdr:row>105</xdr:row>
      <xdr:rowOff>146050</xdr:rowOff>
    </xdr:to>
    <xdr:sp macro="" textlink="">
      <xdr:nvSpPr>
        <xdr:cNvPr id="333" name="フローチャート: 判断 332">
          <a:extLst>
            <a:ext uri="{FF2B5EF4-FFF2-40B4-BE49-F238E27FC236}">
              <a16:creationId xmlns:a16="http://schemas.microsoft.com/office/drawing/2014/main" xmlns="" id="{9B114FCE-6AAF-4530-9577-AFB828858C28}"/>
            </a:ext>
          </a:extLst>
        </xdr:cNvPr>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162577</xdr:rowOff>
    </xdr:from>
    <xdr:ext cx="469744" cy="259045"/>
    <xdr:sp macro="" textlink="">
      <xdr:nvSpPr>
        <xdr:cNvPr id="334" name="n_2aveValue【市民会館】&#10;一人当たり面積">
          <a:extLst>
            <a:ext uri="{FF2B5EF4-FFF2-40B4-BE49-F238E27FC236}">
              <a16:creationId xmlns:a16="http://schemas.microsoft.com/office/drawing/2014/main" xmlns="" id="{E4F2E1C5-E927-47AF-AE80-9510EDA2C849}"/>
            </a:ext>
          </a:extLst>
        </xdr:cNvPr>
        <xdr:cNvSpPr txBox="1"/>
      </xdr:nvSpPr>
      <xdr:spPr>
        <a:xfrm>
          <a:off x="8515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52070</xdr:rowOff>
    </xdr:from>
    <xdr:to>
      <xdr:col>41</xdr:col>
      <xdr:colOff>101600</xdr:colOff>
      <xdr:row>104</xdr:row>
      <xdr:rowOff>153670</xdr:rowOff>
    </xdr:to>
    <xdr:sp macro="" textlink="">
      <xdr:nvSpPr>
        <xdr:cNvPr id="335" name="フローチャート: 判断 334">
          <a:extLst>
            <a:ext uri="{FF2B5EF4-FFF2-40B4-BE49-F238E27FC236}">
              <a16:creationId xmlns:a16="http://schemas.microsoft.com/office/drawing/2014/main" xmlns="" id="{A6B8D0AE-B487-400F-8070-C732FF5995F4}"/>
            </a:ext>
          </a:extLst>
        </xdr:cNvPr>
        <xdr:cNvSpPr/>
      </xdr:nvSpPr>
      <xdr:spPr>
        <a:xfrm>
          <a:off x="781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144797</xdr:rowOff>
    </xdr:from>
    <xdr:ext cx="469744" cy="259045"/>
    <xdr:sp macro="" textlink="">
      <xdr:nvSpPr>
        <xdr:cNvPr id="336" name="n_3aveValue【市民会館】&#10;一人当たり面積">
          <a:extLst>
            <a:ext uri="{FF2B5EF4-FFF2-40B4-BE49-F238E27FC236}">
              <a16:creationId xmlns:a16="http://schemas.microsoft.com/office/drawing/2014/main" xmlns="" id="{D0941C85-2638-49B5-9EBC-2B56FAC6EDB3}"/>
            </a:ext>
          </a:extLst>
        </xdr:cNvPr>
        <xdr:cNvSpPr txBox="1"/>
      </xdr:nvSpPr>
      <xdr:spPr>
        <a:xfrm>
          <a:off x="7626427" y="1797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xmlns="" id="{E0719E53-4B97-4B03-B5B5-F5850F42D6F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8" name="テキスト ボックス 337">
          <a:extLst>
            <a:ext uri="{FF2B5EF4-FFF2-40B4-BE49-F238E27FC236}">
              <a16:creationId xmlns:a16="http://schemas.microsoft.com/office/drawing/2014/main" xmlns="" id="{1B1331BA-F075-4E54-8620-BF61DF22C47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xmlns="" id="{8A2B287A-869C-42C2-9DB9-48E87E40731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xmlns="" id="{7F35CDDB-C2BB-4CC8-A253-058EC9F7AD3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1" name="テキスト ボックス 340">
          <a:extLst>
            <a:ext uri="{FF2B5EF4-FFF2-40B4-BE49-F238E27FC236}">
              <a16:creationId xmlns:a16="http://schemas.microsoft.com/office/drawing/2014/main" xmlns="" id="{701CC0F8-CC4F-42C5-BD90-01B8D598F04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2539</xdr:rowOff>
    </xdr:from>
    <xdr:to>
      <xdr:col>41</xdr:col>
      <xdr:colOff>101600</xdr:colOff>
      <xdr:row>104</xdr:row>
      <xdr:rowOff>104139</xdr:rowOff>
    </xdr:to>
    <xdr:sp macro="" textlink="">
      <xdr:nvSpPr>
        <xdr:cNvPr id="342" name="楕円 341">
          <a:extLst>
            <a:ext uri="{FF2B5EF4-FFF2-40B4-BE49-F238E27FC236}">
              <a16:creationId xmlns:a16="http://schemas.microsoft.com/office/drawing/2014/main" xmlns="" id="{590729EE-9F2F-4C55-BC75-283177B0D029}"/>
            </a:ext>
          </a:extLst>
        </xdr:cNvPr>
        <xdr:cNvSpPr/>
      </xdr:nvSpPr>
      <xdr:spPr>
        <a:xfrm>
          <a:off x="7810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102</xdr:row>
      <xdr:rowOff>120666</xdr:rowOff>
    </xdr:from>
    <xdr:ext cx="469744" cy="259045"/>
    <xdr:sp macro="" textlink="">
      <xdr:nvSpPr>
        <xdr:cNvPr id="343" name="n_3mainValue【市民会館】&#10;一人当たり面積">
          <a:extLst>
            <a:ext uri="{FF2B5EF4-FFF2-40B4-BE49-F238E27FC236}">
              <a16:creationId xmlns:a16="http://schemas.microsoft.com/office/drawing/2014/main" xmlns="" id="{E8F0BEF5-5ABE-4AAB-8D76-E672BC7CFC04}"/>
            </a:ext>
          </a:extLst>
        </xdr:cNvPr>
        <xdr:cNvSpPr txBox="1"/>
      </xdr:nvSpPr>
      <xdr:spPr>
        <a:xfrm>
          <a:off x="76264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a:extLst>
            <a:ext uri="{FF2B5EF4-FFF2-40B4-BE49-F238E27FC236}">
              <a16:creationId xmlns:a16="http://schemas.microsoft.com/office/drawing/2014/main" xmlns="" id="{123CFA15-342A-451D-8C56-F210F269695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a:extLst>
            <a:ext uri="{FF2B5EF4-FFF2-40B4-BE49-F238E27FC236}">
              <a16:creationId xmlns:a16="http://schemas.microsoft.com/office/drawing/2014/main" xmlns="" id="{2E81B256-2DBB-429A-8886-81398DCADB5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a:extLst>
            <a:ext uri="{FF2B5EF4-FFF2-40B4-BE49-F238E27FC236}">
              <a16:creationId xmlns:a16="http://schemas.microsoft.com/office/drawing/2014/main" xmlns="" id="{D4192C8A-6E34-4062-8364-8E8201DF397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a:extLst>
            <a:ext uri="{FF2B5EF4-FFF2-40B4-BE49-F238E27FC236}">
              <a16:creationId xmlns:a16="http://schemas.microsoft.com/office/drawing/2014/main" xmlns="" id="{59E3372D-80BB-4F72-A5CA-E9BD8CD5EEC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a:extLst>
            <a:ext uri="{FF2B5EF4-FFF2-40B4-BE49-F238E27FC236}">
              <a16:creationId xmlns:a16="http://schemas.microsoft.com/office/drawing/2014/main" xmlns="" id="{C36B714A-050F-4613-BCC6-DC2B19912A0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a:extLst>
            <a:ext uri="{FF2B5EF4-FFF2-40B4-BE49-F238E27FC236}">
              <a16:creationId xmlns:a16="http://schemas.microsoft.com/office/drawing/2014/main" xmlns="" id="{DE9EE3B7-0CF5-4AB9-BB82-128B32F23FF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a:extLst>
            <a:ext uri="{FF2B5EF4-FFF2-40B4-BE49-F238E27FC236}">
              <a16:creationId xmlns:a16="http://schemas.microsoft.com/office/drawing/2014/main" xmlns="" id="{70B180E1-5AB3-4A0A-8955-64881DC9464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a:extLst>
            <a:ext uri="{FF2B5EF4-FFF2-40B4-BE49-F238E27FC236}">
              <a16:creationId xmlns:a16="http://schemas.microsoft.com/office/drawing/2014/main" xmlns="" id="{88859491-2C60-4711-9F8A-45D103B7393A}"/>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a:extLst>
            <a:ext uri="{FF2B5EF4-FFF2-40B4-BE49-F238E27FC236}">
              <a16:creationId xmlns:a16="http://schemas.microsoft.com/office/drawing/2014/main" xmlns="" id="{CA012E95-CAB8-4538-8395-AE934485501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a:extLst>
            <a:ext uri="{FF2B5EF4-FFF2-40B4-BE49-F238E27FC236}">
              <a16:creationId xmlns:a16="http://schemas.microsoft.com/office/drawing/2014/main" xmlns="" id="{7AC80659-78EE-4535-9DE6-F8AA2270CD0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a:extLst>
            <a:ext uri="{FF2B5EF4-FFF2-40B4-BE49-F238E27FC236}">
              <a16:creationId xmlns:a16="http://schemas.microsoft.com/office/drawing/2014/main" xmlns="" id="{020D00CD-B631-4472-A05B-49A6649D08A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a:extLst>
            <a:ext uri="{FF2B5EF4-FFF2-40B4-BE49-F238E27FC236}">
              <a16:creationId xmlns:a16="http://schemas.microsoft.com/office/drawing/2014/main" xmlns="" id="{9FF0CFB0-0549-4C9B-8A15-7EA7B9A6084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a:extLst>
            <a:ext uri="{FF2B5EF4-FFF2-40B4-BE49-F238E27FC236}">
              <a16:creationId xmlns:a16="http://schemas.microsoft.com/office/drawing/2014/main" xmlns="" id="{387D2574-CC9E-4D45-88DA-19C19A5309A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a:extLst>
            <a:ext uri="{FF2B5EF4-FFF2-40B4-BE49-F238E27FC236}">
              <a16:creationId xmlns:a16="http://schemas.microsoft.com/office/drawing/2014/main" xmlns="" id="{C7FA905F-F6FC-4C04-AE7E-7F6B686599D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a:extLst>
            <a:ext uri="{FF2B5EF4-FFF2-40B4-BE49-F238E27FC236}">
              <a16:creationId xmlns:a16="http://schemas.microsoft.com/office/drawing/2014/main" xmlns="" id="{A38CD3B4-78F7-4B8F-B70B-4F3B69F6D2F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a:extLst>
            <a:ext uri="{FF2B5EF4-FFF2-40B4-BE49-F238E27FC236}">
              <a16:creationId xmlns:a16="http://schemas.microsoft.com/office/drawing/2014/main" xmlns="" id="{46C25125-7A52-4769-BD8B-06672E2600B1}"/>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60" name="正方形/長方形 359">
          <a:extLst>
            <a:ext uri="{FF2B5EF4-FFF2-40B4-BE49-F238E27FC236}">
              <a16:creationId xmlns:a16="http://schemas.microsoft.com/office/drawing/2014/main" xmlns="" id="{589FB7A0-BF8D-4F2C-A91B-9EDB7E9A173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1" name="正方形/長方形 360">
          <a:extLst>
            <a:ext uri="{FF2B5EF4-FFF2-40B4-BE49-F238E27FC236}">
              <a16:creationId xmlns:a16="http://schemas.microsoft.com/office/drawing/2014/main" xmlns="" id="{5CAD73A0-CE82-41DE-A5D9-20C5854BD59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2" name="正方形/長方形 361">
          <a:extLst>
            <a:ext uri="{FF2B5EF4-FFF2-40B4-BE49-F238E27FC236}">
              <a16:creationId xmlns:a16="http://schemas.microsoft.com/office/drawing/2014/main" xmlns="" id="{67F77152-DB49-4D86-9555-E73C75956EC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3" name="正方形/長方形 362">
          <a:extLst>
            <a:ext uri="{FF2B5EF4-FFF2-40B4-BE49-F238E27FC236}">
              <a16:creationId xmlns:a16="http://schemas.microsoft.com/office/drawing/2014/main" xmlns="" id="{6DEB4F3E-BF52-4872-B2AA-E37031A3850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4" name="正方形/長方形 363">
          <a:extLst>
            <a:ext uri="{FF2B5EF4-FFF2-40B4-BE49-F238E27FC236}">
              <a16:creationId xmlns:a16="http://schemas.microsoft.com/office/drawing/2014/main" xmlns="" id="{6709158A-1CC7-4F9E-8D06-BFC4B416751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5" name="正方形/長方形 364">
          <a:extLst>
            <a:ext uri="{FF2B5EF4-FFF2-40B4-BE49-F238E27FC236}">
              <a16:creationId xmlns:a16="http://schemas.microsoft.com/office/drawing/2014/main" xmlns="" id="{273ADD4C-55AF-48F7-8AAB-954FCEB2E89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6" name="正方形/長方形 365">
          <a:extLst>
            <a:ext uri="{FF2B5EF4-FFF2-40B4-BE49-F238E27FC236}">
              <a16:creationId xmlns:a16="http://schemas.microsoft.com/office/drawing/2014/main" xmlns="" id="{CFA71025-7140-4D4C-9CB7-A16CA8D75E4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7" name="正方形/長方形 366">
          <a:extLst>
            <a:ext uri="{FF2B5EF4-FFF2-40B4-BE49-F238E27FC236}">
              <a16:creationId xmlns:a16="http://schemas.microsoft.com/office/drawing/2014/main" xmlns="" id="{402428B4-459A-4C1A-B7C2-4DB0CC1143F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8" name="テキスト ボックス 367">
          <a:extLst>
            <a:ext uri="{FF2B5EF4-FFF2-40B4-BE49-F238E27FC236}">
              <a16:creationId xmlns:a16="http://schemas.microsoft.com/office/drawing/2014/main" xmlns="" id="{0876D4CB-2365-4295-9961-B032A30A885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9" name="直線コネクタ 368">
          <a:extLst>
            <a:ext uri="{FF2B5EF4-FFF2-40B4-BE49-F238E27FC236}">
              <a16:creationId xmlns:a16="http://schemas.microsoft.com/office/drawing/2014/main" xmlns="" id="{F20F7C8A-8F3C-42A4-858B-7EBBB9E6387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70" name="テキスト ボックス 369">
          <a:extLst>
            <a:ext uri="{FF2B5EF4-FFF2-40B4-BE49-F238E27FC236}">
              <a16:creationId xmlns:a16="http://schemas.microsoft.com/office/drawing/2014/main" xmlns="" id="{67B80E54-3D8F-4BB1-B9FB-A1CA9BC5F418}"/>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71" name="直線コネクタ 370">
          <a:extLst>
            <a:ext uri="{FF2B5EF4-FFF2-40B4-BE49-F238E27FC236}">
              <a16:creationId xmlns:a16="http://schemas.microsoft.com/office/drawing/2014/main" xmlns="" id="{C003F7AF-4F3D-4674-B3D8-288EC081F3A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72" name="テキスト ボックス 371">
          <a:extLst>
            <a:ext uri="{FF2B5EF4-FFF2-40B4-BE49-F238E27FC236}">
              <a16:creationId xmlns:a16="http://schemas.microsoft.com/office/drawing/2014/main" xmlns="" id="{9A3DC04B-DEB7-4185-8E5E-626D8503636C}"/>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73" name="直線コネクタ 372">
          <a:extLst>
            <a:ext uri="{FF2B5EF4-FFF2-40B4-BE49-F238E27FC236}">
              <a16:creationId xmlns:a16="http://schemas.microsoft.com/office/drawing/2014/main" xmlns="" id="{D9BBB7C3-1476-4111-9BC2-1AD5A376597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74" name="テキスト ボックス 373">
          <a:extLst>
            <a:ext uri="{FF2B5EF4-FFF2-40B4-BE49-F238E27FC236}">
              <a16:creationId xmlns:a16="http://schemas.microsoft.com/office/drawing/2014/main" xmlns="" id="{14764F4A-46DD-4972-A59F-50E9781F5A4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75" name="直線コネクタ 374">
          <a:extLst>
            <a:ext uri="{FF2B5EF4-FFF2-40B4-BE49-F238E27FC236}">
              <a16:creationId xmlns:a16="http://schemas.microsoft.com/office/drawing/2014/main" xmlns="" id="{D9A37386-BC1D-479D-926E-AB94A82E6DC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76" name="テキスト ボックス 375">
          <a:extLst>
            <a:ext uri="{FF2B5EF4-FFF2-40B4-BE49-F238E27FC236}">
              <a16:creationId xmlns:a16="http://schemas.microsoft.com/office/drawing/2014/main" xmlns="" id="{71791664-2559-4881-B521-B044BB867A9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77" name="直線コネクタ 376">
          <a:extLst>
            <a:ext uri="{FF2B5EF4-FFF2-40B4-BE49-F238E27FC236}">
              <a16:creationId xmlns:a16="http://schemas.microsoft.com/office/drawing/2014/main" xmlns="" id="{1965DEAC-3CAA-4AA3-BC5B-9068E04285B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78" name="テキスト ボックス 377">
          <a:extLst>
            <a:ext uri="{FF2B5EF4-FFF2-40B4-BE49-F238E27FC236}">
              <a16:creationId xmlns:a16="http://schemas.microsoft.com/office/drawing/2014/main" xmlns="" id="{B1AE4A3E-BDAE-4DD5-BCAC-4A28B64F5EE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79" name="直線コネクタ 378">
          <a:extLst>
            <a:ext uri="{FF2B5EF4-FFF2-40B4-BE49-F238E27FC236}">
              <a16:creationId xmlns:a16="http://schemas.microsoft.com/office/drawing/2014/main" xmlns="" id="{20D0C853-0151-4473-83D8-D813CB428DF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80" name="テキスト ボックス 379">
          <a:extLst>
            <a:ext uri="{FF2B5EF4-FFF2-40B4-BE49-F238E27FC236}">
              <a16:creationId xmlns:a16="http://schemas.microsoft.com/office/drawing/2014/main" xmlns="" id="{F3DD3BB4-3D5A-4742-A3B2-CCCB952270A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1" name="直線コネクタ 380">
          <a:extLst>
            <a:ext uri="{FF2B5EF4-FFF2-40B4-BE49-F238E27FC236}">
              <a16:creationId xmlns:a16="http://schemas.microsoft.com/office/drawing/2014/main" xmlns="" id="{1591433A-CB23-41D1-8F5F-ED01FD1F5DA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2" name="テキスト ボックス 381">
          <a:extLst>
            <a:ext uri="{FF2B5EF4-FFF2-40B4-BE49-F238E27FC236}">
              <a16:creationId xmlns:a16="http://schemas.microsoft.com/office/drawing/2014/main" xmlns="" id="{1A754D61-67EC-40A0-BE94-39EE714C5FD2}"/>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3" name="【保健センター・保健所】&#10;有形固定資産減価償却率グラフ枠">
          <a:extLst>
            <a:ext uri="{FF2B5EF4-FFF2-40B4-BE49-F238E27FC236}">
              <a16:creationId xmlns:a16="http://schemas.microsoft.com/office/drawing/2014/main" xmlns="" id="{7DB5C33F-52CE-4728-AC91-D4DC8ED5D56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95250</xdr:rowOff>
    </xdr:from>
    <xdr:to>
      <xdr:col>85</xdr:col>
      <xdr:colOff>126364</xdr:colOff>
      <xdr:row>63</xdr:row>
      <xdr:rowOff>19050</xdr:rowOff>
    </xdr:to>
    <xdr:cxnSp macro="">
      <xdr:nvCxnSpPr>
        <xdr:cNvPr id="384" name="直線コネクタ 383">
          <a:extLst>
            <a:ext uri="{FF2B5EF4-FFF2-40B4-BE49-F238E27FC236}">
              <a16:creationId xmlns:a16="http://schemas.microsoft.com/office/drawing/2014/main" xmlns="" id="{84397754-913C-4516-A832-2A114B6D098C}"/>
            </a:ext>
          </a:extLst>
        </xdr:cNvPr>
        <xdr:cNvCxnSpPr/>
      </xdr:nvCxnSpPr>
      <xdr:spPr>
        <a:xfrm flipV="1">
          <a:off x="16318864" y="969645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385" name="【保健センター・保健所】&#10;有形固定資産減価償却率最小値テキスト">
          <a:extLst>
            <a:ext uri="{FF2B5EF4-FFF2-40B4-BE49-F238E27FC236}">
              <a16:creationId xmlns:a16="http://schemas.microsoft.com/office/drawing/2014/main" xmlns="" id="{E2F9666A-D244-4FCF-945F-20DF3903C77E}"/>
            </a:ext>
          </a:extLst>
        </xdr:cNvPr>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386" name="直線コネクタ 385">
          <a:extLst>
            <a:ext uri="{FF2B5EF4-FFF2-40B4-BE49-F238E27FC236}">
              <a16:creationId xmlns:a16="http://schemas.microsoft.com/office/drawing/2014/main" xmlns="" id="{648929A6-41AC-46C4-8134-4F2E7FDFAD90}"/>
            </a:ext>
          </a:extLst>
        </xdr:cNvPr>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41927</xdr:rowOff>
    </xdr:from>
    <xdr:ext cx="405111" cy="259045"/>
    <xdr:sp macro="" textlink="">
      <xdr:nvSpPr>
        <xdr:cNvPr id="387" name="【保健センター・保健所】&#10;有形固定資産減価償却率最大値テキスト">
          <a:extLst>
            <a:ext uri="{FF2B5EF4-FFF2-40B4-BE49-F238E27FC236}">
              <a16:creationId xmlns:a16="http://schemas.microsoft.com/office/drawing/2014/main" xmlns="" id="{738E42ED-C8F7-4320-BBD7-9062298B048C}"/>
            </a:ext>
          </a:extLst>
        </xdr:cNvPr>
        <xdr:cNvSpPr txBox="1"/>
      </xdr:nvSpPr>
      <xdr:spPr>
        <a:xfrm>
          <a:off x="163576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95250</xdr:rowOff>
    </xdr:from>
    <xdr:to>
      <xdr:col>86</xdr:col>
      <xdr:colOff>25400</xdr:colOff>
      <xdr:row>56</xdr:row>
      <xdr:rowOff>95250</xdr:rowOff>
    </xdr:to>
    <xdr:cxnSp macro="">
      <xdr:nvCxnSpPr>
        <xdr:cNvPr id="388" name="直線コネクタ 387">
          <a:extLst>
            <a:ext uri="{FF2B5EF4-FFF2-40B4-BE49-F238E27FC236}">
              <a16:creationId xmlns:a16="http://schemas.microsoft.com/office/drawing/2014/main" xmlns="" id="{0B06C1FE-6F84-41F4-AAF1-B1EAC5C12FDF}"/>
            </a:ext>
          </a:extLst>
        </xdr:cNvPr>
        <xdr:cNvCxnSpPr/>
      </xdr:nvCxnSpPr>
      <xdr:spPr>
        <a:xfrm>
          <a:off x="16230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59072</xdr:rowOff>
    </xdr:from>
    <xdr:ext cx="405111" cy="259045"/>
    <xdr:sp macro="" textlink="">
      <xdr:nvSpPr>
        <xdr:cNvPr id="389" name="【保健センター・保健所】&#10;有形固定資産減価償却率平均値テキスト">
          <a:extLst>
            <a:ext uri="{FF2B5EF4-FFF2-40B4-BE49-F238E27FC236}">
              <a16:creationId xmlns:a16="http://schemas.microsoft.com/office/drawing/2014/main" xmlns="" id="{AF71A38A-86D0-42C5-BA90-86BCF3602E81}"/>
            </a:ext>
          </a:extLst>
        </xdr:cNvPr>
        <xdr:cNvSpPr txBox="1"/>
      </xdr:nvSpPr>
      <xdr:spPr>
        <a:xfrm>
          <a:off x="16357600" y="1034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80645</xdr:rowOff>
    </xdr:from>
    <xdr:to>
      <xdr:col>85</xdr:col>
      <xdr:colOff>177800</xdr:colOff>
      <xdr:row>61</xdr:row>
      <xdr:rowOff>10795</xdr:rowOff>
    </xdr:to>
    <xdr:sp macro="" textlink="">
      <xdr:nvSpPr>
        <xdr:cNvPr id="390" name="フローチャート: 判断 389">
          <a:extLst>
            <a:ext uri="{FF2B5EF4-FFF2-40B4-BE49-F238E27FC236}">
              <a16:creationId xmlns:a16="http://schemas.microsoft.com/office/drawing/2014/main" xmlns="" id="{8899F2E2-845D-4431-878F-7A335BA7F56B}"/>
            </a:ext>
          </a:extLst>
        </xdr:cNvPr>
        <xdr:cNvSpPr/>
      </xdr:nvSpPr>
      <xdr:spPr>
        <a:xfrm>
          <a:off x="162687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55880</xdr:rowOff>
    </xdr:from>
    <xdr:to>
      <xdr:col>81</xdr:col>
      <xdr:colOff>101600</xdr:colOff>
      <xdr:row>61</xdr:row>
      <xdr:rowOff>157480</xdr:rowOff>
    </xdr:to>
    <xdr:sp macro="" textlink="">
      <xdr:nvSpPr>
        <xdr:cNvPr id="391" name="フローチャート: 判断 390">
          <a:extLst>
            <a:ext uri="{FF2B5EF4-FFF2-40B4-BE49-F238E27FC236}">
              <a16:creationId xmlns:a16="http://schemas.microsoft.com/office/drawing/2014/main" xmlns="" id="{1B0DBB0F-3104-4EB9-BE4B-60A34D966E93}"/>
            </a:ext>
          </a:extLst>
        </xdr:cNvPr>
        <xdr:cNvSpPr/>
      </xdr:nvSpPr>
      <xdr:spPr>
        <a:xfrm>
          <a:off x="15430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148607</xdr:rowOff>
    </xdr:from>
    <xdr:ext cx="405111" cy="259045"/>
    <xdr:sp macro="" textlink="">
      <xdr:nvSpPr>
        <xdr:cNvPr id="392" name="n_1aveValue【保健センター・保健所】&#10;有形固定資産減価償却率">
          <a:extLst>
            <a:ext uri="{FF2B5EF4-FFF2-40B4-BE49-F238E27FC236}">
              <a16:creationId xmlns:a16="http://schemas.microsoft.com/office/drawing/2014/main" xmlns="" id="{C36338D9-B226-487D-84C0-D3F0259EB5AD}"/>
            </a:ext>
          </a:extLst>
        </xdr:cNvPr>
        <xdr:cNvSpPr txBox="1"/>
      </xdr:nvSpPr>
      <xdr:spPr>
        <a:xfrm>
          <a:off x="152660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31115</xdr:rowOff>
    </xdr:from>
    <xdr:to>
      <xdr:col>76</xdr:col>
      <xdr:colOff>165100</xdr:colOff>
      <xdr:row>61</xdr:row>
      <xdr:rowOff>132715</xdr:rowOff>
    </xdr:to>
    <xdr:sp macro="" textlink="">
      <xdr:nvSpPr>
        <xdr:cNvPr id="393" name="フローチャート: 判断 392">
          <a:extLst>
            <a:ext uri="{FF2B5EF4-FFF2-40B4-BE49-F238E27FC236}">
              <a16:creationId xmlns:a16="http://schemas.microsoft.com/office/drawing/2014/main" xmlns="" id="{2E7A576B-99B9-4293-B159-BF6E9661483A}"/>
            </a:ext>
          </a:extLst>
        </xdr:cNvPr>
        <xdr:cNvSpPr/>
      </xdr:nvSpPr>
      <xdr:spPr>
        <a:xfrm>
          <a:off x="14541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123842</xdr:rowOff>
    </xdr:from>
    <xdr:ext cx="405111" cy="259045"/>
    <xdr:sp macro="" textlink="">
      <xdr:nvSpPr>
        <xdr:cNvPr id="394" name="n_2aveValue【保健センター・保健所】&#10;有形固定資産減価償却率">
          <a:extLst>
            <a:ext uri="{FF2B5EF4-FFF2-40B4-BE49-F238E27FC236}">
              <a16:creationId xmlns:a16="http://schemas.microsoft.com/office/drawing/2014/main" xmlns="" id="{EF6F8CEE-D436-4880-B5F7-5A16A2A4126A}"/>
            </a:ext>
          </a:extLst>
        </xdr:cNvPr>
        <xdr:cNvSpPr txBox="1"/>
      </xdr:nvSpPr>
      <xdr:spPr>
        <a:xfrm>
          <a:off x="14389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57785</xdr:rowOff>
    </xdr:from>
    <xdr:to>
      <xdr:col>72</xdr:col>
      <xdr:colOff>38100</xdr:colOff>
      <xdr:row>61</xdr:row>
      <xdr:rowOff>159385</xdr:rowOff>
    </xdr:to>
    <xdr:sp macro="" textlink="">
      <xdr:nvSpPr>
        <xdr:cNvPr id="395" name="フローチャート: 判断 394">
          <a:extLst>
            <a:ext uri="{FF2B5EF4-FFF2-40B4-BE49-F238E27FC236}">
              <a16:creationId xmlns:a16="http://schemas.microsoft.com/office/drawing/2014/main" xmlns="" id="{3FF60F48-BC3B-4DCC-80C2-472B58668802}"/>
            </a:ext>
          </a:extLst>
        </xdr:cNvPr>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61</xdr:row>
      <xdr:rowOff>150512</xdr:rowOff>
    </xdr:from>
    <xdr:ext cx="405111" cy="259045"/>
    <xdr:sp macro="" textlink="">
      <xdr:nvSpPr>
        <xdr:cNvPr id="396" name="n_3aveValue【保健センター・保健所】&#10;有形固定資産減価償却率">
          <a:extLst>
            <a:ext uri="{FF2B5EF4-FFF2-40B4-BE49-F238E27FC236}">
              <a16:creationId xmlns:a16="http://schemas.microsoft.com/office/drawing/2014/main" xmlns="" id="{D33666EB-8149-4EC8-9F49-E71415C67B31}"/>
            </a:ext>
          </a:extLst>
        </xdr:cNvPr>
        <xdr:cNvSpPr txBox="1"/>
      </xdr:nvSpPr>
      <xdr:spPr>
        <a:xfrm>
          <a:off x="13500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97" name="テキスト ボックス 396">
          <a:extLst>
            <a:ext uri="{FF2B5EF4-FFF2-40B4-BE49-F238E27FC236}">
              <a16:creationId xmlns:a16="http://schemas.microsoft.com/office/drawing/2014/main" xmlns="" id="{78BE3CF9-F3B2-4F6B-BDF0-82E32A84AB3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8" name="テキスト ボックス 397">
          <a:extLst>
            <a:ext uri="{FF2B5EF4-FFF2-40B4-BE49-F238E27FC236}">
              <a16:creationId xmlns:a16="http://schemas.microsoft.com/office/drawing/2014/main" xmlns="" id="{48BA9E87-2677-4E35-ABF6-36284A3BC68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9" name="テキスト ボックス 398">
          <a:extLst>
            <a:ext uri="{FF2B5EF4-FFF2-40B4-BE49-F238E27FC236}">
              <a16:creationId xmlns:a16="http://schemas.microsoft.com/office/drawing/2014/main" xmlns="" id="{95341424-08BE-4D2E-A7C0-F6DE437A1CF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xmlns="" id="{28C8C5DE-E682-4022-9777-4FEB7B6D2F1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xmlns="" id="{0FA8595D-6FB2-4E1F-8363-E79F84B42C7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141605</xdr:rowOff>
    </xdr:from>
    <xdr:to>
      <xdr:col>85</xdr:col>
      <xdr:colOff>177800</xdr:colOff>
      <xdr:row>59</xdr:row>
      <xdr:rowOff>71755</xdr:rowOff>
    </xdr:to>
    <xdr:sp macro="" textlink="">
      <xdr:nvSpPr>
        <xdr:cNvPr id="402" name="楕円 401">
          <a:extLst>
            <a:ext uri="{FF2B5EF4-FFF2-40B4-BE49-F238E27FC236}">
              <a16:creationId xmlns:a16="http://schemas.microsoft.com/office/drawing/2014/main" xmlns="" id="{A73D613B-C428-46D0-BF6B-FBEADD729EE8}"/>
            </a:ext>
          </a:extLst>
        </xdr:cNvPr>
        <xdr:cNvSpPr/>
      </xdr:nvSpPr>
      <xdr:spPr>
        <a:xfrm>
          <a:off x="162687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164482</xdr:rowOff>
    </xdr:from>
    <xdr:ext cx="405111" cy="259045"/>
    <xdr:sp macro="" textlink="">
      <xdr:nvSpPr>
        <xdr:cNvPr id="403" name="【保健センター・保健所】&#10;有形固定資産減価償却率該当値テキスト">
          <a:extLst>
            <a:ext uri="{FF2B5EF4-FFF2-40B4-BE49-F238E27FC236}">
              <a16:creationId xmlns:a16="http://schemas.microsoft.com/office/drawing/2014/main" xmlns="" id="{747BAAF4-D2A6-4639-A329-A2751004C6DE}"/>
            </a:ext>
          </a:extLst>
        </xdr:cNvPr>
        <xdr:cNvSpPr txBox="1"/>
      </xdr:nvSpPr>
      <xdr:spPr>
        <a:xfrm>
          <a:off x="16357600"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78740</xdr:rowOff>
    </xdr:from>
    <xdr:to>
      <xdr:col>81</xdr:col>
      <xdr:colOff>101600</xdr:colOff>
      <xdr:row>60</xdr:row>
      <xdr:rowOff>8890</xdr:rowOff>
    </xdr:to>
    <xdr:sp macro="" textlink="">
      <xdr:nvSpPr>
        <xdr:cNvPr id="404" name="楕円 403">
          <a:extLst>
            <a:ext uri="{FF2B5EF4-FFF2-40B4-BE49-F238E27FC236}">
              <a16:creationId xmlns:a16="http://schemas.microsoft.com/office/drawing/2014/main" xmlns="" id="{170BC795-40D8-41B3-BC86-3164E43D28F7}"/>
            </a:ext>
          </a:extLst>
        </xdr:cNvPr>
        <xdr:cNvSpPr/>
      </xdr:nvSpPr>
      <xdr:spPr>
        <a:xfrm>
          <a:off x="15430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20955</xdr:rowOff>
    </xdr:from>
    <xdr:to>
      <xdr:col>85</xdr:col>
      <xdr:colOff>127000</xdr:colOff>
      <xdr:row>59</xdr:row>
      <xdr:rowOff>129540</xdr:rowOff>
    </xdr:to>
    <xdr:cxnSp macro="">
      <xdr:nvCxnSpPr>
        <xdr:cNvPr id="405" name="直線コネクタ 404">
          <a:extLst>
            <a:ext uri="{FF2B5EF4-FFF2-40B4-BE49-F238E27FC236}">
              <a16:creationId xmlns:a16="http://schemas.microsoft.com/office/drawing/2014/main" xmlns="" id="{00E79964-7A41-482A-AE5A-CD4846A89E2E}"/>
            </a:ext>
          </a:extLst>
        </xdr:cNvPr>
        <xdr:cNvCxnSpPr/>
      </xdr:nvCxnSpPr>
      <xdr:spPr>
        <a:xfrm flipV="1">
          <a:off x="15481300" y="10136505"/>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92075</xdr:rowOff>
    </xdr:from>
    <xdr:to>
      <xdr:col>76</xdr:col>
      <xdr:colOff>165100</xdr:colOff>
      <xdr:row>60</xdr:row>
      <xdr:rowOff>22225</xdr:rowOff>
    </xdr:to>
    <xdr:sp macro="" textlink="">
      <xdr:nvSpPr>
        <xdr:cNvPr id="406" name="楕円 405">
          <a:extLst>
            <a:ext uri="{FF2B5EF4-FFF2-40B4-BE49-F238E27FC236}">
              <a16:creationId xmlns:a16="http://schemas.microsoft.com/office/drawing/2014/main" xmlns="" id="{88CEBC17-684F-4C39-BFBD-4164A40774C1}"/>
            </a:ext>
          </a:extLst>
        </xdr:cNvPr>
        <xdr:cNvSpPr/>
      </xdr:nvSpPr>
      <xdr:spPr>
        <a:xfrm>
          <a:off x="14541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129540</xdr:rowOff>
    </xdr:from>
    <xdr:to>
      <xdr:col>81</xdr:col>
      <xdr:colOff>50800</xdr:colOff>
      <xdr:row>59</xdr:row>
      <xdr:rowOff>142875</xdr:rowOff>
    </xdr:to>
    <xdr:cxnSp macro="">
      <xdr:nvCxnSpPr>
        <xdr:cNvPr id="407" name="直線コネクタ 406">
          <a:extLst>
            <a:ext uri="{FF2B5EF4-FFF2-40B4-BE49-F238E27FC236}">
              <a16:creationId xmlns:a16="http://schemas.microsoft.com/office/drawing/2014/main" xmlns="" id="{B7EE9AC7-375F-4E19-BBF9-7E5255D95D63}"/>
            </a:ext>
          </a:extLst>
        </xdr:cNvPr>
        <xdr:cNvCxnSpPr/>
      </xdr:nvCxnSpPr>
      <xdr:spPr>
        <a:xfrm flipV="1">
          <a:off x="14592300" y="1024509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147320</xdr:rowOff>
    </xdr:from>
    <xdr:to>
      <xdr:col>72</xdr:col>
      <xdr:colOff>38100</xdr:colOff>
      <xdr:row>60</xdr:row>
      <xdr:rowOff>77470</xdr:rowOff>
    </xdr:to>
    <xdr:sp macro="" textlink="">
      <xdr:nvSpPr>
        <xdr:cNvPr id="408" name="楕円 407">
          <a:extLst>
            <a:ext uri="{FF2B5EF4-FFF2-40B4-BE49-F238E27FC236}">
              <a16:creationId xmlns:a16="http://schemas.microsoft.com/office/drawing/2014/main" xmlns="" id="{086D166F-6238-425F-8AF0-D58E33D23187}"/>
            </a:ext>
          </a:extLst>
        </xdr:cNvPr>
        <xdr:cNvSpPr/>
      </xdr:nvSpPr>
      <xdr:spPr>
        <a:xfrm>
          <a:off x="13652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142875</xdr:rowOff>
    </xdr:from>
    <xdr:to>
      <xdr:col>76</xdr:col>
      <xdr:colOff>114300</xdr:colOff>
      <xdr:row>60</xdr:row>
      <xdr:rowOff>26670</xdr:rowOff>
    </xdr:to>
    <xdr:cxnSp macro="">
      <xdr:nvCxnSpPr>
        <xdr:cNvPr id="409" name="直線コネクタ 408">
          <a:extLst>
            <a:ext uri="{FF2B5EF4-FFF2-40B4-BE49-F238E27FC236}">
              <a16:creationId xmlns:a16="http://schemas.microsoft.com/office/drawing/2014/main" xmlns="" id="{7308E7D5-EF76-4BC9-9186-77E98341CABC}"/>
            </a:ext>
          </a:extLst>
        </xdr:cNvPr>
        <xdr:cNvCxnSpPr/>
      </xdr:nvCxnSpPr>
      <xdr:spPr>
        <a:xfrm flipV="1">
          <a:off x="13703300" y="1025842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25417</xdr:rowOff>
    </xdr:from>
    <xdr:ext cx="405111" cy="259045"/>
    <xdr:sp macro="" textlink="">
      <xdr:nvSpPr>
        <xdr:cNvPr id="410" name="n_1mainValue【保健センター・保健所】&#10;有形固定資産減価償却率">
          <a:extLst>
            <a:ext uri="{FF2B5EF4-FFF2-40B4-BE49-F238E27FC236}">
              <a16:creationId xmlns:a16="http://schemas.microsoft.com/office/drawing/2014/main" xmlns="" id="{450818B0-820C-4388-BC09-2661E47593E9}"/>
            </a:ext>
          </a:extLst>
        </xdr:cNvPr>
        <xdr:cNvSpPr txBox="1"/>
      </xdr:nvSpPr>
      <xdr:spPr>
        <a:xfrm>
          <a:off x="152660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38752</xdr:rowOff>
    </xdr:from>
    <xdr:ext cx="405111" cy="259045"/>
    <xdr:sp macro="" textlink="">
      <xdr:nvSpPr>
        <xdr:cNvPr id="411" name="n_2mainValue【保健センター・保健所】&#10;有形固定資産減価償却率">
          <a:extLst>
            <a:ext uri="{FF2B5EF4-FFF2-40B4-BE49-F238E27FC236}">
              <a16:creationId xmlns:a16="http://schemas.microsoft.com/office/drawing/2014/main" xmlns="" id="{CCFDD50F-2E29-4A7C-A653-C562CC9F731F}"/>
            </a:ext>
          </a:extLst>
        </xdr:cNvPr>
        <xdr:cNvSpPr txBox="1"/>
      </xdr:nvSpPr>
      <xdr:spPr>
        <a:xfrm>
          <a:off x="143897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412" name="n_3mainValue【保健センター・保健所】&#10;有形固定資産減価償却率">
          <a:extLst>
            <a:ext uri="{FF2B5EF4-FFF2-40B4-BE49-F238E27FC236}">
              <a16:creationId xmlns:a16="http://schemas.microsoft.com/office/drawing/2014/main" xmlns="" id="{BFBF6F44-F1FF-46F0-8F25-20EE85D76B38}"/>
            </a:ext>
          </a:extLst>
        </xdr:cNvPr>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3" name="正方形/長方形 412">
          <a:extLst>
            <a:ext uri="{FF2B5EF4-FFF2-40B4-BE49-F238E27FC236}">
              <a16:creationId xmlns:a16="http://schemas.microsoft.com/office/drawing/2014/main" xmlns="" id="{1ADF9938-EB6C-418C-8B5F-0A58FD64E13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4" name="正方形/長方形 413">
          <a:extLst>
            <a:ext uri="{FF2B5EF4-FFF2-40B4-BE49-F238E27FC236}">
              <a16:creationId xmlns:a16="http://schemas.microsoft.com/office/drawing/2014/main" xmlns="" id="{D851CD54-124A-4ECC-9576-B5C84217110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5" name="正方形/長方形 414">
          <a:extLst>
            <a:ext uri="{FF2B5EF4-FFF2-40B4-BE49-F238E27FC236}">
              <a16:creationId xmlns:a16="http://schemas.microsoft.com/office/drawing/2014/main" xmlns="" id="{79046983-CBAB-4843-861A-73B6F593CD8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6" name="正方形/長方形 415">
          <a:extLst>
            <a:ext uri="{FF2B5EF4-FFF2-40B4-BE49-F238E27FC236}">
              <a16:creationId xmlns:a16="http://schemas.microsoft.com/office/drawing/2014/main" xmlns="" id="{3C98EC7D-0659-4584-82E7-ECA9EC9C9A2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7" name="正方形/長方形 416">
          <a:extLst>
            <a:ext uri="{FF2B5EF4-FFF2-40B4-BE49-F238E27FC236}">
              <a16:creationId xmlns:a16="http://schemas.microsoft.com/office/drawing/2014/main" xmlns="" id="{99F97E8F-3EE5-45B5-BA88-94FFA6A0B8C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8" name="正方形/長方形 417">
          <a:extLst>
            <a:ext uri="{FF2B5EF4-FFF2-40B4-BE49-F238E27FC236}">
              <a16:creationId xmlns:a16="http://schemas.microsoft.com/office/drawing/2014/main" xmlns="" id="{0FD3DE5B-1B4C-4850-930B-08690047185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9" name="正方形/長方形 418">
          <a:extLst>
            <a:ext uri="{FF2B5EF4-FFF2-40B4-BE49-F238E27FC236}">
              <a16:creationId xmlns:a16="http://schemas.microsoft.com/office/drawing/2014/main" xmlns="" id="{21FEA4F2-30DB-4CC3-8858-9BDC7711068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0" name="正方形/長方形 419">
          <a:extLst>
            <a:ext uri="{FF2B5EF4-FFF2-40B4-BE49-F238E27FC236}">
              <a16:creationId xmlns:a16="http://schemas.microsoft.com/office/drawing/2014/main" xmlns="" id="{0FDAA24C-4882-471D-90CE-123CE199C47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1" name="テキスト ボックス 420">
          <a:extLst>
            <a:ext uri="{FF2B5EF4-FFF2-40B4-BE49-F238E27FC236}">
              <a16:creationId xmlns:a16="http://schemas.microsoft.com/office/drawing/2014/main" xmlns="" id="{4B296CFE-A0A2-4A8A-B88F-FBB38F51736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2" name="直線コネクタ 421">
          <a:extLst>
            <a:ext uri="{FF2B5EF4-FFF2-40B4-BE49-F238E27FC236}">
              <a16:creationId xmlns:a16="http://schemas.microsoft.com/office/drawing/2014/main" xmlns="" id="{B6EAD2C5-1EA4-4089-A74B-54BE73DAAAE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23" name="直線コネクタ 422">
          <a:extLst>
            <a:ext uri="{FF2B5EF4-FFF2-40B4-BE49-F238E27FC236}">
              <a16:creationId xmlns:a16="http://schemas.microsoft.com/office/drawing/2014/main" xmlns="" id="{5D43F517-E7A4-4FAA-A547-91A78B4C07E4}"/>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24" name="テキスト ボックス 423">
          <a:extLst>
            <a:ext uri="{FF2B5EF4-FFF2-40B4-BE49-F238E27FC236}">
              <a16:creationId xmlns:a16="http://schemas.microsoft.com/office/drawing/2014/main" xmlns="" id="{6AD9C957-B6C9-45BD-8ADA-D6C364DFA38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25" name="直線コネクタ 424">
          <a:extLst>
            <a:ext uri="{FF2B5EF4-FFF2-40B4-BE49-F238E27FC236}">
              <a16:creationId xmlns:a16="http://schemas.microsoft.com/office/drawing/2014/main" xmlns="" id="{1C2FE5CB-4161-4D79-8B95-2228E1AC213D}"/>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26" name="テキスト ボックス 425">
          <a:extLst>
            <a:ext uri="{FF2B5EF4-FFF2-40B4-BE49-F238E27FC236}">
              <a16:creationId xmlns:a16="http://schemas.microsoft.com/office/drawing/2014/main" xmlns="" id="{10255BAC-CE18-4895-8D0B-A86331139D9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27" name="直線コネクタ 426">
          <a:extLst>
            <a:ext uri="{FF2B5EF4-FFF2-40B4-BE49-F238E27FC236}">
              <a16:creationId xmlns:a16="http://schemas.microsoft.com/office/drawing/2014/main" xmlns="" id="{CDB6E480-C61C-4B13-8E61-7407973DE612}"/>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28" name="テキスト ボックス 427">
          <a:extLst>
            <a:ext uri="{FF2B5EF4-FFF2-40B4-BE49-F238E27FC236}">
              <a16:creationId xmlns:a16="http://schemas.microsoft.com/office/drawing/2014/main" xmlns="" id="{0EC14955-6EA1-4C41-A730-B993F28D332F}"/>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29" name="直線コネクタ 428">
          <a:extLst>
            <a:ext uri="{FF2B5EF4-FFF2-40B4-BE49-F238E27FC236}">
              <a16:creationId xmlns:a16="http://schemas.microsoft.com/office/drawing/2014/main" xmlns="" id="{771ECC89-8470-430E-B82E-3D4B12755B7E}"/>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0" name="テキスト ボックス 429">
          <a:extLst>
            <a:ext uri="{FF2B5EF4-FFF2-40B4-BE49-F238E27FC236}">
              <a16:creationId xmlns:a16="http://schemas.microsoft.com/office/drawing/2014/main" xmlns="" id="{455FD255-E4A0-4D83-A395-94D9CA533C49}"/>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1" name="直線コネクタ 430">
          <a:extLst>
            <a:ext uri="{FF2B5EF4-FFF2-40B4-BE49-F238E27FC236}">
              <a16:creationId xmlns:a16="http://schemas.microsoft.com/office/drawing/2014/main" xmlns="" id="{09AB1065-9E7A-413B-B589-0DB2D00CFEA6}"/>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32" name="テキスト ボックス 431">
          <a:extLst>
            <a:ext uri="{FF2B5EF4-FFF2-40B4-BE49-F238E27FC236}">
              <a16:creationId xmlns:a16="http://schemas.microsoft.com/office/drawing/2014/main" xmlns="" id="{688D1023-AA26-476F-9468-C8B6FEE76484}"/>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33" name="直線コネクタ 432">
          <a:extLst>
            <a:ext uri="{FF2B5EF4-FFF2-40B4-BE49-F238E27FC236}">
              <a16:creationId xmlns:a16="http://schemas.microsoft.com/office/drawing/2014/main" xmlns="" id="{CF3CD385-A6F1-41F0-B23B-A53B3C342F9F}"/>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34" name="テキスト ボックス 433">
          <a:extLst>
            <a:ext uri="{FF2B5EF4-FFF2-40B4-BE49-F238E27FC236}">
              <a16:creationId xmlns:a16="http://schemas.microsoft.com/office/drawing/2014/main" xmlns="" id="{A724DB94-72F9-4D97-9861-723E79EE9237}"/>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5" name="直線コネクタ 434">
          <a:extLst>
            <a:ext uri="{FF2B5EF4-FFF2-40B4-BE49-F238E27FC236}">
              <a16:creationId xmlns:a16="http://schemas.microsoft.com/office/drawing/2014/main" xmlns="" id="{8353CC6C-53E9-4A12-AFEC-949B70388CD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6" name="テキスト ボックス 435">
          <a:extLst>
            <a:ext uri="{FF2B5EF4-FFF2-40B4-BE49-F238E27FC236}">
              <a16:creationId xmlns:a16="http://schemas.microsoft.com/office/drawing/2014/main" xmlns="" id="{4F2A2F4F-8ADF-4854-AFC1-4713F9A8A75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7" name="【保健センター・保健所】&#10;一人当たり面積グラフ枠">
          <a:extLst>
            <a:ext uri="{FF2B5EF4-FFF2-40B4-BE49-F238E27FC236}">
              <a16:creationId xmlns:a16="http://schemas.microsoft.com/office/drawing/2014/main" xmlns="" id="{1BDB0BA3-7D51-413B-9007-9A0CBEAD3E6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143691</xdr:rowOff>
    </xdr:from>
    <xdr:to>
      <xdr:col>116</xdr:col>
      <xdr:colOff>62864</xdr:colOff>
      <xdr:row>64</xdr:row>
      <xdr:rowOff>55517</xdr:rowOff>
    </xdr:to>
    <xdr:cxnSp macro="">
      <xdr:nvCxnSpPr>
        <xdr:cNvPr id="438" name="直線コネクタ 437">
          <a:extLst>
            <a:ext uri="{FF2B5EF4-FFF2-40B4-BE49-F238E27FC236}">
              <a16:creationId xmlns:a16="http://schemas.microsoft.com/office/drawing/2014/main" xmlns="" id="{9E4DEB1E-F2AC-4BAB-A5D1-FF2BCFCE37A5}"/>
            </a:ext>
          </a:extLst>
        </xdr:cNvPr>
        <xdr:cNvCxnSpPr/>
      </xdr:nvCxnSpPr>
      <xdr:spPr>
        <a:xfrm flipV="1">
          <a:off x="22160864" y="9401991"/>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59344</xdr:rowOff>
    </xdr:from>
    <xdr:ext cx="469744" cy="259045"/>
    <xdr:sp macro="" textlink="">
      <xdr:nvSpPr>
        <xdr:cNvPr id="439" name="【保健センター・保健所】&#10;一人当たり面積最小値テキスト">
          <a:extLst>
            <a:ext uri="{FF2B5EF4-FFF2-40B4-BE49-F238E27FC236}">
              <a16:creationId xmlns:a16="http://schemas.microsoft.com/office/drawing/2014/main" xmlns="" id="{5F265E35-3CF5-4A1F-A472-24E783F1B8BE}"/>
            </a:ext>
          </a:extLst>
        </xdr:cNvPr>
        <xdr:cNvSpPr txBox="1"/>
      </xdr:nvSpPr>
      <xdr:spPr>
        <a:xfrm>
          <a:off x="22199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55517</xdr:rowOff>
    </xdr:from>
    <xdr:to>
      <xdr:col>116</xdr:col>
      <xdr:colOff>152400</xdr:colOff>
      <xdr:row>64</xdr:row>
      <xdr:rowOff>55517</xdr:rowOff>
    </xdr:to>
    <xdr:cxnSp macro="">
      <xdr:nvCxnSpPr>
        <xdr:cNvPr id="440" name="直線コネクタ 439">
          <a:extLst>
            <a:ext uri="{FF2B5EF4-FFF2-40B4-BE49-F238E27FC236}">
              <a16:creationId xmlns:a16="http://schemas.microsoft.com/office/drawing/2014/main" xmlns="" id="{B897ABDE-3F79-46CB-9302-7D89B836FBC7}"/>
            </a:ext>
          </a:extLst>
        </xdr:cNvPr>
        <xdr:cNvCxnSpPr/>
      </xdr:nvCxnSpPr>
      <xdr:spPr>
        <a:xfrm>
          <a:off x="22072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90368</xdr:rowOff>
    </xdr:from>
    <xdr:ext cx="469744" cy="259045"/>
    <xdr:sp macro="" textlink="">
      <xdr:nvSpPr>
        <xdr:cNvPr id="441" name="【保健センター・保健所】&#10;一人当たり面積最大値テキスト">
          <a:extLst>
            <a:ext uri="{FF2B5EF4-FFF2-40B4-BE49-F238E27FC236}">
              <a16:creationId xmlns:a16="http://schemas.microsoft.com/office/drawing/2014/main" xmlns="" id="{D435873A-7A06-452B-B0A3-3EBB8C94643C}"/>
            </a:ext>
          </a:extLst>
        </xdr:cNvPr>
        <xdr:cNvSpPr txBox="1"/>
      </xdr:nvSpPr>
      <xdr:spPr>
        <a:xfrm>
          <a:off x="22199600" y="917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143691</xdr:rowOff>
    </xdr:from>
    <xdr:to>
      <xdr:col>116</xdr:col>
      <xdr:colOff>152400</xdr:colOff>
      <xdr:row>54</xdr:row>
      <xdr:rowOff>143691</xdr:rowOff>
    </xdr:to>
    <xdr:cxnSp macro="">
      <xdr:nvCxnSpPr>
        <xdr:cNvPr id="442" name="直線コネクタ 441">
          <a:extLst>
            <a:ext uri="{FF2B5EF4-FFF2-40B4-BE49-F238E27FC236}">
              <a16:creationId xmlns:a16="http://schemas.microsoft.com/office/drawing/2014/main" xmlns="" id="{9C41288C-56A2-4A30-821E-2A870C39406A}"/>
            </a:ext>
          </a:extLst>
        </xdr:cNvPr>
        <xdr:cNvCxnSpPr/>
      </xdr:nvCxnSpPr>
      <xdr:spPr>
        <a:xfrm>
          <a:off x="22072600" y="94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126836</xdr:rowOff>
    </xdr:from>
    <xdr:ext cx="469744" cy="259045"/>
    <xdr:sp macro="" textlink="">
      <xdr:nvSpPr>
        <xdr:cNvPr id="443" name="【保健センター・保健所】&#10;一人当たり面積平均値テキスト">
          <a:extLst>
            <a:ext uri="{FF2B5EF4-FFF2-40B4-BE49-F238E27FC236}">
              <a16:creationId xmlns:a16="http://schemas.microsoft.com/office/drawing/2014/main" xmlns="" id="{D1A55598-665E-42B8-A30A-4C4AC907E324}"/>
            </a:ext>
          </a:extLst>
        </xdr:cNvPr>
        <xdr:cNvSpPr txBox="1"/>
      </xdr:nvSpPr>
      <xdr:spPr>
        <a:xfrm>
          <a:off x="22199600" y="10756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148409</xdr:rowOff>
    </xdr:from>
    <xdr:to>
      <xdr:col>116</xdr:col>
      <xdr:colOff>114300</xdr:colOff>
      <xdr:row>63</xdr:row>
      <xdr:rowOff>78559</xdr:rowOff>
    </xdr:to>
    <xdr:sp macro="" textlink="">
      <xdr:nvSpPr>
        <xdr:cNvPr id="444" name="フローチャート: 判断 443">
          <a:extLst>
            <a:ext uri="{FF2B5EF4-FFF2-40B4-BE49-F238E27FC236}">
              <a16:creationId xmlns:a16="http://schemas.microsoft.com/office/drawing/2014/main" xmlns="" id="{6DA241A9-8887-4DEC-9127-8BD6531308F7}"/>
            </a:ext>
          </a:extLst>
        </xdr:cNvPr>
        <xdr:cNvSpPr/>
      </xdr:nvSpPr>
      <xdr:spPr>
        <a:xfrm>
          <a:off x="22110700" y="1077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125549</xdr:rowOff>
    </xdr:from>
    <xdr:to>
      <xdr:col>112</xdr:col>
      <xdr:colOff>38100</xdr:colOff>
      <xdr:row>63</xdr:row>
      <xdr:rowOff>55699</xdr:rowOff>
    </xdr:to>
    <xdr:sp macro="" textlink="">
      <xdr:nvSpPr>
        <xdr:cNvPr id="445" name="フローチャート: 判断 444">
          <a:extLst>
            <a:ext uri="{FF2B5EF4-FFF2-40B4-BE49-F238E27FC236}">
              <a16:creationId xmlns:a16="http://schemas.microsoft.com/office/drawing/2014/main" xmlns="" id="{CB7DF22C-BD43-4897-B90B-E6088CD1E037}"/>
            </a:ext>
          </a:extLst>
        </xdr:cNvPr>
        <xdr:cNvSpPr/>
      </xdr:nvSpPr>
      <xdr:spPr>
        <a:xfrm>
          <a:off x="21272500" y="1075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46826</xdr:rowOff>
    </xdr:from>
    <xdr:ext cx="469744" cy="259045"/>
    <xdr:sp macro="" textlink="">
      <xdr:nvSpPr>
        <xdr:cNvPr id="446" name="n_1aveValue【保健センター・保健所】&#10;一人当たり面積">
          <a:extLst>
            <a:ext uri="{FF2B5EF4-FFF2-40B4-BE49-F238E27FC236}">
              <a16:creationId xmlns:a16="http://schemas.microsoft.com/office/drawing/2014/main" xmlns="" id="{24EA0B99-B220-4842-85BC-6C8DC0ADB3D7}"/>
            </a:ext>
          </a:extLst>
        </xdr:cNvPr>
        <xdr:cNvSpPr txBox="1"/>
      </xdr:nvSpPr>
      <xdr:spPr>
        <a:xfrm>
          <a:off x="21075727" y="1084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4717</xdr:rowOff>
    </xdr:from>
    <xdr:to>
      <xdr:col>107</xdr:col>
      <xdr:colOff>101600</xdr:colOff>
      <xdr:row>63</xdr:row>
      <xdr:rowOff>106317</xdr:rowOff>
    </xdr:to>
    <xdr:sp macro="" textlink="">
      <xdr:nvSpPr>
        <xdr:cNvPr id="447" name="フローチャート: 判断 446">
          <a:extLst>
            <a:ext uri="{FF2B5EF4-FFF2-40B4-BE49-F238E27FC236}">
              <a16:creationId xmlns:a16="http://schemas.microsoft.com/office/drawing/2014/main" xmlns="" id="{00C02FA1-6702-4F49-96D5-DDE9B586E52A}"/>
            </a:ext>
          </a:extLst>
        </xdr:cNvPr>
        <xdr:cNvSpPr/>
      </xdr:nvSpPr>
      <xdr:spPr>
        <a:xfrm>
          <a:off x="20383500" y="108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97444</xdr:rowOff>
    </xdr:from>
    <xdr:ext cx="469744" cy="259045"/>
    <xdr:sp macro="" textlink="">
      <xdr:nvSpPr>
        <xdr:cNvPr id="448" name="n_2aveValue【保健センター・保健所】&#10;一人当たり面積">
          <a:extLst>
            <a:ext uri="{FF2B5EF4-FFF2-40B4-BE49-F238E27FC236}">
              <a16:creationId xmlns:a16="http://schemas.microsoft.com/office/drawing/2014/main" xmlns="" id="{97ECB9BC-7145-41D6-80AC-27D03EE57E71}"/>
            </a:ext>
          </a:extLst>
        </xdr:cNvPr>
        <xdr:cNvSpPr txBox="1"/>
      </xdr:nvSpPr>
      <xdr:spPr>
        <a:xfrm>
          <a:off x="20199427" y="1089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151674</xdr:rowOff>
    </xdr:from>
    <xdr:to>
      <xdr:col>102</xdr:col>
      <xdr:colOff>165100</xdr:colOff>
      <xdr:row>63</xdr:row>
      <xdr:rowOff>81824</xdr:rowOff>
    </xdr:to>
    <xdr:sp macro="" textlink="">
      <xdr:nvSpPr>
        <xdr:cNvPr id="449" name="フローチャート: 判断 448">
          <a:extLst>
            <a:ext uri="{FF2B5EF4-FFF2-40B4-BE49-F238E27FC236}">
              <a16:creationId xmlns:a16="http://schemas.microsoft.com/office/drawing/2014/main" xmlns="" id="{BE5D31EE-0366-4069-990C-924DD41E5706}"/>
            </a:ext>
          </a:extLst>
        </xdr:cNvPr>
        <xdr:cNvSpPr/>
      </xdr:nvSpPr>
      <xdr:spPr>
        <a:xfrm>
          <a:off x="194945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63</xdr:row>
      <xdr:rowOff>72951</xdr:rowOff>
    </xdr:from>
    <xdr:ext cx="469744" cy="259045"/>
    <xdr:sp macro="" textlink="">
      <xdr:nvSpPr>
        <xdr:cNvPr id="450" name="n_3aveValue【保健センター・保健所】&#10;一人当たり面積">
          <a:extLst>
            <a:ext uri="{FF2B5EF4-FFF2-40B4-BE49-F238E27FC236}">
              <a16:creationId xmlns:a16="http://schemas.microsoft.com/office/drawing/2014/main" xmlns="" id="{FFC768F1-C4AB-49AD-B14C-EB26B2875E74}"/>
            </a:ext>
          </a:extLst>
        </xdr:cNvPr>
        <xdr:cNvSpPr txBox="1"/>
      </xdr:nvSpPr>
      <xdr:spPr>
        <a:xfrm>
          <a:off x="19310427" y="1087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xmlns="" id="{A1B0D936-8E5C-4D0C-BE3C-7403C9F2119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xmlns="" id="{EF669BBF-0CA9-4850-8635-0A182DEA73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xmlns="" id="{04E220DB-B353-4B30-A4D8-2D6F7AFF7F2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xmlns="" id="{93B4C51E-0A75-42E5-9B5A-7782B145CBB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xmlns="" id="{58DCAE09-6D7F-45E5-88BE-381E1967FD1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161472</xdr:rowOff>
    </xdr:from>
    <xdr:to>
      <xdr:col>116</xdr:col>
      <xdr:colOff>114300</xdr:colOff>
      <xdr:row>62</xdr:row>
      <xdr:rowOff>91622</xdr:rowOff>
    </xdr:to>
    <xdr:sp macro="" textlink="">
      <xdr:nvSpPr>
        <xdr:cNvPr id="456" name="楕円 455">
          <a:extLst>
            <a:ext uri="{FF2B5EF4-FFF2-40B4-BE49-F238E27FC236}">
              <a16:creationId xmlns:a16="http://schemas.microsoft.com/office/drawing/2014/main" xmlns="" id="{C6DA90EC-A097-4ECA-8165-81A9C6326D7A}"/>
            </a:ext>
          </a:extLst>
        </xdr:cNvPr>
        <xdr:cNvSpPr/>
      </xdr:nvSpPr>
      <xdr:spPr>
        <a:xfrm>
          <a:off x="2211070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12899</xdr:rowOff>
    </xdr:from>
    <xdr:ext cx="469744" cy="259045"/>
    <xdr:sp macro="" textlink="">
      <xdr:nvSpPr>
        <xdr:cNvPr id="457" name="【保健センター・保健所】&#10;一人当たり面積該当値テキスト">
          <a:extLst>
            <a:ext uri="{FF2B5EF4-FFF2-40B4-BE49-F238E27FC236}">
              <a16:creationId xmlns:a16="http://schemas.microsoft.com/office/drawing/2014/main" xmlns="" id="{91384CB5-8619-4DB5-9662-9287BD40E180}"/>
            </a:ext>
          </a:extLst>
        </xdr:cNvPr>
        <xdr:cNvSpPr txBox="1"/>
      </xdr:nvSpPr>
      <xdr:spPr>
        <a:xfrm>
          <a:off x="22199600" y="1047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3084</xdr:rowOff>
    </xdr:from>
    <xdr:to>
      <xdr:col>112</xdr:col>
      <xdr:colOff>38100</xdr:colOff>
      <xdr:row>62</xdr:row>
      <xdr:rowOff>104684</xdr:rowOff>
    </xdr:to>
    <xdr:sp macro="" textlink="">
      <xdr:nvSpPr>
        <xdr:cNvPr id="458" name="楕円 457">
          <a:extLst>
            <a:ext uri="{FF2B5EF4-FFF2-40B4-BE49-F238E27FC236}">
              <a16:creationId xmlns:a16="http://schemas.microsoft.com/office/drawing/2014/main" xmlns="" id="{410E5097-EFD4-4A9F-B0EE-A90E9502F032}"/>
            </a:ext>
          </a:extLst>
        </xdr:cNvPr>
        <xdr:cNvSpPr/>
      </xdr:nvSpPr>
      <xdr:spPr>
        <a:xfrm>
          <a:off x="21272500" y="1063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40822</xdr:rowOff>
    </xdr:from>
    <xdr:to>
      <xdr:col>116</xdr:col>
      <xdr:colOff>63500</xdr:colOff>
      <xdr:row>62</xdr:row>
      <xdr:rowOff>53884</xdr:rowOff>
    </xdr:to>
    <xdr:cxnSp macro="">
      <xdr:nvCxnSpPr>
        <xdr:cNvPr id="459" name="直線コネクタ 458">
          <a:extLst>
            <a:ext uri="{FF2B5EF4-FFF2-40B4-BE49-F238E27FC236}">
              <a16:creationId xmlns:a16="http://schemas.microsoft.com/office/drawing/2014/main" xmlns="" id="{FB29341A-2E56-454B-A479-4AC639F5D8F9}"/>
            </a:ext>
          </a:extLst>
        </xdr:cNvPr>
        <xdr:cNvCxnSpPr/>
      </xdr:nvCxnSpPr>
      <xdr:spPr>
        <a:xfrm flipV="1">
          <a:off x="21323300" y="10670722"/>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39007</xdr:rowOff>
    </xdr:from>
    <xdr:to>
      <xdr:col>107</xdr:col>
      <xdr:colOff>101600</xdr:colOff>
      <xdr:row>62</xdr:row>
      <xdr:rowOff>140607</xdr:rowOff>
    </xdr:to>
    <xdr:sp macro="" textlink="">
      <xdr:nvSpPr>
        <xdr:cNvPr id="460" name="楕円 459">
          <a:extLst>
            <a:ext uri="{FF2B5EF4-FFF2-40B4-BE49-F238E27FC236}">
              <a16:creationId xmlns:a16="http://schemas.microsoft.com/office/drawing/2014/main" xmlns="" id="{FE55D1A2-1D3B-49A3-ADD5-067CBBB9C5AC}"/>
            </a:ext>
          </a:extLst>
        </xdr:cNvPr>
        <xdr:cNvSpPr/>
      </xdr:nvSpPr>
      <xdr:spPr>
        <a:xfrm>
          <a:off x="20383500" y="1066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53884</xdr:rowOff>
    </xdr:from>
    <xdr:to>
      <xdr:col>111</xdr:col>
      <xdr:colOff>177800</xdr:colOff>
      <xdr:row>62</xdr:row>
      <xdr:rowOff>89807</xdr:rowOff>
    </xdr:to>
    <xdr:cxnSp macro="">
      <xdr:nvCxnSpPr>
        <xdr:cNvPr id="461" name="直線コネクタ 460">
          <a:extLst>
            <a:ext uri="{FF2B5EF4-FFF2-40B4-BE49-F238E27FC236}">
              <a16:creationId xmlns:a16="http://schemas.microsoft.com/office/drawing/2014/main" xmlns="" id="{BAA04555-4068-47FF-8DCA-B64A417E392B}"/>
            </a:ext>
          </a:extLst>
        </xdr:cNvPr>
        <xdr:cNvCxnSpPr/>
      </xdr:nvCxnSpPr>
      <xdr:spPr>
        <a:xfrm flipV="1">
          <a:off x="20434300" y="106837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52070</xdr:rowOff>
    </xdr:from>
    <xdr:to>
      <xdr:col>102</xdr:col>
      <xdr:colOff>165100</xdr:colOff>
      <xdr:row>62</xdr:row>
      <xdr:rowOff>153670</xdr:rowOff>
    </xdr:to>
    <xdr:sp macro="" textlink="">
      <xdr:nvSpPr>
        <xdr:cNvPr id="462" name="楕円 461">
          <a:extLst>
            <a:ext uri="{FF2B5EF4-FFF2-40B4-BE49-F238E27FC236}">
              <a16:creationId xmlns:a16="http://schemas.microsoft.com/office/drawing/2014/main" xmlns="" id="{BA020FC7-F8AF-4456-834E-09B0458C05A0}"/>
            </a:ext>
          </a:extLst>
        </xdr:cNvPr>
        <xdr:cNvSpPr/>
      </xdr:nvSpPr>
      <xdr:spPr>
        <a:xfrm>
          <a:off x="19494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89807</xdr:rowOff>
    </xdr:from>
    <xdr:to>
      <xdr:col>107</xdr:col>
      <xdr:colOff>50800</xdr:colOff>
      <xdr:row>62</xdr:row>
      <xdr:rowOff>102870</xdr:rowOff>
    </xdr:to>
    <xdr:cxnSp macro="">
      <xdr:nvCxnSpPr>
        <xdr:cNvPr id="463" name="直線コネクタ 462">
          <a:extLst>
            <a:ext uri="{FF2B5EF4-FFF2-40B4-BE49-F238E27FC236}">
              <a16:creationId xmlns:a16="http://schemas.microsoft.com/office/drawing/2014/main" xmlns="" id="{45B96E36-D8C9-4F3B-AB40-3505CA07017E}"/>
            </a:ext>
          </a:extLst>
        </xdr:cNvPr>
        <xdr:cNvCxnSpPr/>
      </xdr:nvCxnSpPr>
      <xdr:spPr>
        <a:xfrm flipV="1">
          <a:off x="19545300" y="1071970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121211</xdr:rowOff>
    </xdr:from>
    <xdr:ext cx="469744" cy="259045"/>
    <xdr:sp macro="" textlink="">
      <xdr:nvSpPr>
        <xdr:cNvPr id="464" name="n_1mainValue【保健センター・保健所】&#10;一人当たり面積">
          <a:extLst>
            <a:ext uri="{FF2B5EF4-FFF2-40B4-BE49-F238E27FC236}">
              <a16:creationId xmlns:a16="http://schemas.microsoft.com/office/drawing/2014/main" xmlns="" id="{E402D60E-C98A-4ECC-BF38-601AB4C9171F}"/>
            </a:ext>
          </a:extLst>
        </xdr:cNvPr>
        <xdr:cNvSpPr txBox="1"/>
      </xdr:nvSpPr>
      <xdr:spPr>
        <a:xfrm>
          <a:off x="21075727" y="1040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157134</xdr:rowOff>
    </xdr:from>
    <xdr:ext cx="469744" cy="259045"/>
    <xdr:sp macro="" textlink="">
      <xdr:nvSpPr>
        <xdr:cNvPr id="465" name="n_2mainValue【保健センター・保健所】&#10;一人当たり面積">
          <a:extLst>
            <a:ext uri="{FF2B5EF4-FFF2-40B4-BE49-F238E27FC236}">
              <a16:creationId xmlns:a16="http://schemas.microsoft.com/office/drawing/2014/main" xmlns="" id="{B3A4B6F2-4F2D-4868-B5CB-4F1A1D014E6A}"/>
            </a:ext>
          </a:extLst>
        </xdr:cNvPr>
        <xdr:cNvSpPr txBox="1"/>
      </xdr:nvSpPr>
      <xdr:spPr>
        <a:xfrm>
          <a:off x="20199427" y="1044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170197</xdr:rowOff>
    </xdr:from>
    <xdr:ext cx="469744" cy="259045"/>
    <xdr:sp macro="" textlink="">
      <xdr:nvSpPr>
        <xdr:cNvPr id="466" name="n_3mainValue【保健センター・保健所】&#10;一人当たり面積">
          <a:extLst>
            <a:ext uri="{FF2B5EF4-FFF2-40B4-BE49-F238E27FC236}">
              <a16:creationId xmlns:a16="http://schemas.microsoft.com/office/drawing/2014/main" xmlns="" id="{7649CE32-398D-4E12-B0A9-4576EBB8D2A8}"/>
            </a:ext>
          </a:extLst>
        </xdr:cNvPr>
        <xdr:cNvSpPr txBox="1"/>
      </xdr:nvSpPr>
      <xdr:spPr>
        <a:xfrm>
          <a:off x="19310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7" name="正方形/長方形 466">
          <a:extLst>
            <a:ext uri="{FF2B5EF4-FFF2-40B4-BE49-F238E27FC236}">
              <a16:creationId xmlns:a16="http://schemas.microsoft.com/office/drawing/2014/main" xmlns="" id="{49E3E731-B147-46A7-8230-969F36A8F3E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8" name="正方形/長方形 467">
          <a:extLst>
            <a:ext uri="{FF2B5EF4-FFF2-40B4-BE49-F238E27FC236}">
              <a16:creationId xmlns:a16="http://schemas.microsoft.com/office/drawing/2014/main" xmlns="" id="{B8589DFF-7511-469B-AFC6-E1369173AA1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9" name="正方形/長方形 468">
          <a:extLst>
            <a:ext uri="{FF2B5EF4-FFF2-40B4-BE49-F238E27FC236}">
              <a16:creationId xmlns:a16="http://schemas.microsoft.com/office/drawing/2014/main" xmlns="" id="{7E9F1433-8865-4A66-B9CC-5B96F570EBD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0" name="正方形/長方形 469">
          <a:extLst>
            <a:ext uri="{FF2B5EF4-FFF2-40B4-BE49-F238E27FC236}">
              <a16:creationId xmlns:a16="http://schemas.microsoft.com/office/drawing/2014/main" xmlns="" id="{5E3993D3-88F2-46D7-AF76-FF648E75FA9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1" name="正方形/長方形 470">
          <a:extLst>
            <a:ext uri="{FF2B5EF4-FFF2-40B4-BE49-F238E27FC236}">
              <a16:creationId xmlns:a16="http://schemas.microsoft.com/office/drawing/2014/main" xmlns="" id="{652341C5-8106-43E2-82EB-80D10A412A2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2" name="正方形/長方形 471">
          <a:extLst>
            <a:ext uri="{FF2B5EF4-FFF2-40B4-BE49-F238E27FC236}">
              <a16:creationId xmlns:a16="http://schemas.microsoft.com/office/drawing/2014/main" xmlns="" id="{4AC82226-7096-4B5E-B953-0E869E07C01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3" name="正方形/長方形 472">
          <a:extLst>
            <a:ext uri="{FF2B5EF4-FFF2-40B4-BE49-F238E27FC236}">
              <a16:creationId xmlns:a16="http://schemas.microsoft.com/office/drawing/2014/main" xmlns="" id="{300F0D10-C197-4A0B-AC80-7E001D52364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4" name="正方形/長方形 473">
          <a:extLst>
            <a:ext uri="{FF2B5EF4-FFF2-40B4-BE49-F238E27FC236}">
              <a16:creationId xmlns:a16="http://schemas.microsoft.com/office/drawing/2014/main" xmlns="" id="{F6456275-222F-4CFD-AE8A-93DFB3EF1D6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5" name="テキスト ボックス 474">
          <a:extLst>
            <a:ext uri="{FF2B5EF4-FFF2-40B4-BE49-F238E27FC236}">
              <a16:creationId xmlns:a16="http://schemas.microsoft.com/office/drawing/2014/main" xmlns="" id="{78E53932-E4A8-48B0-8811-54F91A0EEE7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6" name="直線コネクタ 475">
          <a:extLst>
            <a:ext uri="{FF2B5EF4-FFF2-40B4-BE49-F238E27FC236}">
              <a16:creationId xmlns:a16="http://schemas.microsoft.com/office/drawing/2014/main" xmlns="" id="{4D5B97B9-F660-4E51-88A8-4359659D21F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7" name="テキスト ボックス 476">
          <a:extLst>
            <a:ext uri="{FF2B5EF4-FFF2-40B4-BE49-F238E27FC236}">
              <a16:creationId xmlns:a16="http://schemas.microsoft.com/office/drawing/2014/main" xmlns="" id="{4067BD51-CC14-423F-8947-5BC44F45CE53}"/>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78" name="直線コネクタ 477">
          <a:extLst>
            <a:ext uri="{FF2B5EF4-FFF2-40B4-BE49-F238E27FC236}">
              <a16:creationId xmlns:a16="http://schemas.microsoft.com/office/drawing/2014/main" xmlns="" id="{31A5B0B7-376A-462B-ADC9-472A68BEC07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9" name="テキスト ボックス 478">
          <a:extLst>
            <a:ext uri="{FF2B5EF4-FFF2-40B4-BE49-F238E27FC236}">
              <a16:creationId xmlns:a16="http://schemas.microsoft.com/office/drawing/2014/main" xmlns="" id="{89A3D656-3873-4505-9B13-D2F42D030CBC}"/>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80" name="直線コネクタ 479">
          <a:extLst>
            <a:ext uri="{FF2B5EF4-FFF2-40B4-BE49-F238E27FC236}">
              <a16:creationId xmlns:a16="http://schemas.microsoft.com/office/drawing/2014/main" xmlns="" id="{4C03D658-57E8-4BA7-AE43-A9B614E81DE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81" name="テキスト ボックス 480">
          <a:extLst>
            <a:ext uri="{FF2B5EF4-FFF2-40B4-BE49-F238E27FC236}">
              <a16:creationId xmlns:a16="http://schemas.microsoft.com/office/drawing/2014/main" xmlns="" id="{7EE6364F-7732-44FF-B84B-8473F15D806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82" name="直線コネクタ 481">
          <a:extLst>
            <a:ext uri="{FF2B5EF4-FFF2-40B4-BE49-F238E27FC236}">
              <a16:creationId xmlns:a16="http://schemas.microsoft.com/office/drawing/2014/main" xmlns="" id="{B5C07228-9BBE-4204-B6DD-A4F686B7926A}"/>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83" name="テキスト ボックス 482">
          <a:extLst>
            <a:ext uri="{FF2B5EF4-FFF2-40B4-BE49-F238E27FC236}">
              <a16:creationId xmlns:a16="http://schemas.microsoft.com/office/drawing/2014/main" xmlns="" id="{B29F78A5-4236-458A-973D-89FD98C6699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84" name="直線コネクタ 483">
          <a:extLst>
            <a:ext uri="{FF2B5EF4-FFF2-40B4-BE49-F238E27FC236}">
              <a16:creationId xmlns:a16="http://schemas.microsoft.com/office/drawing/2014/main" xmlns="" id="{125618D8-5A30-4918-879F-715144182EF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5" name="テキスト ボックス 484">
          <a:extLst>
            <a:ext uri="{FF2B5EF4-FFF2-40B4-BE49-F238E27FC236}">
              <a16:creationId xmlns:a16="http://schemas.microsoft.com/office/drawing/2014/main" xmlns="" id="{9D0D341F-1AD1-4753-A538-CA6D34D00E3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6" name="直線コネクタ 485">
          <a:extLst>
            <a:ext uri="{FF2B5EF4-FFF2-40B4-BE49-F238E27FC236}">
              <a16:creationId xmlns:a16="http://schemas.microsoft.com/office/drawing/2014/main" xmlns="" id="{2C688E57-22E5-419B-B935-AF4EEA490D1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7" name="テキスト ボックス 486">
          <a:extLst>
            <a:ext uri="{FF2B5EF4-FFF2-40B4-BE49-F238E27FC236}">
              <a16:creationId xmlns:a16="http://schemas.microsoft.com/office/drawing/2014/main" xmlns="" id="{CBF37B03-895E-4D38-A53F-77F4EB68FA71}"/>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8" name="直線コネクタ 487">
          <a:extLst>
            <a:ext uri="{FF2B5EF4-FFF2-40B4-BE49-F238E27FC236}">
              <a16:creationId xmlns:a16="http://schemas.microsoft.com/office/drawing/2014/main" xmlns="" id="{DA65C19A-E7AA-4323-87B4-8988AF1C284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9" name="テキスト ボックス 488">
          <a:extLst>
            <a:ext uri="{FF2B5EF4-FFF2-40B4-BE49-F238E27FC236}">
              <a16:creationId xmlns:a16="http://schemas.microsoft.com/office/drawing/2014/main" xmlns="" id="{065C55E9-0952-4D02-9856-B6F354187C2C}"/>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0" name="【消防施設】&#10;有形固定資産減価償却率グラフ枠">
          <a:extLst>
            <a:ext uri="{FF2B5EF4-FFF2-40B4-BE49-F238E27FC236}">
              <a16:creationId xmlns:a16="http://schemas.microsoft.com/office/drawing/2014/main" xmlns="" id="{529A43AB-F731-4DC9-A75E-7C7049531C5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87</xdr:row>
      <xdr:rowOff>19050</xdr:rowOff>
    </xdr:to>
    <xdr:cxnSp macro="">
      <xdr:nvCxnSpPr>
        <xdr:cNvPr id="491" name="直線コネクタ 490">
          <a:extLst>
            <a:ext uri="{FF2B5EF4-FFF2-40B4-BE49-F238E27FC236}">
              <a16:creationId xmlns:a16="http://schemas.microsoft.com/office/drawing/2014/main" xmlns="" id="{C7536439-D059-4675-922A-E19F49B61B56}"/>
            </a:ext>
          </a:extLst>
        </xdr:cNvPr>
        <xdr:cNvCxnSpPr/>
      </xdr:nvCxnSpPr>
      <xdr:spPr>
        <a:xfrm flipV="1">
          <a:off x="16318864" y="133521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22877</xdr:rowOff>
    </xdr:from>
    <xdr:ext cx="405111" cy="259045"/>
    <xdr:sp macro="" textlink="">
      <xdr:nvSpPr>
        <xdr:cNvPr id="492" name="【消防施設】&#10;有形固定資産減価償却率最小値テキスト">
          <a:extLst>
            <a:ext uri="{FF2B5EF4-FFF2-40B4-BE49-F238E27FC236}">
              <a16:creationId xmlns:a16="http://schemas.microsoft.com/office/drawing/2014/main" xmlns="" id="{BE41AE6E-4114-4251-92C1-0069CD2C095A}"/>
            </a:ext>
          </a:extLst>
        </xdr:cNvPr>
        <xdr:cNvSpPr txBox="1"/>
      </xdr:nvSpPr>
      <xdr:spPr>
        <a:xfrm>
          <a:off x="16357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493" name="直線コネクタ 492">
          <a:extLst>
            <a:ext uri="{FF2B5EF4-FFF2-40B4-BE49-F238E27FC236}">
              <a16:creationId xmlns:a16="http://schemas.microsoft.com/office/drawing/2014/main" xmlns="" id="{E8E0CF52-F45F-47A9-9932-8EF8861DA625}"/>
            </a:ext>
          </a:extLst>
        </xdr:cNvPr>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494" name="【消防施設】&#10;有形固定資産減価償却率最大値テキスト">
          <a:extLst>
            <a:ext uri="{FF2B5EF4-FFF2-40B4-BE49-F238E27FC236}">
              <a16:creationId xmlns:a16="http://schemas.microsoft.com/office/drawing/2014/main" xmlns="" id="{C20A0132-44C3-4E06-BFBA-56658D4CB86E}"/>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495" name="直線コネクタ 494">
          <a:extLst>
            <a:ext uri="{FF2B5EF4-FFF2-40B4-BE49-F238E27FC236}">
              <a16:creationId xmlns:a16="http://schemas.microsoft.com/office/drawing/2014/main" xmlns="" id="{F3DB6D27-B4AB-4EA1-864E-A3BA0AED912E}"/>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47641</xdr:rowOff>
    </xdr:from>
    <xdr:ext cx="405111" cy="259045"/>
    <xdr:sp macro="" textlink="">
      <xdr:nvSpPr>
        <xdr:cNvPr id="496" name="【消防施設】&#10;有形固定資産減価償却率平均値テキスト">
          <a:extLst>
            <a:ext uri="{FF2B5EF4-FFF2-40B4-BE49-F238E27FC236}">
              <a16:creationId xmlns:a16="http://schemas.microsoft.com/office/drawing/2014/main" xmlns="" id="{A2841D4B-53A2-4371-A474-52EB808B8D1F}"/>
            </a:ext>
          </a:extLst>
        </xdr:cNvPr>
        <xdr:cNvSpPr txBox="1"/>
      </xdr:nvSpPr>
      <xdr:spPr>
        <a:xfrm>
          <a:off x="163576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497" name="フローチャート: 判断 496">
          <a:extLst>
            <a:ext uri="{FF2B5EF4-FFF2-40B4-BE49-F238E27FC236}">
              <a16:creationId xmlns:a16="http://schemas.microsoft.com/office/drawing/2014/main" xmlns="" id="{BCCB3264-F2F1-43C2-8D57-1EB0A370B73D}"/>
            </a:ext>
          </a:extLst>
        </xdr:cNvPr>
        <xdr:cNvSpPr/>
      </xdr:nvSpPr>
      <xdr:spPr>
        <a:xfrm>
          <a:off x="16268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498" name="フローチャート: 判断 497">
          <a:extLst>
            <a:ext uri="{FF2B5EF4-FFF2-40B4-BE49-F238E27FC236}">
              <a16:creationId xmlns:a16="http://schemas.microsoft.com/office/drawing/2014/main" xmlns="" id="{B9CDB2CA-AD5D-4D6C-AA8E-8FE391EBC887}"/>
            </a:ext>
          </a:extLst>
        </xdr:cNvPr>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8272</xdr:rowOff>
    </xdr:from>
    <xdr:ext cx="405111" cy="259045"/>
    <xdr:sp macro="" textlink="">
      <xdr:nvSpPr>
        <xdr:cNvPr id="499" name="n_1aveValue【消防施設】&#10;有形固定資産減価償却率">
          <a:extLst>
            <a:ext uri="{FF2B5EF4-FFF2-40B4-BE49-F238E27FC236}">
              <a16:creationId xmlns:a16="http://schemas.microsoft.com/office/drawing/2014/main" xmlns="" id="{3A5C9893-0EC5-4E35-8773-369128FD4654}"/>
            </a:ext>
          </a:extLst>
        </xdr:cNvPr>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107314</xdr:rowOff>
    </xdr:from>
    <xdr:to>
      <xdr:col>76</xdr:col>
      <xdr:colOff>165100</xdr:colOff>
      <xdr:row>83</xdr:row>
      <xdr:rowOff>37464</xdr:rowOff>
    </xdr:to>
    <xdr:sp macro="" textlink="">
      <xdr:nvSpPr>
        <xdr:cNvPr id="500" name="フローチャート: 判断 499">
          <a:extLst>
            <a:ext uri="{FF2B5EF4-FFF2-40B4-BE49-F238E27FC236}">
              <a16:creationId xmlns:a16="http://schemas.microsoft.com/office/drawing/2014/main" xmlns="" id="{F6BD7CF0-EE39-4B47-B750-E8D23AC7AB5A}"/>
            </a:ext>
          </a:extLst>
        </xdr:cNvPr>
        <xdr:cNvSpPr/>
      </xdr:nvSpPr>
      <xdr:spPr>
        <a:xfrm>
          <a:off x="14541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28591</xdr:rowOff>
    </xdr:from>
    <xdr:ext cx="405111" cy="259045"/>
    <xdr:sp macro="" textlink="">
      <xdr:nvSpPr>
        <xdr:cNvPr id="501" name="n_2aveValue【消防施設】&#10;有形固定資産減価償却率">
          <a:extLst>
            <a:ext uri="{FF2B5EF4-FFF2-40B4-BE49-F238E27FC236}">
              <a16:creationId xmlns:a16="http://schemas.microsoft.com/office/drawing/2014/main" xmlns="" id="{71132B37-D6B2-4573-B6AD-0960A186C664}"/>
            </a:ext>
          </a:extLst>
        </xdr:cNvPr>
        <xdr:cNvSpPr txBox="1"/>
      </xdr:nvSpPr>
      <xdr:spPr>
        <a:xfrm>
          <a:off x="14389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160655</xdr:rowOff>
    </xdr:from>
    <xdr:to>
      <xdr:col>72</xdr:col>
      <xdr:colOff>38100</xdr:colOff>
      <xdr:row>82</xdr:row>
      <xdr:rowOff>90805</xdr:rowOff>
    </xdr:to>
    <xdr:sp macro="" textlink="">
      <xdr:nvSpPr>
        <xdr:cNvPr id="502" name="フローチャート: 判断 501">
          <a:extLst>
            <a:ext uri="{FF2B5EF4-FFF2-40B4-BE49-F238E27FC236}">
              <a16:creationId xmlns:a16="http://schemas.microsoft.com/office/drawing/2014/main" xmlns="" id="{466C5958-98E5-4D72-853D-7BA8FC291B1B}"/>
            </a:ext>
          </a:extLst>
        </xdr:cNvPr>
        <xdr:cNvSpPr/>
      </xdr:nvSpPr>
      <xdr:spPr>
        <a:xfrm>
          <a:off x="13652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81932</xdr:rowOff>
    </xdr:from>
    <xdr:ext cx="405111" cy="259045"/>
    <xdr:sp macro="" textlink="">
      <xdr:nvSpPr>
        <xdr:cNvPr id="503" name="n_3aveValue【消防施設】&#10;有形固定資産減価償却率">
          <a:extLst>
            <a:ext uri="{FF2B5EF4-FFF2-40B4-BE49-F238E27FC236}">
              <a16:creationId xmlns:a16="http://schemas.microsoft.com/office/drawing/2014/main" xmlns="" id="{D12E2432-9B55-4506-BE41-559BE69AEA6B}"/>
            </a:ext>
          </a:extLst>
        </xdr:cNvPr>
        <xdr:cNvSpPr txBox="1"/>
      </xdr:nvSpPr>
      <xdr:spPr>
        <a:xfrm>
          <a:off x="13500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04" name="テキスト ボックス 503">
          <a:extLst>
            <a:ext uri="{FF2B5EF4-FFF2-40B4-BE49-F238E27FC236}">
              <a16:creationId xmlns:a16="http://schemas.microsoft.com/office/drawing/2014/main" xmlns="" id="{80ACCCB6-698D-474E-ADD6-F46459EFE55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5" name="テキスト ボックス 504">
          <a:extLst>
            <a:ext uri="{FF2B5EF4-FFF2-40B4-BE49-F238E27FC236}">
              <a16:creationId xmlns:a16="http://schemas.microsoft.com/office/drawing/2014/main" xmlns="" id="{0B0D1436-3019-40A3-BF22-90316D665ED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6" name="テキスト ボックス 505">
          <a:extLst>
            <a:ext uri="{FF2B5EF4-FFF2-40B4-BE49-F238E27FC236}">
              <a16:creationId xmlns:a16="http://schemas.microsoft.com/office/drawing/2014/main" xmlns="" id="{7876B78D-35A2-41FF-B87C-B2101E3C775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7" name="テキスト ボックス 506">
          <a:extLst>
            <a:ext uri="{FF2B5EF4-FFF2-40B4-BE49-F238E27FC236}">
              <a16:creationId xmlns:a16="http://schemas.microsoft.com/office/drawing/2014/main" xmlns="" id="{5F7EA9AA-650C-4E8E-BB3B-2C18AFA1F88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8" name="テキスト ボックス 507">
          <a:extLst>
            <a:ext uri="{FF2B5EF4-FFF2-40B4-BE49-F238E27FC236}">
              <a16:creationId xmlns:a16="http://schemas.microsoft.com/office/drawing/2014/main" xmlns="" id="{BF8847C9-09C3-4EB4-9FA7-5218700D9ED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23495</xdr:rowOff>
    </xdr:from>
    <xdr:to>
      <xdr:col>85</xdr:col>
      <xdr:colOff>177800</xdr:colOff>
      <xdr:row>81</xdr:row>
      <xdr:rowOff>125095</xdr:rowOff>
    </xdr:to>
    <xdr:sp macro="" textlink="">
      <xdr:nvSpPr>
        <xdr:cNvPr id="509" name="楕円 508">
          <a:extLst>
            <a:ext uri="{FF2B5EF4-FFF2-40B4-BE49-F238E27FC236}">
              <a16:creationId xmlns:a16="http://schemas.microsoft.com/office/drawing/2014/main" xmlns="" id="{355EB8D5-10FA-4DF4-8E14-B7262D0BBC7E}"/>
            </a:ext>
          </a:extLst>
        </xdr:cNvPr>
        <xdr:cNvSpPr/>
      </xdr:nvSpPr>
      <xdr:spPr>
        <a:xfrm>
          <a:off x="162687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46372</xdr:rowOff>
    </xdr:from>
    <xdr:ext cx="405111" cy="259045"/>
    <xdr:sp macro="" textlink="">
      <xdr:nvSpPr>
        <xdr:cNvPr id="510" name="【消防施設】&#10;有形固定資産減価償却率該当値テキスト">
          <a:extLst>
            <a:ext uri="{FF2B5EF4-FFF2-40B4-BE49-F238E27FC236}">
              <a16:creationId xmlns:a16="http://schemas.microsoft.com/office/drawing/2014/main" xmlns="" id="{5C5CC444-B3DE-40A4-9841-3CAC4B16DE67}"/>
            </a:ext>
          </a:extLst>
        </xdr:cNvPr>
        <xdr:cNvSpPr txBox="1"/>
      </xdr:nvSpPr>
      <xdr:spPr>
        <a:xfrm>
          <a:off x="16357600"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76836</xdr:rowOff>
    </xdr:from>
    <xdr:to>
      <xdr:col>81</xdr:col>
      <xdr:colOff>101600</xdr:colOff>
      <xdr:row>82</xdr:row>
      <xdr:rowOff>6986</xdr:rowOff>
    </xdr:to>
    <xdr:sp macro="" textlink="">
      <xdr:nvSpPr>
        <xdr:cNvPr id="511" name="楕円 510">
          <a:extLst>
            <a:ext uri="{FF2B5EF4-FFF2-40B4-BE49-F238E27FC236}">
              <a16:creationId xmlns:a16="http://schemas.microsoft.com/office/drawing/2014/main" xmlns="" id="{264404B7-74EB-480C-925F-77F093737806}"/>
            </a:ext>
          </a:extLst>
        </xdr:cNvPr>
        <xdr:cNvSpPr/>
      </xdr:nvSpPr>
      <xdr:spPr>
        <a:xfrm>
          <a:off x="15430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74295</xdr:rowOff>
    </xdr:from>
    <xdr:to>
      <xdr:col>85</xdr:col>
      <xdr:colOff>127000</xdr:colOff>
      <xdr:row>81</xdr:row>
      <xdr:rowOff>127636</xdr:rowOff>
    </xdr:to>
    <xdr:cxnSp macro="">
      <xdr:nvCxnSpPr>
        <xdr:cNvPr id="512" name="直線コネクタ 511">
          <a:extLst>
            <a:ext uri="{FF2B5EF4-FFF2-40B4-BE49-F238E27FC236}">
              <a16:creationId xmlns:a16="http://schemas.microsoft.com/office/drawing/2014/main" xmlns="" id="{17850B0C-2B46-4273-8C9D-DD13023BB170}"/>
            </a:ext>
          </a:extLst>
        </xdr:cNvPr>
        <xdr:cNvCxnSpPr/>
      </xdr:nvCxnSpPr>
      <xdr:spPr>
        <a:xfrm flipV="1">
          <a:off x="15481300" y="13961745"/>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71120</xdr:rowOff>
    </xdr:from>
    <xdr:to>
      <xdr:col>76</xdr:col>
      <xdr:colOff>165100</xdr:colOff>
      <xdr:row>81</xdr:row>
      <xdr:rowOff>1270</xdr:rowOff>
    </xdr:to>
    <xdr:sp macro="" textlink="">
      <xdr:nvSpPr>
        <xdr:cNvPr id="513" name="楕円 512">
          <a:extLst>
            <a:ext uri="{FF2B5EF4-FFF2-40B4-BE49-F238E27FC236}">
              <a16:creationId xmlns:a16="http://schemas.microsoft.com/office/drawing/2014/main" xmlns="" id="{66F8BD41-2974-4755-8AD1-EAA0FF45D420}"/>
            </a:ext>
          </a:extLst>
        </xdr:cNvPr>
        <xdr:cNvSpPr/>
      </xdr:nvSpPr>
      <xdr:spPr>
        <a:xfrm>
          <a:off x="145415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121920</xdr:rowOff>
    </xdr:from>
    <xdr:to>
      <xdr:col>81</xdr:col>
      <xdr:colOff>50800</xdr:colOff>
      <xdr:row>81</xdr:row>
      <xdr:rowOff>127636</xdr:rowOff>
    </xdr:to>
    <xdr:cxnSp macro="">
      <xdr:nvCxnSpPr>
        <xdr:cNvPr id="514" name="直線コネクタ 513">
          <a:extLst>
            <a:ext uri="{FF2B5EF4-FFF2-40B4-BE49-F238E27FC236}">
              <a16:creationId xmlns:a16="http://schemas.microsoft.com/office/drawing/2014/main" xmlns="" id="{5422244A-9949-44D6-B3A2-56D5CD44EA9F}"/>
            </a:ext>
          </a:extLst>
        </xdr:cNvPr>
        <xdr:cNvCxnSpPr/>
      </xdr:nvCxnSpPr>
      <xdr:spPr>
        <a:xfrm>
          <a:off x="14592300" y="13837920"/>
          <a:ext cx="889000" cy="17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13970</xdr:rowOff>
    </xdr:from>
    <xdr:to>
      <xdr:col>72</xdr:col>
      <xdr:colOff>38100</xdr:colOff>
      <xdr:row>80</xdr:row>
      <xdr:rowOff>115570</xdr:rowOff>
    </xdr:to>
    <xdr:sp macro="" textlink="">
      <xdr:nvSpPr>
        <xdr:cNvPr id="515" name="楕円 514">
          <a:extLst>
            <a:ext uri="{FF2B5EF4-FFF2-40B4-BE49-F238E27FC236}">
              <a16:creationId xmlns:a16="http://schemas.microsoft.com/office/drawing/2014/main" xmlns="" id="{A63972DD-6F79-4248-A29D-EAD11AFD7E1C}"/>
            </a:ext>
          </a:extLst>
        </xdr:cNvPr>
        <xdr:cNvSpPr/>
      </xdr:nvSpPr>
      <xdr:spPr>
        <a:xfrm>
          <a:off x="136525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64770</xdr:rowOff>
    </xdr:from>
    <xdr:to>
      <xdr:col>76</xdr:col>
      <xdr:colOff>114300</xdr:colOff>
      <xdr:row>80</xdr:row>
      <xdr:rowOff>121920</xdr:rowOff>
    </xdr:to>
    <xdr:cxnSp macro="">
      <xdr:nvCxnSpPr>
        <xdr:cNvPr id="516" name="直線コネクタ 515">
          <a:extLst>
            <a:ext uri="{FF2B5EF4-FFF2-40B4-BE49-F238E27FC236}">
              <a16:creationId xmlns:a16="http://schemas.microsoft.com/office/drawing/2014/main" xmlns="" id="{C3C06C16-62A5-4448-8895-842460472484}"/>
            </a:ext>
          </a:extLst>
        </xdr:cNvPr>
        <xdr:cNvCxnSpPr/>
      </xdr:nvCxnSpPr>
      <xdr:spPr>
        <a:xfrm>
          <a:off x="13703300" y="137807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169563</xdr:rowOff>
    </xdr:from>
    <xdr:ext cx="405111" cy="259045"/>
    <xdr:sp macro="" textlink="">
      <xdr:nvSpPr>
        <xdr:cNvPr id="517" name="n_1mainValue【消防施設】&#10;有形固定資産減価償却率">
          <a:extLst>
            <a:ext uri="{FF2B5EF4-FFF2-40B4-BE49-F238E27FC236}">
              <a16:creationId xmlns:a16="http://schemas.microsoft.com/office/drawing/2014/main" xmlns="" id="{1D039349-6876-45F7-80D8-15EFBECDC7E1}"/>
            </a:ext>
          </a:extLst>
        </xdr:cNvPr>
        <xdr:cNvSpPr txBox="1"/>
      </xdr:nvSpPr>
      <xdr:spPr>
        <a:xfrm>
          <a:off x="1526604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17797</xdr:rowOff>
    </xdr:from>
    <xdr:ext cx="405111" cy="259045"/>
    <xdr:sp macro="" textlink="">
      <xdr:nvSpPr>
        <xdr:cNvPr id="518" name="n_2mainValue【消防施設】&#10;有形固定資産減価償却率">
          <a:extLst>
            <a:ext uri="{FF2B5EF4-FFF2-40B4-BE49-F238E27FC236}">
              <a16:creationId xmlns:a16="http://schemas.microsoft.com/office/drawing/2014/main" xmlns="" id="{95FD636F-37CC-44DB-B506-290D9043CDDA}"/>
            </a:ext>
          </a:extLst>
        </xdr:cNvPr>
        <xdr:cNvSpPr txBox="1"/>
      </xdr:nvSpPr>
      <xdr:spPr>
        <a:xfrm>
          <a:off x="1438974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132097</xdr:rowOff>
    </xdr:from>
    <xdr:ext cx="405111" cy="259045"/>
    <xdr:sp macro="" textlink="">
      <xdr:nvSpPr>
        <xdr:cNvPr id="519" name="n_3mainValue【消防施設】&#10;有形固定資産減価償却率">
          <a:extLst>
            <a:ext uri="{FF2B5EF4-FFF2-40B4-BE49-F238E27FC236}">
              <a16:creationId xmlns:a16="http://schemas.microsoft.com/office/drawing/2014/main" xmlns="" id="{67FC947B-F355-47CD-A2C6-33B5E61822DB}"/>
            </a:ext>
          </a:extLst>
        </xdr:cNvPr>
        <xdr:cNvSpPr txBox="1"/>
      </xdr:nvSpPr>
      <xdr:spPr>
        <a:xfrm>
          <a:off x="135007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0" name="正方形/長方形 519">
          <a:extLst>
            <a:ext uri="{FF2B5EF4-FFF2-40B4-BE49-F238E27FC236}">
              <a16:creationId xmlns:a16="http://schemas.microsoft.com/office/drawing/2014/main" xmlns="" id="{7EDE0BB4-9D61-4EB7-B535-9666CAC1A88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1" name="正方形/長方形 520">
          <a:extLst>
            <a:ext uri="{FF2B5EF4-FFF2-40B4-BE49-F238E27FC236}">
              <a16:creationId xmlns:a16="http://schemas.microsoft.com/office/drawing/2014/main" xmlns="" id="{AAE5FB74-5681-49B8-82B0-54734C1CD85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2" name="正方形/長方形 521">
          <a:extLst>
            <a:ext uri="{FF2B5EF4-FFF2-40B4-BE49-F238E27FC236}">
              <a16:creationId xmlns:a16="http://schemas.microsoft.com/office/drawing/2014/main" xmlns="" id="{A33201D5-CCA4-4378-BEBD-EA47678A3B2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3" name="正方形/長方形 522">
          <a:extLst>
            <a:ext uri="{FF2B5EF4-FFF2-40B4-BE49-F238E27FC236}">
              <a16:creationId xmlns:a16="http://schemas.microsoft.com/office/drawing/2014/main" xmlns="" id="{69A44968-B41E-4827-86C3-F7440666F45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4" name="正方形/長方形 523">
          <a:extLst>
            <a:ext uri="{FF2B5EF4-FFF2-40B4-BE49-F238E27FC236}">
              <a16:creationId xmlns:a16="http://schemas.microsoft.com/office/drawing/2014/main" xmlns="" id="{5B09C69F-CA6A-4182-A5C4-2183490B76C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5" name="正方形/長方形 524">
          <a:extLst>
            <a:ext uri="{FF2B5EF4-FFF2-40B4-BE49-F238E27FC236}">
              <a16:creationId xmlns:a16="http://schemas.microsoft.com/office/drawing/2014/main" xmlns="" id="{11A189D0-D2D3-4E15-A2FA-10A9FBC69B3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6" name="正方形/長方形 525">
          <a:extLst>
            <a:ext uri="{FF2B5EF4-FFF2-40B4-BE49-F238E27FC236}">
              <a16:creationId xmlns:a16="http://schemas.microsoft.com/office/drawing/2014/main" xmlns="" id="{A1067DCF-8117-42BD-BE42-09453A22AC8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7" name="正方形/長方形 526">
          <a:extLst>
            <a:ext uri="{FF2B5EF4-FFF2-40B4-BE49-F238E27FC236}">
              <a16:creationId xmlns:a16="http://schemas.microsoft.com/office/drawing/2014/main" xmlns="" id="{6ADEFE93-12B7-4C99-B6A8-CD46954DC50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8" name="テキスト ボックス 527">
          <a:extLst>
            <a:ext uri="{FF2B5EF4-FFF2-40B4-BE49-F238E27FC236}">
              <a16:creationId xmlns:a16="http://schemas.microsoft.com/office/drawing/2014/main" xmlns="" id="{4F4242C7-6CF5-4A96-8D83-253C63CBA64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9" name="直線コネクタ 528">
          <a:extLst>
            <a:ext uri="{FF2B5EF4-FFF2-40B4-BE49-F238E27FC236}">
              <a16:creationId xmlns:a16="http://schemas.microsoft.com/office/drawing/2014/main" xmlns="" id="{AA6F082C-13F2-41B1-A2EA-7E46086FDFA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30" name="直線コネクタ 529">
          <a:extLst>
            <a:ext uri="{FF2B5EF4-FFF2-40B4-BE49-F238E27FC236}">
              <a16:creationId xmlns:a16="http://schemas.microsoft.com/office/drawing/2014/main" xmlns="" id="{A62E2ADC-0905-436A-AF21-C6DBED01E7F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31" name="テキスト ボックス 530">
          <a:extLst>
            <a:ext uri="{FF2B5EF4-FFF2-40B4-BE49-F238E27FC236}">
              <a16:creationId xmlns:a16="http://schemas.microsoft.com/office/drawing/2014/main" xmlns="" id="{47517514-CAD9-4B1D-84D0-742E890E32F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32" name="直線コネクタ 531">
          <a:extLst>
            <a:ext uri="{FF2B5EF4-FFF2-40B4-BE49-F238E27FC236}">
              <a16:creationId xmlns:a16="http://schemas.microsoft.com/office/drawing/2014/main" xmlns="" id="{6A24F14D-B428-4C33-93AF-CBC2FA8C39B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33" name="テキスト ボックス 532">
          <a:extLst>
            <a:ext uri="{FF2B5EF4-FFF2-40B4-BE49-F238E27FC236}">
              <a16:creationId xmlns:a16="http://schemas.microsoft.com/office/drawing/2014/main" xmlns="" id="{6ED8452A-D43A-4DB4-9B46-52B230D7431F}"/>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34" name="直線コネクタ 533">
          <a:extLst>
            <a:ext uri="{FF2B5EF4-FFF2-40B4-BE49-F238E27FC236}">
              <a16:creationId xmlns:a16="http://schemas.microsoft.com/office/drawing/2014/main" xmlns="" id="{0D2F2303-B217-4479-86EB-FA0B641E2C8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35" name="テキスト ボックス 534">
          <a:extLst>
            <a:ext uri="{FF2B5EF4-FFF2-40B4-BE49-F238E27FC236}">
              <a16:creationId xmlns:a16="http://schemas.microsoft.com/office/drawing/2014/main" xmlns="" id="{741891B3-A4E7-41BE-9127-F9EE9F4FCD6F}"/>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36" name="直線コネクタ 535">
          <a:extLst>
            <a:ext uri="{FF2B5EF4-FFF2-40B4-BE49-F238E27FC236}">
              <a16:creationId xmlns:a16="http://schemas.microsoft.com/office/drawing/2014/main" xmlns="" id="{15844865-E859-4756-8ABA-42D9663472D6}"/>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37" name="テキスト ボックス 536">
          <a:extLst>
            <a:ext uri="{FF2B5EF4-FFF2-40B4-BE49-F238E27FC236}">
              <a16:creationId xmlns:a16="http://schemas.microsoft.com/office/drawing/2014/main" xmlns="" id="{4716164D-4C36-448D-9AF0-2A23EA7B19C4}"/>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8" name="直線コネクタ 537">
          <a:extLst>
            <a:ext uri="{FF2B5EF4-FFF2-40B4-BE49-F238E27FC236}">
              <a16:creationId xmlns:a16="http://schemas.microsoft.com/office/drawing/2014/main" xmlns="" id="{0C944FDE-01F7-4D43-BD62-290AEC7DE9B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9" name="テキスト ボックス 538">
          <a:extLst>
            <a:ext uri="{FF2B5EF4-FFF2-40B4-BE49-F238E27FC236}">
              <a16:creationId xmlns:a16="http://schemas.microsoft.com/office/drawing/2014/main" xmlns="" id="{4214C153-C5D2-4DCC-9E46-7D501C1AB66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0" name="【消防施設】&#10;一人当たり面積グラフ枠">
          <a:extLst>
            <a:ext uri="{FF2B5EF4-FFF2-40B4-BE49-F238E27FC236}">
              <a16:creationId xmlns:a16="http://schemas.microsoft.com/office/drawing/2014/main" xmlns="" id="{36123532-D829-47A2-9429-6EC88E47221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541" name="直線コネクタ 540">
          <a:extLst>
            <a:ext uri="{FF2B5EF4-FFF2-40B4-BE49-F238E27FC236}">
              <a16:creationId xmlns:a16="http://schemas.microsoft.com/office/drawing/2014/main" xmlns="" id="{9AFC9212-EC64-4E53-AEFC-753C37B8049E}"/>
            </a:ext>
          </a:extLst>
        </xdr:cNvPr>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542" name="【消防施設】&#10;一人当たり面積最小値テキスト">
          <a:extLst>
            <a:ext uri="{FF2B5EF4-FFF2-40B4-BE49-F238E27FC236}">
              <a16:creationId xmlns:a16="http://schemas.microsoft.com/office/drawing/2014/main" xmlns="" id="{7C5BCD64-D215-4300-B368-114CCF5E74B4}"/>
            </a:ext>
          </a:extLst>
        </xdr:cNvPr>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543" name="直線コネクタ 542">
          <a:extLst>
            <a:ext uri="{FF2B5EF4-FFF2-40B4-BE49-F238E27FC236}">
              <a16:creationId xmlns:a16="http://schemas.microsoft.com/office/drawing/2014/main" xmlns="" id="{363F4C19-74EB-4B67-B3DA-D1A376720F4E}"/>
            </a:ext>
          </a:extLst>
        </xdr:cNvPr>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544" name="【消防施設】&#10;一人当たり面積最大値テキスト">
          <a:extLst>
            <a:ext uri="{FF2B5EF4-FFF2-40B4-BE49-F238E27FC236}">
              <a16:creationId xmlns:a16="http://schemas.microsoft.com/office/drawing/2014/main" xmlns="" id="{CB9FF8D6-641C-465F-BD24-0E81112DD94B}"/>
            </a:ext>
          </a:extLst>
        </xdr:cNvPr>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545" name="直線コネクタ 544">
          <a:extLst>
            <a:ext uri="{FF2B5EF4-FFF2-40B4-BE49-F238E27FC236}">
              <a16:creationId xmlns:a16="http://schemas.microsoft.com/office/drawing/2014/main" xmlns="" id="{9B74811F-F628-4B1F-BBB6-5B85B1EF74F6}"/>
            </a:ext>
          </a:extLst>
        </xdr:cNvPr>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25619</xdr:rowOff>
    </xdr:from>
    <xdr:ext cx="469744" cy="259045"/>
    <xdr:sp macro="" textlink="">
      <xdr:nvSpPr>
        <xdr:cNvPr id="546" name="【消防施設】&#10;一人当たり面積平均値テキスト">
          <a:extLst>
            <a:ext uri="{FF2B5EF4-FFF2-40B4-BE49-F238E27FC236}">
              <a16:creationId xmlns:a16="http://schemas.microsoft.com/office/drawing/2014/main" xmlns="" id="{92A38ECC-6017-4EE1-8F6C-4A3BBBDBA74E}"/>
            </a:ext>
          </a:extLst>
        </xdr:cNvPr>
        <xdr:cNvSpPr txBox="1"/>
      </xdr:nvSpPr>
      <xdr:spPr>
        <a:xfrm>
          <a:off x="22199600" y="14598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547" name="フローチャート: 判断 546">
          <a:extLst>
            <a:ext uri="{FF2B5EF4-FFF2-40B4-BE49-F238E27FC236}">
              <a16:creationId xmlns:a16="http://schemas.microsoft.com/office/drawing/2014/main" xmlns="" id="{76A42FDA-3E22-4A27-A4FA-896862C948DD}"/>
            </a:ext>
          </a:extLst>
        </xdr:cNvPr>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548" name="フローチャート: 判断 547">
          <a:extLst>
            <a:ext uri="{FF2B5EF4-FFF2-40B4-BE49-F238E27FC236}">
              <a16:creationId xmlns:a16="http://schemas.microsoft.com/office/drawing/2014/main" xmlns="" id="{D80146D9-ED2A-4A64-A3E0-70549064EEB6}"/>
            </a:ext>
          </a:extLst>
        </xdr:cNvPr>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158666</xdr:rowOff>
    </xdr:from>
    <xdr:ext cx="469744" cy="259045"/>
    <xdr:sp macro="" textlink="">
      <xdr:nvSpPr>
        <xdr:cNvPr id="549" name="n_1aveValue【消防施設】&#10;一人当たり面積">
          <a:extLst>
            <a:ext uri="{FF2B5EF4-FFF2-40B4-BE49-F238E27FC236}">
              <a16:creationId xmlns:a16="http://schemas.microsoft.com/office/drawing/2014/main" xmlns="" id="{788F353E-1BC5-4B0E-925B-A256539F98E4}"/>
            </a:ext>
          </a:extLst>
        </xdr:cNvPr>
        <xdr:cNvSpPr txBox="1"/>
      </xdr:nvSpPr>
      <xdr:spPr>
        <a:xfrm>
          <a:off x="21075727" y="147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75997</xdr:rowOff>
    </xdr:from>
    <xdr:to>
      <xdr:col>107</xdr:col>
      <xdr:colOff>101600</xdr:colOff>
      <xdr:row>86</xdr:row>
      <xdr:rowOff>6147</xdr:rowOff>
    </xdr:to>
    <xdr:sp macro="" textlink="">
      <xdr:nvSpPr>
        <xdr:cNvPr id="550" name="フローチャート: 判断 549">
          <a:extLst>
            <a:ext uri="{FF2B5EF4-FFF2-40B4-BE49-F238E27FC236}">
              <a16:creationId xmlns:a16="http://schemas.microsoft.com/office/drawing/2014/main" xmlns="" id="{1A1A119F-2D8B-4265-8B4F-368A98B05315}"/>
            </a:ext>
          </a:extLst>
        </xdr:cNvPr>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168724</xdr:rowOff>
    </xdr:from>
    <xdr:ext cx="469744" cy="259045"/>
    <xdr:sp macro="" textlink="">
      <xdr:nvSpPr>
        <xdr:cNvPr id="551" name="n_2aveValue【消防施設】&#10;一人当たり面積">
          <a:extLst>
            <a:ext uri="{FF2B5EF4-FFF2-40B4-BE49-F238E27FC236}">
              <a16:creationId xmlns:a16="http://schemas.microsoft.com/office/drawing/2014/main" xmlns="" id="{53D1EB10-14F9-418E-ACE8-DD2200CE3D9B}"/>
            </a:ext>
          </a:extLst>
        </xdr:cNvPr>
        <xdr:cNvSpPr txBox="1"/>
      </xdr:nvSpPr>
      <xdr:spPr>
        <a:xfrm>
          <a:off x="201994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99313</xdr:rowOff>
    </xdr:from>
    <xdr:to>
      <xdr:col>102</xdr:col>
      <xdr:colOff>165100</xdr:colOff>
      <xdr:row>86</xdr:row>
      <xdr:rowOff>29463</xdr:rowOff>
    </xdr:to>
    <xdr:sp macro="" textlink="">
      <xdr:nvSpPr>
        <xdr:cNvPr id="552" name="フローチャート: 判断 551">
          <a:extLst>
            <a:ext uri="{FF2B5EF4-FFF2-40B4-BE49-F238E27FC236}">
              <a16:creationId xmlns:a16="http://schemas.microsoft.com/office/drawing/2014/main" xmlns="" id="{6D2A94D8-5798-4FF9-AA0F-0A505B5E93B1}"/>
            </a:ext>
          </a:extLst>
        </xdr:cNvPr>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20590</xdr:rowOff>
    </xdr:from>
    <xdr:ext cx="469744" cy="259045"/>
    <xdr:sp macro="" textlink="">
      <xdr:nvSpPr>
        <xdr:cNvPr id="553" name="n_3aveValue【消防施設】&#10;一人当たり面積">
          <a:extLst>
            <a:ext uri="{FF2B5EF4-FFF2-40B4-BE49-F238E27FC236}">
              <a16:creationId xmlns:a16="http://schemas.microsoft.com/office/drawing/2014/main" xmlns="" id="{AF4BC3B4-20C6-44C6-9D63-81266D0AA96B}"/>
            </a:ext>
          </a:extLst>
        </xdr:cNvPr>
        <xdr:cNvSpPr txBox="1"/>
      </xdr:nvSpPr>
      <xdr:spPr>
        <a:xfrm>
          <a:off x="19310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xmlns="" id="{5F8B96AE-CE46-4B97-B75D-D657C10DDCA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xmlns="" id="{3D7921AB-1D98-4278-8B14-ED0D3893DF7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xmlns="" id="{5AFF3AAA-7A74-473F-801E-0F23496AA40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xmlns="" id="{6433F33E-B2F0-44D1-ADAB-8773637A2BC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xmlns="" id="{B73775D7-C938-42FC-9B0C-5577BFE17BA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27533</xdr:rowOff>
    </xdr:from>
    <xdr:to>
      <xdr:col>116</xdr:col>
      <xdr:colOff>114300</xdr:colOff>
      <xdr:row>85</xdr:row>
      <xdr:rowOff>129133</xdr:rowOff>
    </xdr:to>
    <xdr:sp macro="" textlink="">
      <xdr:nvSpPr>
        <xdr:cNvPr id="559" name="楕円 558">
          <a:extLst>
            <a:ext uri="{FF2B5EF4-FFF2-40B4-BE49-F238E27FC236}">
              <a16:creationId xmlns:a16="http://schemas.microsoft.com/office/drawing/2014/main" xmlns="" id="{A1E2631D-D313-43C9-B6B8-FD3AF09813E1}"/>
            </a:ext>
          </a:extLst>
        </xdr:cNvPr>
        <xdr:cNvSpPr/>
      </xdr:nvSpPr>
      <xdr:spPr>
        <a:xfrm>
          <a:off x="22110700" y="1460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158360</xdr:rowOff>
    </xdr:from>
    <xdr:ext cx="469744" cy="259045"/>
    <xdr:sp macro="" textlink="">
      <xdr:nvSpPr>
        <xdr:cNvPr id="560" name="【消防施設】&#10;一人当たり面積該当値テキスト">
          <a:extLst>
            <a:ext uri="{FF2B5EF4-FFF2-40B4-BE49-F238E27FC236}">
              <a16:creationId xmlns:a16="http://schemas.microsoft.com/office/drawing/2014/main" xmlns="" id="{2C67294C-E9A5-4DFC-A686-47BD66487EE1}"/>
            </a:ext>
          </a:extLst>
        </xdr:cNvPr>
        <xdr:cNvSpPr txBox="1"/>
      </xdr:nvSpPr>
      <xdr:spPr>
        <a:xfrm>
          <a:off x="22199600" y="1438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31648</xdr:rowOff>
    </xdr:from>
    <xdr:to>
      <xdr:col>112</xdr:col>
      <xdr:colOff>38100</xdr:colOff>
      <xdr:row>85</xdr:row>
      <xdr:rowOff>133248</xdr:rowOff>
    </xdr:to>
    <xdr:sp macro="" textlink="">
      <xdr:nvSpPr>
        <xdr:cNvPr id="561" name="楕円 560">
          <a:extLst>
            <a:ext uri="{FF2B5EF4-FFF2-40B4-BE49-F238E27FC236}">
              <a16:creationId xmlns:a16="http://schemas.microsoft.com/office/drawing/2014/main" xmlns="" id="{3AF4042F-BCA8-4F56-96AA-3BF6A867C431}"/>
            </a:ext>
          </a:extLst>
        </xdr:cNvPr>
        <xdr:cNvSpPr/>
      </xdr:nvSpPr>
      <xdr:spPr>
        <a:xfrm>
          <a:off x="21272500" y="1460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78333</xdr:rowOff>
    </xdr:from>
    <xdr:to>
      <xdr:col>116</xdr:col>
      <xdr:colOff>63500</xdr:colOff>
      <xdr:row>85</xdr:row>
      <xdr:rowOff>82448</xdr:rowOff>
    </xdr:to>
    <xdr:cxnSp macro="">
      <xdr:nvCxnSpPr>
        <xdr:cNvPr id="562" name="直線コネクタ 561">
          <a:extLst>
            <a:ext uri="{FF2B5EF4-FFF2-40B4-BE49-F238E27FC236}">
              <a16:creationId xmlns:a16="http://schemas.microsoft.com/office/drawing/2014/main" xmlns="" id="{A7A2DFFC-E716-4522-BEC6-80DF0E6EDEF7}"/>
            </a:ext>
          </a:extLst>
        </xdr:cNvPr>
        <xdr:cNvCxnSpPr/>
      </xdr:nvCxnSpPr>
      <xdr:spPr>
        <a:xfrm flipV="1">
          <a:off x="21323300" y="14651583"/>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54508</xdr:rowOff>
    </xdr:from>
    <xdr:to>
      <xdr:col>107</xdr:col>
      <xdr:colOff>101600</xdr:colOff>
      <xdr:row>85</xdr:row>
      <xdr:rowOff>156108</xdr:rowOff>
    </xdr:to>
    <xdr:sp macro="" textlink="">
      <xdr:nvSpPr>
        <xdr:cNvPr id="563" name="楕円 562">
          <a:extLst>
            <a:ext uri="{FF2B5EF4-FFF2-40B4-BE49-F238E27FC236}">
              <a16:creationId xmlns:a16="http://schemas.microsoft.com/office/drawing/2014/main" xmlns="" id="{67A02012-D3DB-4993-838E-A39B51DD14D6}"/>
            </a:ext>
          </a:extLst>
        </xdr:cNvPr>
        <xdr:cNvSpPr/>
      </xdr:nvSpPr>
      <xdr:spPr>
        <a:xfrm>
          <a:off x="20383500" y="1462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82448</xdr:rowOff>
    </xdr:from>
    <xdr:to>
      <xdr:col>111</xdr:col>
      <xdr:colOff>177800</xdr:colOff>
      <xdr:row>85</xdr:row>
      <xdr:rowOff>105308</xdr:rowOff>
    </xdr:to>
    <xdr:cxnSp macro="">
      <xdr:nvCxnSpPr>
        <xdr:cNvPr id="564" name="直線コネクタ 563">
          <a:extLst>
            <a:ext uri="{FF2B5EF4-FFF2-40B4-BE49-F238E27FC236}">
              <a16:creationId xmlns:a16="http://schemas.microsoft.com/office/drawing/2014/main" xmlns="" id="{55C28611-A3EC-4149-AE50-01562678DD06}"/>
            </a:ext>
          </a:extLst>
        </xdr:cNvPr>
        <xdr:cNvCxnSpPr/>
      </xdr:nvCxnSpPr>
      <xdr:spPr>
        <a:xfrm flipV="1">
          <a:off x="20434300" y="1465569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57708</xdr:rowOff>
    </xdr:from>
    <xdr:to>
      <xdr:col>102</xdr:col>
      <xdr:colOff>165100</xdr:colOff>
      <xdr:row>85</xdr:row>
      <xdr:rowOff>159308</xdr:rowOff>
    </xdr:to>
    <xdr:sp macro="" textlink="">
      <xdr:nvSpPr>
        <xdr:cNvPr id="565" name="楕円 564">
          <a:extLst>
            <a:ext uri="{FF2B5EF4-FFF2-40B4-BE49-F238E27FC236}">
              <a16:creationId xmlns:a16="http://schemas.microsoft.com/office/drawing/2014/main" xmlns="" id="{568852A2-1CA2-4C65-8C56-8100E774EFC3}"/>
            </a:ext>
          </a:extLst>
        </xdr:cNvPr>
        <xdr:cNvSpPr/>
      </xdr:nvSpPr>
      <xdr:spPr>
        <a:xfrm>
          <a:off x="19494500" y="1463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105308</xdr:rowOff>
    </xdr:from>
    <xdr:to>
      <xdr:col>107</xdr:col>
      <xdr:colOff>50800</xdr:colOff>
      <xdr:row>85</xdr:row>
      <xdr:rowOff>108508</xdr:rowOff>
    </xdr:to>
    <xdr:cxnSp macro="">
      <xdr:nvCxnSpPr>
        <xdr:cNvPr id="566" name="直線コネクタ 565">
          <a:extLst>
            <a:ext uri="{FF2B5EF4-FFF2-40B4-BE49-F238E27FC236}">
              <a16:creationId xmlns:a16="http://schemas.microsoft.com/office/drawing/2014/main" xmlns="" id="{A3147567-2623-460E-890C-7BFECB63BB5F}"/>
            </a:ext>
          </a:extLst>
        </xdr:cNvPr>
        <xdr:cNvCxnSpPr/>
      </xdr:nvCxnSpPr>
      <xdr:spPr>
        <a:xfrm flipV="1">
          <a:off x="19545300" y="14678558"/>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149775</xdr:rowOff>
    </xdr:from>
    <xdr:ext cx="469744" cy="259045"/>
    <xdr:sp macro="" textlink="">
      <xdr:nvSpPr>
        <xdr:cNvPr id="567" name="n_1mainValue【消防施設】&#10;一人当たり面積">
          <a:extLst>
            <a:ext uri="{FF2B5EF4-FFF2-40B4-BE49-F238E27FC236}">
              <a16:creationId xmlns:a16="http://schemas.microsoft.com/office/drawing/2014/main" xmlns="" id="{61513C4F-827C-4D6F-8261-F283477D47BE}"/>
            </a:ext>
          </a:extLst>
        </xdr:cNvPr>
        <xdr:cNvSpPr txBox="1"/>
      </xdr:nvSpPr>
      <xdr:spPr>
        <a:xfrm>
          <a:off x="21075727" y="1438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1185</xdr:rowOff>
    </xdr:from>
    <xdr:ext cx="469744" cy="259045"/>
    <xdr:sp macro="" textlink="">
      <xdr:nvSpPr>
        <xdr:cNvPr id="568" name="n_2mainValue【消防施設】&#10;一人当たり面積">
          <a:extLst>
            <a:ext uri="{FF2B5EF4-FFF2-40B4-BE49-F238E27FC236}">
              <a16:creationId xmlns:a16="http://schemas.microsoft.com/office/drawing/2014/main" xmlns="" id="{0E2C7720-97E8-479A-B3E4-4C5FA9400205}"/>
            </a:ext>
          </a:extLst>
        </xdr:cNvPr>
        <xdr:cNvSpPr txBox="1"/>
      </xdr:nvSpPr>
      <xdr:spPr>
        <a:xfrm>
          <a:off x="20199427" y="144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4385</xdr:rowOff>
    </xdr:from>
    <xdr:ext cx="469744" cy="259045"/>
    <xdr:sp macro="" textlink="">
      <xdr:nvSpPr>
        <xdr:cNvPr id="569" name="n_3mainValue【消防施設】&#10;一人当たり面積">
          <a:extLst>
            <a:ext uri="{FF2B5EF4-FFF2-40B4-BE49-F238E27FC236}">
              <a16:creationId xmlns:a16="http://schemas.microsoft.com/office/drawing/2014/main" xmlns="" id="{F5E17CEA-8EB4-426A-9F96-97B23A635BA0}"/>
            </a:ext>
          </a:extLst>
        </xdr:cNvPr>
        <xdr:cNvSpPr txBox="1"/>
      </xdr:nvSpPr>
      <xdr:spPr>
        <a:xfrm>
          <a:off x="19310427" y="1440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0" name="正方形/長方形 569">
          <a:extLst>
            <a:ext uri="{FF2B5EF4-FFF2-40B4-BE49-F238E27FC236}">
              <a16:creationId xmlns:a16="http://schemas.microsoft.com/office/drawing/2014/main" xmlns="" id="{B96E5BEF-D1FF-4EC2-A799-435CE52A619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1" name="正方形/長方形 570">
          <a:extLst>
            <a:ext uri="{FF2B5EF4-FFF2-40B4-BE49-F238E27FC236}">
              <a16:creationId xmlns:a16="http://schemas.microsoft.com/office/drawing/2014/main" xmlns="" id="{B700ECA4-E455-4670-B359-5AC7646C6E4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2" name="正方形/長方形 571">
          <a:extLst>
            <a:ext uri="{FF2B5EF4-FFF2-40B4-BE49-F238E27FC236}">
              <a16:creationId xmlns:a16="http://schemas.microsoft.com/office/drawing/2014/main" xmlns="" id="{C4CD70D3-5960-4479-815E-054F16BC387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3" name="正方形/長方形 572">
          <a:extLst>
            <a:ext uri="{FF2B5EF4-FFF2-40B4-BE49-F238E27FC236}">
              <a16:creationId xmlns:a16="http://schemas.microsoft.com/office/drawing/2014/main" xmlns="" id="{41C51B50-5BA4-4733-9C44-D7BB2D5F691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4" name="正方形/長方形 573">
          <a:extLst>
            <a:ext uri="{FF2B5EF4-FFF2-40B4-BE49-F238E27FC236}">
              <a16:creationId xmlns:a16="http://schemas.microsoft.com/office/drawing/2014/main" xmlns="" id="{94627737-3B77-4476-AC0F-2DBC363DB4E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5" name="正方形/長方形 574">
          <a:extLst>
            <a:ext uri="{FF2B5EF4-FFF2-40B4-BE49-F238E27FC236}">
              <a16:creationId xmlns:a16="http://schemas.microsoft.com/office/drawing/2014/main" xmlns="" id="{AAA3C8CE-5A48-4F4F-973F-8D3353BE2EE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6" name="正方形/長方形 575">
          <a:extLst>
            <a:ext uri="{FF2B5EF4-FFF2-40B4-BE49-F238E27FC236}">
              <a16:creationId xmlns:a16="http://schemas.microsoft.com/office/drawing/2014/main" xmlns="" id="{D6220464-4106-4069-8F90-FF9F70D2B09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7" name="正方形/長方形 576">
          <a:extLst>
            <a:ext uri="{FF2B5EF4-FFF2-40B4-BE49-F238E27FC236}">
              <a16:creationId xmlns:a16="http://schemas.microsoft.com/office/drawing/2014/main" xmlns="" id="{90F4B35E-3A5F-496C-8370-1E04F45A2EE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8" name="テキスト ボックス 577">
          <a:extLst>
            <a:ext uri="{FF2B5EF4-FFF2-40B4-BE49-F238E27FC236}">
              <a16:creationId xmlns:a16="http://schemas.microsoft.com/office/drawing/2014/main" xmlns="" id="{4731E399-3F61-4B91-8EE0-C5947AEA6AD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9" name="直線コネクタ 578">
          <a:extLst>
            <a:ext uri="{FF2B5EF4-FFF2-40B4-BE49-F238E27FC236}">
              <a16:creationId xmlns:a16="http://schemas.microsoft.com/office/drawing/2014/main" xmlns="" id="{C1C3B36A-C583-49E3-9EF6-2F6C2C8BCB1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0" name="直線コネクタ 579">
          <a:extLst>
            <a:ext uri="{FF2B5EF4-FFF2-40B4-BE49-F238E27FC236}">
              <a16:creationId xmlns:a16="http://schemas.microsoft.com/office/drawing/2014/main" xmlns="" id="{5C6F3CB5-350B-4E16-9567-DCA99BDFD43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1" name="テキスト ボックス 580">
          <a:extLst>
            <a:ext uri="{FF2B5EF4-FFF2-40B4-BE49-F238E27FC236}">
              <a16:creationId xmlns:a16="http://schemas.microsoft.com/office/drawing/2014/main" xmlns="" id="{E1AD4A2A-6FA1-4EDB-8A7C-FE13F5A5150A}"/>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2" name="直線コネクタ 581">
          <a:extLst>
            <a:ext uri="{FF2B5EF4-FFF2-40B4-BE49-F238E27FC236}">
              <a16:creationId xmlns:a16="http://schemas.microsoft.com/office/drawing/2014/main" xmlns="" id="{B9C9CDFD-28C9-4AC1-BA1F-6AB2654B6D2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3" name="テキスト ボックス 582">
          <a:extLst>
            <a:ext uri="{FF2B5EF4-FFF2-40B4-BE49-F238E27FC236}">
              <a16:creationId xmlns:a16="http://schemas.microsoft.com/office/drawing/2014/main" xmlns="" id="{C3DCE6A5-EFF4-4616-B8D5-F5675A7A72A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4" name="直線コネクタ 583">
          <a:extLst>
            <a:ext uri="{FF2B5EF4-FFF2-40B4-BE49-F238E27FC236}">
              <a16:creationId xmlns:a16="http://schemas.microsoft.com/office/drawing/2014/main" xmlns="" id="{93298EE4-B9D2-4EB3-867A-E1E3124A3D3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5" name="テキスト ボックス 584">
          <a:extLst>
            <a:ext uri="{FF2B5EF4-FFF2-40B4-BE49-F238E27FC236}">
              <a16:creationId xmlns:a16="http://schemas.microsoft.com/office/drawing/2014/main" xmlns="" id="{EADB378E-1DC0-4D7C-BBAA-5F4C7AE9EAA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6" name="直線コネクタ 585">
          <a:extLst>
            <a:ext uri="{FF2B5EF4-FFF2-40B4-BE49-F238E27FC236}">
              <a16:creationId xmlns:a16="http://schemas.microsoft.com/office/drawing/2014/main" xmlns="" id="{8DBEA676-C417-4561-A8EE-17C935A0E7C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7" name="テキスト ボックス 586">
          <a:extLst>
            <a:ext uri="{FF2B5EF4-FFF2-40B4-BE49-F238E27FC236}">
              <a16:creationId xmlns:a16="http://schemas.microsoft.com/office/drawing/2014/main" xmlns="" id="{022AA692-9BF9-4715-9190-E2C1AF12D06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8" name="直線コネクタ 587">
          <a:extLst>
            <a:ext uri="{FF2B5EF4-FFF2-40B4-BE49-F238E27FC236}">
              <a16:creationId xmlns:a16="http://schemas.microsoft.com/office/drawing/2014/main" xmlns="" id="{2EC29991-B57A-4C9E-8BC6-7C9D48E79D6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9" name="テキスト ボックス 588">
          <a:extLst>
            <a:ext uri="{FF2B5EF4-FFF2-40B4-BE49-F238E27FC236}">
              <a16:creationId xmlns:a16="http://schemas.microsoft.com/office/drawing/2014/main" xmlns="" id="{11872184-8DE5-47DD-9A8C-D823FB9BEA1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0" name="直線コネクタ 589">
          <a:extLst>
            <a:ext uri="{FF2B5EF4-FFF2-40B4-BE49-F238E27FC236}">
              <a16:creationId xmlns:a16="http://schemas.microsoft.com/office/drawing/2014/main" xmlns="" id="{E883DB5B-95E1-43D5-838C-C9B3F0828C6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1" name="テキスト ボックス 590">
          <a:extLst>
            <a:ext uri="{FF2B5EF4-FFF2-40B4-BE49-F238E27FC236}">
              <a16:creationId xmlns:a16="http://schemas.microsoft.com/office/drawing/2014/main" xmlns="" id="{257E627A-D615-4AB8-8CFA-E071165F0026}"/>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2" name="直線コネクタ 591">
          <a:extLst>
            <a:ext uri="{FF2B5EF4-FFF2-40B4-BE49-F238E27FC236}">
              <a16:creationId xmlns:a16="http://schemas.microsoft.com/office/drawing/2014/main" xmlns="" id="{FD21767C-11BB-4BD0-98C1-A32716356FE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3" name="テキスト ボックス 592">
          <a:extLst>
            <a:ext uri="{FF2B5EF4-FFF2-40B4-BE49-F238E27FC236}">
              <a16:creationId xmlns:a16="http://schemas.microsoft.com/office/drawing/2014/main" xmlns="" id="{B4EEFCB7-1B63-4CFB-BBD3-EFE6CC1407E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4" name="【庁舎】&#10;有形固定資産減価償却率グラフ枠">
          <a:extLst>
            <a:ext uri="{FF2B5EF4-FFF2-40B4-BE49-F238E27FC236}">
              <a16:creationId xmlns:a16="http://schemas.microsoft.com/office/drawing/2014/main" xmlns="" id="{8FDDC0A1-B96D-4D49-91E7-687237E20DE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595" name="直線コネクタ 594">
          <a:extLst>
            <a:ext uri="{FF2B5EF4-FFF2-40B4-BE49-F238E27FC236}">
              <a16:creationId xmlns:a16="http://schemas.microsoft.com/office/drawing/2014/main" xmlns="" id="{A658CB5E-6D87-4D4A-AD99-D1D4DF1CFD35}"/>
            </a:ext>
          </a:extLst>
        </xdr:cNvPr>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596" name="【庁舎】&#10;有形固定資産減価償却率最小値テキスト">
          <a:extLst>
            <a:ext uri="{FF2B5EF4-FFF2-40B4-BE49-F238E27FC236}">
              <a16:creationId xmlns:a16="http://schemas.microsoft.com/office/drawing/2014/main" xmlns="" id="{109E5441-FEB2-4A65-98A8-C6C0DC9D5A23}"/>
            </a:ext>
          </a:extLst>
        </xdr:cNvPr>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597" name="直線コネクタ 596">
          <a:extLst>
            <a:ext uri="{FF2B5EF4-FFF2-40B4-BE49-F238E27FC236}">
              <a16:creationId xmlns:a16="http://schemas.microsoft.com/office/drawing/2014/main" xmlns="" id="{194D1C47-3389-4CDC-93BC-DA3582FEBA0E}"/>
            </a:ext>
          </a:extLst>
        </xdr:cNvPr>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98" name="【庁舎】&#10;有形固定資産減価償却率最大値テキスト">
          <a:extLst>
            <a:ext uri="{FF2B5EF4-FFF2-40B4-BE49-F238E27FC236}">
              <a16:creationId xmlns:a16="http://schemas.microsoft.com/office/drawing/2014/main" xmlns="" id="{7A7BD832-5A85-40FE-B425-A7BF863B617C}"/>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99" name="直線コネクタ 598">
          <a:extLst>
            <a:ext uri="{FF2B5EF4-FFF2-40B4-BE49-F238E27FC236}">
              <a16:creationId xmlns:a16="http://schemas.microsoft.com/office/drawing/2014/main" xmlns="" id="{B80986AD-1DBC-4AB5-B663-5F219CF0CBA4}"/>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139716</xdr:rowOff>
    </xdr:from>
    <xdr:ext cx="405111" cy="259045"/>
    <xdr:sp macro="" textlink="">
      <xdr:nvSpPr>
        <xdr:cNvPr id="600" name="【庁舎】&#10;有形固定資産減価償却率平均値テキスト">
          <a:extLst>
            <a:ext uri="{FF2B5EF4-FFF2-40B4-BE49-F238E27FC236}">
              <a16:creationId xmlns:a16="http://schemas.microsoft.com/office/drawing/2014/main" xmlns="" id="{0C5F631E-A6C9-40F3-A58A-11B1D0FD012F}"/>
            </a:ext>
          </a:extLst>
        </xdr:cNvPr>
        <xdr:cNvSpPr txBox="1"/>
      </xdr:nvSpPr>
      <xdr:spPr>
        <a:xfrm>
          <a:off x="16357600" y="1762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601" name="フローチャート: 判断 600">
          <a:extLst>
            <a:ext uri="{FF2B5EF4-FFF2-40B4-BE49-F238E27FC236}">
              <a16:creationId xmlns:a16="http://schemas.microsoft.com/office/drawing/2014/main" xmlns="" id="{B50CE611-A47E-4F62-B5F9-BB549F1A3F42}"/>
            </a:ext>
          </a:extLst>
        </xdr:cNvPr>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602" name="フローチャート: 判断 601">
          <a:extLst>
            <a:ext uri="{FF2B5EF4-FFF2-40B4-BE49-F238E27FC236}">
              <a16:creationId xmlns:a16="http://schemas.microsoft.com/office/drawing/2014/main" xmlns="" id="{34D72559-17F3-4BDA-8843-65482922691E}"/>
            </a:ext>
          </a:extLst>
        </xdr:cNvPr>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76579</xdr:rowOff>
    </xdr:from>
    <xdr:ext cx="405111" cy="259045"/>
    <xdr:sp macro="" textlink="">
      <xdr:nvSpPr>
        <xdr:cNvPr id="603" name="n_1aveValue【庁舎】&#10;有形固定資産減価償却率">
          <a:extLst>
            <a:ext uri="{FF2B5EF4-FFF2-40B4-BE49-F238E27FC236}">
              <a16:creationId xmlns:a16="http://schemas.microsoft.com/office/drawing/2014/main" xmlns="" id="{3EEF625C-A007-4EBA-85D6-A0A6B7ED2684}"/>
            </a:ext>
          </a:extLst>
        </xdr:cNvPr>
        <xdr:cNvSpPr txBox="1"/>
      </xdr:nvSpPr>
      <xdr:spPr>
        <a:xfrm>
          <a:off x="152660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7438</xdr:rowOff>
    </xdr:from>
    <xdr:to>
      <xdr:col>76</xdr:col>
      <xdr:colOff>165100</xdr:colOff>
      <xdr:row>104</xdr:row>
      <xdr:rowOff>109038</xdr:rowOff>
    </xdr:to>
    <xdr:sp macro="" textlink="">
      <xdr:nvSpPr>
        <xdr:cNvPr id="604" name="フローチャート: 判断 603">
          <a:extLst>
            <a:ext uri="{FF2B5EF4-FFF2-40B4-BE49-F238E27FC236}">
              <a16:creationId xmlns:a16="http://schemas.microsoft.com/office/drawing/2014/main" xmlns="" id="{A5B0CDD4-FA0D-4E4D-9E10-FC4FF295D9AA}"/>
            </a:ext>
          </a:extLst>
        </xdr:cNvPr>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100165</xdr:rowOff>
    </xdr:from>
    <xdr:ext cx="405111" cy="259045"/>
    <xdr:sp macro="" textlink="">
      <xdr:nvSpPr>
        <xdr:cNvPr id="605" name="n_2aveValue【庁舎】&#10;有形固定資産減価償却率">
          <a:extLst>
            <a:ext uri="{FF2B5EF4-FFF2-40B4-BE49-F238E27FC236}">
              <a16:creationId xmlns:a16="http://schemas.microsoft.com/office/drawing/2014/main" xmlns="" id="{83C448FA-F78E-4403-BC54-EA5E45395D80}"/>
            </a:ext>
          </a:extLst>
        </xdr:cNvPr>
        <xdr:cNvSpPr txBox="1"/>
      </xdr:nvSpPr>
      <xdr:spPr>
        <a:xfrm>
          <a:off x="143897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76019</xdr:rowOff>
    </xdr:from>
    <xdr:to>
      <xdr:col>72</xdr:col>
      <xdr:colOff>38100</xdr:colOff>
      <xdr:row>104</xdr:row>
      <xdr:rowOff>6169</xdr:rowOff>
    </xdr:to>
    <xdr:sp macro="" textlink="">
      <xdr:nvSpPr>
        <xdr:cNvPr id="606" name="フローチャート: 判断 605">
          <a:extLst>
            <a:ext uri="{FF2B5EF4-FFF2-40B4-BE49-F238E27FC236}">
              <a16:creationId xmlns:a16="http://schemas.microsoft.com/office/drawing/2014/main" xmlns="" id="{7FC967DB-8779-4B5F-9986-2872B0AC3BE7}"/>
            </a:ext>
          </a:extLst>
        </xdr:cNvPr>
        <xdr:cNvSpPr/>
      </xdr:nvSpPr>
      <xdr:spPr>
        <a:xfrm>
          <a:off x="13652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168746</xdr:rowOff>
    </xdr:from>
    <xdr:ext cx="405111" cy="259045"/>
    <xdr:sp macro="" textlink="">
      <xdr:nvSpPr>
        <xdr:cNvPr id="607" name="n_3aveValue【庁舎】&#10;有形固定資産減価償却率">
          <a:extLst>
            <a:ext uri="{FF2B5EF4-FFF2-40B4-BE49-F238E27FC236}">
              <a16:creationId xmlns:a16="http://schemas.microsoft.com/office/drawing/2014/main" xmlns="" id="{7C87807D-42CB-4223-9B3F-430305257EFE}"/>
            </a:ext>
          </a:extLst>
        </xdr:cNvPr>
        <xdr:cNvSpPr txBox="1"/>
      </xdr:nvSpPr>
      <xdr:spPr>
        <a:xfrm>
          <a:off x="13500744" y="1782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xmlns="" id="{6A3FAA06-7338-48B5-A3AD-03A42C5DC91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xmlns="" id="{6E1169F5-D55E-40D7-B0C4-E203FD54520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xmlns="" id="{626EB6E4-87B5-4628-BCC2-92CC473637B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xmlns="" id="{A573A43F-4C3F-4EFD-979A-6204AE48D52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xmlns="" id="{2F51138C-6A9C-4324-86F0-9700E30C4D8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164193</xdr:rowOff>
    </xdr:from>
    <xdr:to>
      <xdr:col>85</xdr:col>
      <xdr:colOff>177800</xdr:colOff>
      <xdr:row>106</xdr:row>
      <xdr:rowOff>94343</xdr:rowOff>
    </xdr:to>
    <xdr:sp macro="" textlink="">
      <xdr:nvSpPr>
        <xdr:cNvPr id="613" name="楕円 612">
          <a:extLst>
            <a:ext uri="{FF2B5EF4-FFF2-40B4-BE49-F238E27FC236}">
              <a16:creationId xmlns:a16="http://schemas.microsoft.com/office/drawing/2014/main" xmlns="" id="{010CCBD4-80B3-47BA-8559-3403CC162011}"/>
            </a:ext>
          </a:extLst>
        </xdr:cNvPr>
        <xdr:cNvSpPr/>
      </xdr:nvSpPr>
      <xdr:spPr>
        <a:xfrm>
          <a:off x="162687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142620</xdr:rowOff>
    </xdr:from>
    <xdr:ext cx="405111" cy="259045"/>
    <xdr:sp macro="" textlink="">
      <xdr:nvSpPr>
        <xdr:cNvPr id="614" name="【庁舎】&#10;有形固定資産減価償却率該当値テキスト">
          <a:extLst>
            <a:ext uri="{FF2B5EF4-FFF2-40B4-BE49-F238E27FC236}">
              <a16:creationId xmlns:a16="http://schemas.microsoft.com/office/drawing/2014/main" xmlns="" id="{35DCABDF-1E3E-4FF0-95DE-FC447A46862F}"/>
            </a:ext>
          </a:extLst>
        </xdr:cNvPr>
        <xdr:cNvSpPr txBox="1"/>
      </xdr:nvSpPr>
      <xdr:spPr>
        <a:xfrm>
          <a:off x="16357600"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30299</xdr:rowOff>
    </xdr:from>
    <xdr:to>
      <xdr:col>81</xdr:col>
      <xdr:colOff>101600</xdr:colOff>
      <xdr:row>106</xdr:row>
      <xdr:rowOff>131899</xdr:rowOff>
    </xdr:to>
    <xdr:sp macro="" textlink="">
      <xdr:nvSpPr>
        <xdr:cNvPr id="615" name="楕円 614">
          <a:extLst>
            <a:ext uri="{FF2B5EF4-FFF2-40B4-BE49-F238E27FC236}">
              <a16:creationId xmlns:a16="http://schemas.microsoft.com/office/drawing/2014/main" xmlns="" id="{942378F8-809B-42FF-A002-1E5C7B96AFC6}"/>
            </a:ext>
          </a:extLst>
        </xdr:cNvPr>
        <xdr:cNvSpPr/>
      </xdr:nvSpPr>
      <xdr:spPr>
        <a:xfrm>
          <a:off x="154305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43543</xdr:rowOff>
    </xdr:from>
    <xdr:to>
      <xdr:col>85</xdr:col>
      <xdr:colOff>127000</xdr:colOff>
      <xdr:row>106</xdr:row>
      <xdr:rowOff>81099</xdr:rowOff>
    </xdr:to>
    <xdr:cxnSp macro="">
      <xdr:nvCxnSpPr>
        <xdr:cNvPr id="616" name="直線コネクタ 615">
          <a:extLst>
            <a:ext uri="{FF2B5EF4-FFF2-40B4-BE49-F238E27FC236}">
              <a16:creationId xmlns:a16="http://schemas.microsoft.com/office/drawing/2014/main" xmlns="" id="{2554B44C-E505-4B20-AD08-F4C800447D1F}"/>
            </a:ext>
          </a:extLst>
        </xdr:cNvPr>
        <xdr:cNvCxnSpPr/>
      </xdr:nvCxnSpPr>
      <xdr:spPr>
        <a:xfrm flipV="1">
          <a:off x="15481300" y="1821724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2539</xdr:rowOff>
    </xdr:from>
    <xdr:to>
      <xdr:col>76</xdr:col>
      <xdr:colOff>165100</xdr:colOff>
      <xdr:row>100</xdr:row>
      <xdr:rowOff>104139</xdr:rowOff>
    </xdr:to>
    <xdr:sp macro="" textlink="">
      <xdr:nvSpPr>
        <xdr:cNvPr id="617" name="楕円 616">
          <a:extLst>
            <a:ext uri="{FF2B5EF4-FFF2-40B4-BE49-F238E27FC236}">
              <a16:creationId xmlns:a16="http://schemas.microsoft.com/office/drawing/2014/main" xmlns="" id="{9C072D70-5EC8-4EE6-ACB4-AAB06D04E7AD}"/>
            </a:ext>
          </a:extLst>
        </xdr:cNvPr>
        <xdr:cNvSpPr/>
      </xdr:nvSpPr>
      <xdr:spPr>
        <a:xfrm>
          <a:off x="14541500"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53339</xdr:rowOff>
    </xdr:from>
    <xdr:to>
      <xdr:col>81</xdr:col>
      <xdr:colOff>50800</xdr:colOff>
      <xdr:row>106</xdr:row>
      <xdr:rowOff>81099</xdr:rowOff>
    </xdr:to>
    <xdr:cxnSp macro="">
      <xdr:nvCxnSpPr>
        <xdr:cNvPr id="618" name="直線コネクタ 617">
          <a:extLst>
            <a:ext uri="{FF2B5EF4-FFF2-40B4-BE49-F238E27FC236}">
              <a16:creationId xmlns:a16="http://schemas.microsoft.com/office/drawing/2014/main" xmlns="" id="{89C888C2-C97C-4DEA-B655-B77EA71CA668}"/>
            </a:ext>
          </a:extLst>
        </xdr:cNvPr>
        <xdr:cNvCxnSpPr/>
      </xdr:nvCxnSpPr>
      <xdr:spPr>
        <a:xfrm>
          <a:off x="14592300" y="17198339"/>
          <a:ext cx="889000" cy="105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160927</xdr:rowOff>
    </xdr:from>
    <xdr:to>
      <xdr:col>72</xdr:col>
      <xdr:colOff>38100</xdr:colOff>
      <xdr:row>100</xdr:row>
      <xdr:rowOff>91077</xdr:rowOff>
    </xdr:to>
    <xdr:sp macro="" textlink="">
      <xdr:nvSpPr>
        <xdr:cNvPr id="619" name="楕円 618">
          <a:extLst>
            <a:ext uri="{FF2B5EF4-FFF2-40B4-BE49-F238E27FC236}">
              <a16:creationId xmlns:a16="http://schemas.microsoft.com/office/drawing/2014/main" xmlns="" id="{92BEE05D-18A5-4CE8-BDE8-09F80D83D10B}"/>
            </a:ext>
          </a:extLst>
        </xdr:cNvPr>
        <xdr:cNvSpPr/>
      </xdr:nvSpPr>
      <xdr:spPr>
        <a:xfrm>
          <a:off x="13652500" y="1713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40277</xdr:rowOff>
    </xdr:from>
    <xdr:to>
      <xdr:col>76</xdr:col>
      <xdr:colOff>114300</xdr:colOff>
      <xdr:row>100</xdr:row>
      <xdr:rowOff>53339</xdr:rowOff>
    </xdr:to>
    <xdr:cxnSp macro="">
      <xdr:nvCxnSpPr>
        <xdr:cNvPr id="620" name="直線コネクタ 619">
          <a:extLst>
            <a:ext uri="{FF2B5EF4-FFF2-40B4-BE49-F238E27FC236}">
              <a16:creationId xmlns:a16="http://schemas.microsoft.com/office/drawing/2014/main" xmlns="" id="{CE32C71B-F818-4D8D-BB07-F925E4F6BD05}"/>
            </a:ext>
          </a:extLst>
        </xdr:cNvPr>
        <xdr:cNvCxnSpPr/>
      </xdr:nvCxnSpPr>
      <xdr:spPr>
        <a:xfrm>
          <a:off x="13703300" y="17185277"/>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123026</xdr:rowOff>
    </xdr:from>
    <xdr:ext cx="405111" cy="259045"/>
    <xdr:sp macro="" textlink="">
      <xdr:nvSpPr>
        <xdr:cNvPr id="621" name="n_1mainValue【庁舎】&#10;有形固定資産減価償却率">
          <a:extLst>
            <a:ext uri="{FF2B5EF4-FFF2-40B4-BE49-F238E27FC236}">
              <a16:creationId xmlns:a16="http://schemas.microsoft.com/office/drawing/2014/main" xmlns="" id="{1B00DA3E-AEC7-4A8B-BB33-B19FDAD2FF92}"/>
            </a:ext>
          </a:extLst>
        </xdr:cNvPr>
        <xdr:cNvSpPr txBox="1"/>
      </xdr:nvSpPr>
      <xdr:spPr>
        <a:xfrm>
          <a:off x="15266044" y="1829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120666</xdr:rowOff>
    </xdr:from>
    <xdr:ext cx="405111" cy="259045"/>
    <xdr:sp macro="" textlink="">
      <xdr:nvSpPr>
        <xdr:cNvPr id="622" name="n_2mainValue【庁舎】&#10;有形固定資産減価償却率">
          <a:extLst>
            <a:ext uri="{FF2B5EF4-FFF2-40B4-BE49-F238E27FC236}">
              <a16:creationId xmlns:a16="http://schemas.microsoft.com/office/drawing/2014/main" xmlns="" id="{3BBAF1B6-252F-4B23-A4FE-D573BBCF8771}"/>
            </a:ext>
          </a:extLst>
        </xdr:cNvPr>
        <xdr:cNvSpPr txBox="1"/>
      </xdr:nvSpPr>
      <xdr:spPr>
        <a:xfrm>
          <a:off x="14389744" y="1692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107604</xdr:rowOff>
    </xdr:from>
    <xdr:ext cx="405111" cy="259045"/>
    <xdr:sp macro="" textlink="">
      <xdr:nvSpPr>
        <xdr:cNvPr id="623" name="n_3mainValue【庁舎】&#10;有形固定資産減価償却率">
          <a:extLst>
            <a:ext uri="{FF2B5EF4-FFF2-40B4-BE49-F238E27FC236}">
              <a16:creationId xmlns:a16="http://schemas.microsoft.com/office/drawing/2014/main" xmlns="" id="{9293C510-4915-405D-896A-513A11B8A5B8}"/>
            </a:ext>
          </a:extLst>
        </xdr:cNvPr>
        <xdr:cNvSpPr txBox="1"/>
      </xdr:nvSpPr>
      <xdr:spPr>
        <a:xfrm>
          <a:off x="13500744" y="16909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4" name="正方形/長方形 623">
          <a:extLst>
            <a:ext uri="{FF2B5EF4-FFF2-40B4-BE49-F238E27FC236}">
              <a16:creationId xmlns:a16="http://schemas.microsoft.com/office/drawing/2014/main" xmlns="" id="{8BE8A9A9-DD13-4C3C-A202-30B13F505F8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5" name="正方形/長方形 624">
          <a:extLst>
            <a:ext uri="{FF2B5EF4-FFF2-40B4-BE49-F238E27FC236}">
              <a16:creationId xmlns:a16="http://schemas.microsoft.com/office/drawing/2014/main" xmlns="" id="{9697B922-F1E4-4FA2-9F2C-EB21A58FDFC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6" name="正方形/長方形 625">
          <a:extLst>
            <a:ext uri="{FF2B5EF4-FFF2-40B4-BE49-F238E27FC236}">
              <a16:creationId xmlns:a16="http://schemas.microsoft.com/office/drawing/2014/main" xmlns="" id="{51F791E0-F766-46F5-B324-21EF9649ADC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7" name="正方形/長方形 626">
          <a:extLst>
            <a:ext uri="{FF2B5EF4-FFF2-40B4-BE49-F238E27FC236}">
              <a16:creationId xmlns:a16="http://schemas.microsoft.com/office/drawing/2014/main" xmlns="" id="{90CF7F06-4CD9-4AF5-B595-6940E288A42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8" name="正方形/長方形 627">
          <a:extLst>
            <a:ext uri="{FF2B5EF4-FFF2-40B4-BE49-F238E27FC236}">
              <a16:creationId xmlns:a16="http://schemas.microsoft.com/office/drawing/2014/main" xmlns="" id="{2EE5D9D0-BFBC-4EBF-BBC5-A02EB5A611A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9" name="正方形/長方形 628">
          <a:extLst>
            <a:ext uri="{FF2B5EF4-FFF2-40B4-BE49-F238E27FC236}">
              <a16:creationId xmlns:a16="http://schemas.microsoft.com/office/drawing/2014/main" xmlns="" id="{2124828C-364B-4ECB-B864-A0CBF8A2A2C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0" name="正方形/長方形 629">
          <a:extLst>
            <a:ext uri="{FF2B5EF4-FFF2-40B4-BE49-F238E27FC236}">
              <a16:creationId xmlns:a16="http://schemas.microsoft.com/office/drawing/2014/main" xmlns="" id="{9DCF1765-F705-4C60-9F35-298B375254E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1" name="正方形/長方形 630">
          <a:extLst>
            <a:ext uri="{FF2B5EF4-FFF2-40B4-BE49-F238E27FC236}">
              <a16:creationId xmlns:a16="http://schemas.microsoft.com/office/drawing/2014/main" xmlns="" id="{E505829C-7900-412E-8BB9-81E0B7F0FF1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2" name="テキスト ボックス 631">
          <a:extLst>
            <a:ext uri="{FF2B5EF4-FFF2-40B4-BE49-F238E27FC236}">
              <a16:creationId xmlns:a16="http://schemas.microsoft.com/office/drawing/2014/main" xmlns="" id="{5758B6EC-2F54-4DC3-805E-42621DE1736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3" name="直線コネクタ 632">
          <a:extLst>
            <a:ext uri="{FF2B5EF4-FFF2-40B4-BE49-F238E27FC236}">
              <a16:creationId xmlns:a16="http://schemas.microsoft.com/office/drawing/2014/main" xmlns="" id="{783AACB8-8D15-40C9-B6A1-F3C52A27BE8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34" name="テキスト ボックス 633">
          <a:extLst>
            <a:ext uri="{FF2B5EF4-FFF2-40B4-BE49-F238E27FC236}">
              <a16:creationId xmlns:a16="http://schemas.microsoft.com/office/drawing/2014/main" xmlns="" id="{60909C0A-0856-4533-9334-AC1D8146AAD5}"/>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35" name="直線コネクタ 634">
          <a:extLst>
            <a:ext uri="{FF2B5EF4-FFF2-40B4-BE49-F238E27FC236}">
              <a16:creationId xmlns:a16="http://schemas.microsoft.com/office/drawing/2014/main" xmlns="" id="{465E8824-E02E-4B81-A47B-331FE289146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6" name="テキスト ボックス 635">
          <a:extLst>
            <a:ext uri="{FF2B5EF4-FFF2-40B4-BE49-F238E27FC236}">
              <a16:creationId xmlns:a16="http://schemas.microsoft.com/office/drawing/2014/main" xmlns="" id="{770304B7-9917-4A50-AF48-94E9052CB3B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7" name="直線コネクタ 636">
          <a:extLst>
            <a:ext uri="{FF2B5EF4-FFF2-40B4-BE49-F238E27FC236}">
              <a16:creationId xmlns:a16="http://schemas.microsoft.com/office/drawing/2014/main" xmlns="" id="{F0C14633-7C3C-497A-8B32-CBC74088B08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8" name="テキスト ボックス 637">
          <a:extLst>
            <a:ext uri="{FF2B5EF4-FFF2-40B4-BE49-F238E27FC236}">
              <a16:creationId xmlns:a16="http://schemas.microsoft.com/office/drawing/2014/main" xmlns="" id="{4DBBBBD6-0758-4EDE-9C02-8AE754BB7BD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9" name="直線コネクタ 638">
          <a:extLst>
            <a:ext uri="{FF2B5EF4-FFF2-40B4-BE49-F238E27FC236}">
              <a16:creationId xmlns:a16="http://schemas.microsoft.com/office/drawing/2014/main" xmlns="" id="{E9F1FEAF-8C91-4224-98F2-64CA9B93151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0" name="テキスト ボックス 639">
          <a:extLst>
            <a:ext uri="{FF2B5EF4-FFF2-40B4-BE49-F238E27FC236}">
              <a16:creationId xmlns:a16="http://schemas.microsoft.com/office/drawing/2014/main" xmlns="" id="{ACAFA211-65C4-4290-A832-CE672FC224C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1" name="直線コネクタ 640">
          <a:extLst>
            <a:ext uri="{FF2B5EF4-FFF2-40B4-BE49-F238E27FC236}">
              <a16:creationId xmlns:a16="http://schemas.microsoft.com/office/drawing/2014/main" xmlns="" id="{66EF8506-FF26-428B-978F-E2580477B6D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2" name="テキスト ボックス 641">
          <a:extLst>
            <a:ext uri="{FF2B5EF4-FFF2-40B4-BE49-F238E27FC236}">
              <a16:creationId xmlns:a16="http://schemas.microsoft.com/office/drawing/2014/main" xmlns="" id="{A6CB0B0D-AF2B-4DCD-ABBA-5059EA673F2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3" name="直線コネクタ 642">
          <a:extLst>
            <a:ext uri="{FF2B5EF4-FFF2-40B4-BE49-F238E27FC236}">
              <a16:creationId xmlns:a16="http://schemas.microsoft.com/office/drawing/2014/main" xmlns="" id="{46AE73E8-9550-45C3-AC49-BB9498A233E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4" name="テキスト ボックス 643">
          <a:extLst>
            <a:ext uri="{FF2B5EF4-FFF2-40B4-BE49-F238E27FC236}">
              <a16:creationId xmlns:a16="http://schemas.microsoft.com/office/drawing/2014/main" xmlns="" id="{9C37ADAB-0E04-4AD9-B36E-89470C0457DD}"/>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5" name="直線コネクタ 644">
          <a:extLst>
            <a:ext uri="{FF2B5EF4-FFF2-40B4-BE49-F238E27FC236}">
              <a16:creationId xmlns:a16="http://schemas.microsoft.com/office/drawing/2014/main" xmlns="" id="{18603B12-7763-432B-AD83-56593EA6F4F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6" name="テキスト ボックス 645">
          <a:extLst>
            <a:ext uri="{FF2B5EF4-FFF2-40B4-BE49-F238E27FC236}">
              <a16:creationId xmlns:a16="http://schemas.microsoft.com/office/drawing/2014/main" xmlns="" id="{B24006D8-ED63-4766-9BA2-58CD1BE0ED2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7" name="直線コネクタ 646">
          <a:extLst>
            <a:ext uri="{FF2B5EF4-FFF2-40B4-BE49-F238E27FC236}">
              <a16:creationId xmlns:a16="http://schemas.microsoft.com/office/drawing/2014/main" xmlns="" id="{BEE9EEFB-BC08-4CAE-A0EF-A429EC68E4F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8" name="テキスト ボックス 647">
          <a:extLst>
            <a:ext uri="{FF2B5EF4-FFF2-40B4-BE49-F238E27FC236}">
              <a16:creationId xmlns:a16="http://schemas.microsoft.com/office/drawing/2014/main" xmlns="" id="{8EB86D34-C430-4BC6-8CE4-7F049BD184E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9" name="【庁舎】&#10;一人当たり面積グラフ枠">
          <a:extLst>
            <a:ext uri="{FF2B5EF4-FFF2-40B4-BE49-F238E27FC236}">
              <a16:creationId xmlns:a16="http://schemas.microsoft.com/office/drawing/2014/main" xmlns="" id="{A9B236DF-4DF2-42D5-8406-DA87B07287F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650" name="直線コネクタ 649">
          <a:extLst>
            <a:ext uri="{FF2B5EF4-FFF2-40B4-BE49-F238E27FC236}">
              <a16:creationId xmlns:a16="http://schemas.microsoft.com/office/drawing/2014/main" xmlns="" id="{526E63D1-AA29-413E-855E-905819DA4402}"/>
            </a:ext>
          </a:extLst>
        </xdr:cNvPr>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51" name="【庁舎】&#10;一人当たり面積最小値テキスト">
          <a:extLst>
            <a:ext uri="{FF2B5EF4-FFF2-40B4-BE49-F238E27FC236}">
              <a16:creationId xmlns:a16="http://schemas.microsoft.com/office/drawing/2014/main" xmlns="" id="{6324F177-FC75-4A70-882E-E52F67EC0055}"/>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52" name="直線コネクタ 651">
          <a:extLst>
            <a:ext uri="{FF2B5EF4-FFF2-40B4-BE49-F238E27FC236}">
              <a16:creationId xmlns:a16="http://schemas.microsoft.com/office/drawing/2014/main" xmlns="" id="{A1FC5EF0-E767-4532-BDF9-9846D22D5CA2}"/>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653" name="【庁舎】&#10;一人当たり面積最大値テキスト">
          <a:extLst>
            <a:ext uri="{FF2B5EF4-FFF2-40B4-BE49-F238E27FC236}">
              <a16:creationId xmlns:a16="http://schemas.microsoft.com/office/drawing/2014/main" xmlns="" id="{AD1D8947-F1AD-453A-A774-9642E3184C98}"/>
            </a:ext>
          </a:extLst>
        </xdr:cNvPr>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654" name="直線コネクタ 653">
          <a:extLst>
            <a:ext uri="{FF2B5EF4-FFF2-40B4-BE49-F238E27FC236}">
              <a16:creationId xmlns:a16="http://schemas.microsoft.com/office/drawing/2014/main" xmlns="" id="{8A919ED6-340D-428B-843B-50A7DAC98B58}"/>
            </a:ext>
          </a:extLst>
        </xdr:cNvPr>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655" name="【庁舎】&#10;一人当たり面積平均値テキスト">
          <a:extLst>
            <a:ext uri="{FF2B5EF4-FFF2-40B4-BE49-F238E27FC236}">
              <a16:creationId xmlns:a16="http://schemas.microsoft.com/office/drawing/2014/main" xmlns="" id="{0AE0DBA7-E3CF-4978-A1FA-75B4EB69179D}"/>
            </a:ext>
          </a:extLst>
        </xdr:cNvPr>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656" name="フローチャート: 判断 655">
          <a:extLst>
            <a:ext uri="{FF2B5EF4-FFF2-40B4-BE49-F238E27FC236}">
              <a16:creationId xmlns:a16="http://schemas.microsoft.com/office/drawing/2014/main" xmlns="" id="{4D40F259-723C-4645-AFD1-BC55F862DD66}"/>
            </a:ext>
          </a:extLst>
        </xdr:cNvPr>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657" name="フローチャート: 判断 656">
          <a:extLst>
            <a:ext uri="{FF2B5EF4-FFF2-40B4-BE49-F238E27FC236}">
              <a16:creationId xmlns:a16="http://schemas.microsoft.com/office/drawing/2014/main" xmlns="" id="{476FB6E0-5A7B-4429-BBDA-7D028481ADF0}"/>
            </a:ext>
          </a:extLst>
        </xdr:cNvPr>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139354</xdr:rowOff>
    </xdr:from>
    <xdr:ext cx="469744" cy="259045"/>
    <xdr:sp macro="" textlink="">
      <xdr:nvSpPr>
        <xdr:cNvPr id="658" name="n_1aveValue【庁舎】&#10;一人当たり面積">
          <a:extLst>
            <a:ext uri="{FF2B5EF4-FFF2-40B4-BE49-F238E27FC236}">
              <a16:creationId xmlns:a16="http://schemas.microsoft.com/office/drawing/2014/main" xmlns="" id="{9F562B9B-67B7-474B-A46B-3DFFA8F6B3D8}"/>
            </a:ext>
          </a:extLst>
        </xdr:cNvPr>
        <xdr:cNvSpPr txBox="1"/>
      </xdr:nvSpPr>
      <xdr:spPr>
        <a:xfrm>
          <a:off x="21075727" y="1831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118473</xdr:rowOff>
    </xdr:from>
    <xdr:to>
      <xdr:col>107</xdr:col>
      <xdr:colOff>101600</xdr:colOff>
      <xdr:row>106</xdr:row>
      <xdr:rowOff>48623</xdr:rowOff>
    </xdr:to>
    <xdr:sp macro="" textlink="">
      <xdr:nvSpPr>
        <xdr:cNvPr id="659" name="フローチャート: 判断 658">
          <a:extLst>
            <a:ext uri="{FF2B5EF4-FFF2-40B4-BE49-F238E27FC236}">
              <a16:creationId xmlns:a16="http://schemas.microsoft.com/office/drawing/2014/main" xmlns="" id="{C433FB77-110C-44B8-88FE-73304B265F12}"/>
            </a:ext>
          </a:extLst>
        </xdr:cNvPr>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39750</xdr:rowOff>
    </xdr:from>
    <xdr:ext cx="469744" cy="259045"/>
    <xdr:sp macro="" textlink="">
      <xdr:nvSpPr>
        <xdr:cNvPr id="660" name="n_2aveValue【庁舎】&#10;一人当たり面積">
          <a:extLst>
            <a:ext uri="{FF2B5EF4-FFF2-40B4-BE49-F238E27FC236}">
              <a16:creationId xmlns:a16="http://schemas.microsoft.com/office/drawing/2014/main" xmlns="" id="{50B55377-5B52-4289-BE4A-C7679265237A}"/>
            </a:ext>
          </a:extLst>
        </xdr:cNvPr>
        <xdr:cNvSpPr txBox="1"/>
      </xdr:nvSpPr>
      <xdr:spPr>
        <a:xfrm>
          <a:off x="20199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69487</xdr:rowOff>
    </xdr:from>
    <xdr:to>
      <xdr:col>102</xdr:col>
      <xdr:colOff>165100</xdr:colOff>
      <xdr:row>106</xdr:row>
      <xdr:rowOff>171087</xdr:rowOff>
    </xdr:to>
    <xdr:sp macro="" textlink="">
      <xdr:nvSpPr>
        <xdr:cNvPr id="661" name="フローチャート: 判断 660">
          <a:extLst>
            <a:ext uri="{FF2B5EF4-FFF2-40B4-BE49-F238E27FC236}">
              <a16:creationId xmlns:a16="http://schemas.microsoft.com/office/drawing/2014/main" xmlns="" id="{2D1557F4-FAF2-4B65-935E-F8CFE5BB3C44}"/>
            </a:ext>
          </a:extLst>
        </xdr:cNvPr>
        <xdr:cNvSpPr/>
      </xdr:nvSpPr>
      <xdr:spPr>
        <a:xfrm>
          <a:off x="19494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162214</xdr:rowOff>
    </xdr:from>
    <xdr:ext cx="469744" cy="259045"/>
    <xdr:sp macro="" textlink="">
      <xdr:nvSpPr>
        <xdr:cNvPr id="662" name="n_3aveValue【庁舎】&#10;一人当たり面積">
          <a:extLst>
            <a:ext uri="{FF2B5EF4-FFF2-40B4-BE49-F238E27FC236}">
              <a16:creationId xmlns:a16="http://schemas.microsoft.com/office/drawing/2014/main" xmlns="" id="{36625F1F-2095-4E65-925B-3FA6E7EE480A}"/>
            </a:ext>
          </a:extLst>
        </xdr:cNvPr>
        <xdr:cNvSpPr txBox="1"/>
      </xdr:nvSpPr>
      <xdr:spPr>
        <a:xfrm>
          <a:off x="193104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xmlns="" id="{B91BB1CE-E573-4A18-8BEC-89089348228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xmlns="" id="{807E159A-91D4-46CB-A03C-47523CADE7F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xmlns="" id="{6EBFF6F6-D95D-4309-8DC2-C4441253CA5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xmlns="" id="{A5445E73-3D93-41A7-A629-0F7A7A86855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xmlns="" id="{8CAD6BB4-BBA3-4189-82B3-BAC23CDA349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4173</xdr:rowOff>
    </xdr:from>
    <xdr:to>
      <xdr:col>116</xdr:col>
      <xdr:colOff>114300</xdr:colOff>
      <xdr:row>103</xdr:row>
      <xdr:rowOff>105773</xdr:rowOff>
    </xdr:to>
    <xdr:sp macro="" textlink="">
      <xdr:nvSpPr>
        <xdr:cNvPr id="668" name="楕円 667">
          <a:extLst>
            <a:ext uri="{FF2B5EF4-FFF2-40B4-BE49-F238E27FC236}">
              <a16:creationId xmlns:a16="http://schemas.microsoft.com/office/drawing/2014/main" xmlns="" id="{B1D9BADE-9F21-47EA-BA74-7863E40FA124}"/>
            </a:ext>
          </a:extLst>
        </xdr:cNvPr>
        <xdr:cNvSpPr/>
      </xdr:nvSpPr>
      <xdr:spPr>
        <a:xfrm>
          <a:off x="221107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27050</xdr:rowOff>
    </xdr:from>
    <xdr:ext cx="469744" cy="259045"/>
    <xdr:sp macro="" textlink="">
      <xdr:nvSpPr>
        <xdr:cNvPr id="669" name="【庁舎】&#10;一人当たり面積該当値テキスト">
          <a:extLst>
            <a:ext uri="{FF2B5EF4-FFF2-40B4-BE49-F238E27FC236}">
              <a16:creationId xmlns:a16="http://schemas.microsoft.com/office/drawing/2014/main" xmlns="" id="{B15C40F7-7BB0-4E07-98CA-7369E7132E5E}"/>
            </a:ext>
          </a:extLst>
        </xdr:cNvPr>
        <xdr:cNvSpPr txBox="1"/>
      </xdr:nvSpPr>
      <xdr:spPr>
        <a:xfrm>
          <a:off x="22199600" y="1751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48261</xdr:rowOff>
    </xdr:from>
    <xdr:to>
      <xdr:col>112</xdr:col>
      <xdr:colOff>38100</xdr:colOff>
      <xdr:row>103</xdr:row>
      <xdr:rowOff>149861</xdr:rowOff>
    </xdr:to>
    <xdr:sp macro="" textlink="">
      <xdr:nvSpPr>
        <xdr:cNvPr id="670" name="楕円 669">
          <a:extLst>
            <a:ext uri="{FF2B5EF4-FFF2-40B4-BE49-F238E27FC236}">
              <a16:creationId xmlns:a16="http://schemas.microsoft.com/office/drawing/2014/main" xmlns="" id="{A431FE2D-7031-4F7E-83E8-395AFACCFB11}"/>
            </a:ext>
          </a:extLst>
        </xdr:cNvPr>
        <xdr:cNvSpPr/>
      </xdr:nvSpPr>
      <xdr:spPr>
        <a:xfrm>
          <a:off x="21272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54973</xdr:rowOff>
    </xdr:from>
    <xdr:to>
      <xdr:col>116</xdr:col>
      <xdr:colOff>63500</xdr:colOff>
      <xdr:row>103</xdr:row>
      <xdr:rowOff>99061</xdr:rowOff>
    </xdr:to>
    <xdr:cxnSp macro="">
      <xdr:nvCxnSpPr>
        <xdr:cNvPr id="671" name="直線コネクタ 670">
          <a:extLst>
            <a:ext uri="{FF2B5EF4-FFF2-40B4-BE49-F238E27FC236}">
              <a16:creationId xmlns:a16="http://schemas.microsoft.com/office/drawing/2014/main" xmlns="" id="{1821F6C7-7596-4859-B139-E71A112B6EE8}"/>
            </a:ext>
          </a:extLst>
        </xdr:cNvPr>
        <xdr:cNvCxnSpPr/>
      </xdr:nvCxnSpPr>
      <xdr:spPr>
        <a:xfrm flipV="1">
          <a:off x="21323300" y="17714323"/>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38463</xdr:rowOff>
    </xdr:from>
    <xdr:to>
      <xdr:col>107</xdr:col>
      <xdr:colOff>101600</xdr:colOff>
      <xdr:row>102</xdr:row>
      <xdr:rowOff>140063</xdr:rowOff>
    </xdr:to>
    <xdr:sp macro="" textlink="">
      <xdr:nvSpPr>
        <xdr:cNvPr id="672" name="楕円 671">
          <a:extLst>
            <a:ext uri="{FF2B5EF4-FFF2-40B4-BE49-F238E27FC236}">
              <a16:creationId xmlns:a16="http://schemas.microsoft.com/office/drawing/2014/main" xmlns="" id="{E477D0AB-011D-4E69-AE11-A840BC9C691F}"/>
            </a:ext>
          </a:extLst>
        </xdr:cNvPr>
        <xdr:cNvSpPr/>
      </xdr:nvSpPr>
      <xdr:spPr>
        <a:xfrm>
          <a:off x="20383500" y="175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89263</xdr:rowOff>
    </xdr:from>
    <xdr:to>
      <xdr:col>111</xdr:col>
      <xdr:colOff>177800</xdr:colOff>
      <xdr:row>103</xdr:row>
      <xdr:rowOff>99061</xdr:rowOff>
    </xdr:to>
    <xdr:cxnSp macro="">
      <xdr:nvCxnSpPr>
        <xdr:cNvPr id="673" name="直線コネクタ 672">
          <a:extLst>
            <a:ext uri="{FF2B5EF4-FFF2-40B4-BE49-F238E27FC236}">
              <a16:creationId xmlns:a16="http://schemas.microsoft.com/office/drawing/2014/main" xmlns="" id="{3FF43418-AB5E-42BD-9535-F520893B47C1}"/>
            </a:ext>
          </a:extLst>
        </xdr:cNvPr>
        <xdr:cNvCxnSpPr/>
      </xdr:nvCxnSpPr>
      <xdr:spPr>
        <a:xfrm>
          <a:off x="20434300" y="17577163"/>
          <a:ext cx="889000" cy="18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164193</xdr:rowOff>
    </xdr:from>
    <xdr:to>
      <xdr:col>102</xdr:col>
      <xdr:colOff>165100</xdr:colOff>
      <xdr:row>102</xdr:row>
      <xdr:rowOff>94343</xdr:rowOff>
    </xdr:to>
    <xdr:sp macro="" textlink="">
      <xdr:nvSpPr>
        <xdr:cNvPr id="674" name="楕円 673">
          <a:extLst>
            <a:ext uri="{FF2B5EF4-FFF2-40B4-BE49-F238E27FC236}">
              <a16:creationId xmlns:a16="http://schemas.microsoft.com/office/drawing/2014/main" xmlns="" id="{18DD2DAB-0AF8-4692-978E-2B90B31ED9ED}"/>
            </a:ext>
          </a:extLst>
        </xdr:cNvPr>
        <xdr:cNvSpPr/>
      </xdr:nvSpPr>
      <xdr:spPr>
        <a:xfrm>
          <a:off x="19494500" y="1748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43543</xdr:rowOff>
    </xdr:from>
    <xdr:to>
      <xdr:col>107</xdr:col>
      <xdr:colOff>50800</xdr:colOff>
      <xdr:row>102</xdr:row>
      <xdr:rowOff>89263</xdr:rowOff>
    </xdr:to>
    <xdr:cxnSp macro="">
      <xdr:nvCxnSpPr>
        <xdr:cNvPr id="675" name="直線コネクタ 674">
          <a:extLst>
            <a:ext uri="{FF2B5EF4-FFF2-40B4-BE49-F238E27FC236}">
              <a16:creationId xmlns:a16="http://schemas.microsoft.com/office/drawing/2014/main" xmlns="" id="{8F80000B-9F91-4AC4-A145-3FCCA29EC789}"/>
            </a:ext>
          </a:extLst>
        </xdr:cNvPr>
        <xdr:cNvCxnSpPr/>
      </xdr:nvCxnSpPr>
      <xdr:spPr>
        <a:xfrm>
          <a:off x="19545300" y="1753144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101</xdr:row>
      <xdr:rowOff>166388</xdr:rowOff>
    </xdr:from>
    <xdr:ext cx="469744" cy="259045"/>
    <xdr:sp macro="" textlink="">
      <xdr:nvSpPr>
        <xdr:cNvPr id="676" name="n_1mainValue【庁舎】&#10;一人当たり面積">
          <a:extLst>
            <a:ext uri="{FF2B5EF4-FFF2-40B4-BE49-F238E27FC236}">
              <a16:creationId xmlns:a16="http://schemas.microsoft.com/office/drawing/2014/main" xmlns="" id="{2B09FAFF-CAC1-4668-9007-9399E7232CF7}"/>
            </a:ext>
          </a:extLst>
        </xdr:cNvPr>
        <xdr:cNvSpPr txBox="1"/>
      </xdr:nvSpPr>
      <xdr:spPr>
        <a:xfrm>
          <a:off x="21075727" y="1748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156590</xdr:rowOff>
    </xdr:from>
    <xdr:ext cx="469744" cy="259045"/>
    <xdr:sp macro="" textlink="">
      <xdr:nvSpPr>
        <xdr:cNvPr id="677" name="n_2mainValue【庁舎】&#10;一人当たり面積">
          <a:extLst>
            <a:ext uri="{FF2B5EF4-FFF2-40B4-BE49-F238E27FC236}">
              <a16:creationId xmlns:a16="http://schemas.microsoft.com/office/drawing/2014/main" xmlns="" id="{B5220EF2-2222-46A1-AF9F-96F98B4937C6}"/>
            </a:ext>
          </a:extLst>
        </xdr:cNvPr>
        <xdr:cNvSpPr txBox="1"/>
      </xdr:nvSpPr>
      <xdr:spPr>
        <a:xfrm>
          <a:off x="20199427" y="1730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110870</xdr:rowOff>
    </xdr:from>
    <xdr:ext cx="469744" cy="259045"/>
    <xdr:sp macro="" textlink="">
      <xdr:nvSpPr>
        <xdr:cNvPr id="678" name="n_3mainValue【庁舎】&#10;一人当たり面積">
          <a:extLst>
            <a:ext uri="{FF2B5EF4-FFF2-40B4-BE49-F238E27FC236}">
              <a16:creationId xmlns:a16="http://schemas.microsoft.com/office/drawing/2014/main" xmlns="" id="{51AC3E58-FE56-4175-B9EB-122D0C6394D5}"/>
            </a:ext>
          </a:extLst>
        </xdr:cNvPr>
        <xdr:cNvSpPr txBox="1"/>
      </xdr:nvSpPr>
      <xdr:spPr>
        <a:xfrm>
          <a:off x="19310427" y="1725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9" name="正方形/長方形 678">
          <a:extLst>
            <a:ext uri="{FF2B5EF4-FFF2-40B4-BE49-F238E27FC236}">
              <a16:creationId xmlns:a16="http://schemas.microsoft.com/office/drawing/2014/main" xmlns="" id="{C571EAF8-288C-44EB-8629-E04B91F3FE1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0" name="正方形/長方形 679">
          <a:extLst>
            <a:ext uri="{FF2B5EF4-FFF2-40B4-BE49-F238E27FC236}">
              <a16:creationId xmlns:a16="http://schemas.microsoft.com/office/drawing/2014/main" xmlns="" id="{C2FA5345-D2E8-42F4-B4F5-4E59A68E122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1" name="テキスト ボックス 680">
          <a:extLst>
            <a:ext uri="{FF2B5EF4-FFF2-40B4-BE49-F238E27FC236}">
              <a16:creationId xmlns:a16="http://schemas.microsoft.com/office/drawing/2014/main" xmlns="" id="{C5463C5D-6E67-4870-86BD-88C58375CFA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新庁舎、新支所を平成２９年度に建設したため有形固定資産減価償却率は低くなっている。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保健センター・保健所は現在建替え工事を行っているため、今後有形固定資産減価償却率は低くなる。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effectLst/>
              <a:latin typeface="ＭＳ Ｐゴシック" panose="020B0600070205080204" pitchFamily="50" charset="-128"/>
              <a:ea typeface="ＭＳ Ｐゴシック" panose="020B0600070205080204" pitchFamily="50" charset="-128"/>
            </a:rPr>
            <a:t>体育館・プールの更新・改修が今後の課題である。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高知県仁淀川町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5,371
5,343
333.00
6,805,314
6,465,225
274,372
4,224,522
8,537,639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指標は平成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年度以降殆ど変化はないが、類似団体平均値の約</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程度の数値となっている。原因としては、高齢化による納税義務者の減少や町内に核となる産業がないため税収の伸びが見込めず、財政基盤が弱体化していることが挙げられる。</a:t>
          </a:r>
        </a:p>
        <a:p>
          <a:r>
            <a:rPr kumimoji="1" lang="ja-JP" altLang="en-US" sz="1300">
              <a:latin typeface="ＭＳ Ｐゴシック" panose="020B0600070205080204" pitchFamily="50" charset="-128"/>
              <a:ea typeface="ＭＳ Ｐゴシック" panose="020B0600070205080204" pitchFamily="50" charset="-128"/>
            </a:rPr>
            <a:t>　今後においても引き続き、行財政のスリム化、定員管理・給与の適正化等を推進し、地方税の徴収強化や遊休地の処分等に取り組み、財政基盤の強化を図っていく。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119138</xdr:rowOff>
    </xdr:from>
    <xdr:to>
      <xdr:col>23</xdr:col>
      <xdr:colOff>133350</xdr:colOff>
      <xdr:row>44</xdr:row>
      <xdr:rowOff>119138</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76629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107648</xdr:rowOff>
    </xdr:from>
    <xdr:to>
      <xdr:col>19</xdr:col>
      <xdr:colOff>133350</xdr:colOff>
      <xdr:row>44</xdr:row>
      <xdr:rowOff>119138</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3225800" y="76514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107648</xdr:rowOff>
    </xdr:from>
    <xdr:to>
      <xdr:col>15</xdr:col>
      <xdr:colOff>82550</xdr:colOff>
      <xdr:row>44</xdr:row>
      <xdr:rowOff>107648</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2336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107648</xdr:rowOff>
    </xdr:from>
    <xdr:to>
      <xdr:col>11</xdr:col>
      <xdr:colOff>31750</xdr:colOff>
      <xdr:row>44</xdr:row>
      <xdr:rowOff>107648</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a:off x="1447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121755</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167718</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19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68338</xdr:rowOff>
    </xdr:from>
    <xdr:to>
      <xdr:col>23</xdr:col>
      <xdr:colOff>184150</xdr:colOff>
      <xdr:row>44</xdr:row>
      <xdr:rowOff>169938</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135665</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508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68338</xdr:rowOff>
    </xdr:from>
    <xdr:to>
      <xdr:col>19</xdr:col>
      <xdr:colOff>184150</xdr:colOff>
      <xdr:row>44</xdr:row>
      <xdr:rowOff>169938</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154715</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769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56848</xdr:rowOff>
    </xdr:from>
    <xdr:to>
      <xdr:col>15</xdr:col>
      <xdr:colOff>133350</xdr:colOff>
      <xdr:row>44</xdr:row>
      <xdr:rowOff>158448</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143225</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56848</xdr:rowOff>
    </xdr:from>
    <xdr:to>
      <xdr:col>11</xdr:col>
      <xdr:colOff>82550</xdr:colOff>
      <xdr:row>44</xdr:row>
      <xdr:rowOff>158448</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143225</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56848</xdr:rowOff>
    </xdr:from>
    <xdr:to>
      <xdr:col>7</xdr:col>
      <xdr:colOff>31750</xdr:colOff>
      <xdr:row>44</xdr:row>
      <xdr:rowOff>158448</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143225</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類似団体と比較すると多少弾力性のある財政構造となっているが、前年度と比較すると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加している。主な要因としては、放課後子ども教室支援員報酬等の人件費と老人保護措置費等の扶助費額の増、および地方交付税の合併算定替の縮減による影響が大きい。今後は更に普通交付税の合併算定替の縮減による減少が見込まれるため、引き続き、物件費等の削減や委託事業の見直し、定員管理適正化計画による職員の適正化と、公債費の計画的な繰上償還を推進し、行財政改革の取組を通じて義務的経費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xmlns=""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a:extLst>
            <a:ext uri="{FF2B5EF4-FFF2-40B4-BE49-F238E27FC236}">
              <a16:creationId xmlns:a16="http://schemas.microsoft.com/office/drawing/2014/main" xmlns="" id="{00000000-0008-0000-0300-000081000000}"/>
            </a:ext>
          </a:extLst>
        </xdr:cNvPr>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a:extLst>
            <a:ext uri="{FF2B5EF4-FFF2-40B4-BE49-F238E27FC236}">
              <a16:creationId xmlns:a16="http://schemas.microsoft.com/office/drawing/2014/main" xmlns="" id="{00000000-0008-0000-0300-000083000000}"/>
            </a:ext>
          </a:extLst>
        </xdr:cNvPr>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27305</xdr:rowOff>
    </xdr:from>
    <xdr:to>
      <xdr:col>23</xdr:col>
      <xdr:colOff>133350</xdr:colOff>
      <xdr:row>64</xdr:row>
      <xdr:rowOff>83608</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114800" y="11000105"/>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4" name="財政構造の弾力性平均値テキスト">
          <a:extLst>
            <a:ext uri="{FF2B5EF4-FFF2-40B4-BE49-F238E27FC236}">
              <a16:creationId xmlns:a16="http://schemas.microsoft.com/office/drawing/2014/main" xmlns="" id="{00000000-0008-0000-0300-000086000000}"/>
            </a:ext>
          </a:extLst>
        </xdr:cNvPr>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33867</xdr:rowOff>
    </xdr:from>
    <xdr:to>
      <xdr:col>19</xdr:col>
      <xdr:colOff>133350</xdr:colOff>
      <xdr:row>64</xdr:row>
      <xdr:rowOff>27305</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3225800" y="10835217"/>
          <a:ext cx="8890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88688</xdr:rowOff>
    </xdr:from>
    <xdr:to>
      <xdr:col>15</xdr:col>
      <xdr:colOff>82550</xdr:colOff>
      <xdr:row>63</xdr:row>
      <xdr:rowOff>33867</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2336800" y="10718588"/>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95056</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2844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88688</xdr:rowOff>
    </xdr:from>
    <xdr:to>
      <xdr:col>11</xdr:col>
      <xdr:colOff>31750</xdr:colOff>
      <xdr:row>62</xdr:row>
      <xdr:rowOff>116840</xdr:rowOff>
    </xdr:to>
    <xdr:cxnSp macro="">
      <xdr:nvCxnSpPr>
        <xdr:cNvPr id="142" name="直線コネクタ 141">
          <a:extLst>
            <a:ext uri="{FF2B5EF4-FFF2-40B4-BE49-F238E27FC236}">
              <a16:creationId xmlns:a16="http://schemas.microsoft.com/office/drawing/2014/main" xmlns="" id="{00000000-0008-0000-0300-00008E000000}"/>
            </a:ext>
          </a:extLst>
        </xdr:cNvPr>
        <xdr:cNvCxnSpPr/>
      </xdr:nvCxnSpPr>
      <xdr:spPr>
        <a:xfrm flipV="1">
          <a:off x="1447800" y="10718588"/>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155998</xdr:rowOff>
    </xdr:from>
    <xdr:to>
      <xdr:col>7</xdr:col>
      <xdr:colOff>31750</xdr:colOff>
      <xdr:row>64</xdr:row>
      <xdr:rowOff>86148</xdr:rowOff>
    </xdr:to>
    <xdr:sp macro="" textlink="">
      <xdr:nvSpPr>
        <xdr:cNvPr id="145" name="フローチャート: 判断 144">
          <a:extLst>
            <a:ext uri="{FF2B5EF4-FFF2-40B4-BE49-F238E27FC236}">
              <a16:creationId xmlns:a16="http://schemas.microsoft.com/office/drawing/2014/main" xmlns="" id="{00000000-0008-0000-0300-000091000000}"/>
            </a:ext>
          </a:extLst>
        </xdr:cNvPr>
        <xdr:cNvSpPr/>
      </xdr:nvSpPr>
      <xdr:spPr>
        <a:xfrm>
          <a:off x="1397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70925</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066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32808</xdr:rowOff>
    </xdr:from>
    <xdr:to>
      <xdr:col>23</xdr:col>
      <xdr:colOff>184150</xdr:colOff>
      <xdr:row>64</xdr:row>
      <xdr:rowOff>134408</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9022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49335</xdr:rowOff>
    </xdr:from>
    <xdr:ext cx="762000" cy="259045"/>
    <xdr:sp macro="" textlink="">
      <xdr:nvSpPr>
        <xdr:cNvPr id="153" name="財政構造の弾力性該当値テキスト">
          <a:extLst>
            <a:ext uri="{FF2B5EF4-FFF2-40B4-BE49-F238E27FC236}">
              <a16:creationId xmlns:a16="http://schemas.microsoft.com/office/drawing/2014/main" xmlns="" id="{00000000-0008-0000-0300-000099000000}"/>
            </a:ext>
          </a:extLst>
        </xdr:cNvPr>
        <xdr:cNvSpPr txBox="1"/>
      </xdr:nvSpPr>
      <xdr:spPr>
        <a:xfrm>
          <a:off x="50419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147955</xdr:rowOff>
    </xdr:from>
    <xdr:to>
      <xdr:col>19</xdr:col>
      <xdr:colOff>184150</xdr:colOff>
      <xdr:row>64</xdr:row>
      <xdr:rowOff>78105</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4064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88282</xdr:rowOff>
    </xdr:from>
    <xdr:ext cx="7366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3733800" y="10718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154517</xdr:rowOff>
    </xdr:from>
    <xdr:to>
      <xdr:col>15</xdr:col>
      <xdr:colOff>133350</xdr:colOff>
      <xdr:row>63</xdr:row>
      <xdr:rowOff>84667</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3175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94844</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37888</xdr:rowOff>
    </xdr:from>
    <xdr:to>
      <xdr:col>11</xdr:col>
      <xdr:colOff>82550</xdr:colOff>
      <xdr:row>62</xdr:row>
      <xdr:rowOff>139488</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2286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149665</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955800" y="1043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6367</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1066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[353,875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の比較では、大きく上回っており、その順位は極めて低い位置にある。昨年度と比較して減になった要因としては、人件費は退職による職員の入替りによる減少、物件費は前年度で新庁舎等の整備が完了したことによる。</a:t>
          </a:r>
        </a:p>
        <a:p>
          <a:r>
            <a:rPr kumimoji="1" lang="ja-JP" altLang="en-US" sz="1300">
              <a:latin typeface="ＭＳ Ｐゴシック" panose="020B0600070205080204" pitchFamily="50" charset="-128"/>
              <a:ea typeface="ＭＳ Ｐゴシック" panose="020B0600070205080204" pitchFamily="50" charset="-128"/>
            </a:rPr>
            <a:t>　人件費については、定員管理適正化計画により職員数は年々減少傾向にあるものの、依然類似団体と比較しても多く、合併後、総合支所方式を採用している本町は職員の削減にも限度があるため、今後機構改革に取り組み抜本的な見直し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xmlns=""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xmlns=""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a:extLst>
            <a:ext uri="{FF2B5EF4-FFF2-40B4-BE49-F238E27FC236}">
              <a16:creationId xmlns:a16="http://schemas.microsoft.com/office/drawing/2014/main" xmlns="" id="{00000000-0008-0000-0300-0000C2000000}"/>
            </a:ext>
          </a:extLst>
        </xdr:cNvPr>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a:extLst>
            <a:ext uri="{FF2B5EF4-FFF2-40B4-BE49-F238E27FC236}">
              <a16:creationId xmlns:a16="http://schemas.microsoft.com/office/drawing/2014/main" xmlns="" id="{00000000-0008-0000-0300-0000C4000000}"/>
            </a:ext>
          </a:extLst>
        </xdr:cNvPr>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45107</xdr:rowOff>
    </xdr:from>
    <xdr:to>
      <xdr:col>23</xdr:col>
      <xdr:colOff>133350</xdr:colOff>
      <xdr:row>85</xdr:row>
      <xdr:rowOff>72354</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flipV="1">
          <a:off x="4114800" y="14618357"/>
          <a:ext cx="838200" cy="2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78086</xdr:rowOff>
    </xdr:from>
    <xdr:ext cx="762000" cy="259045"/>
    <xdr:sp macro="" textlink="">
      <xdr:nvSpPr>
        <xdr:cNvPr id="199" name="人件費・物件費等の状況平均値テキスト">
          <a:extLst>
            <a:ext uri="{FF2B5EF4-FFF2-40B4-BE49-F238E27FC236}">
              <a16:creationId xmlns:a16="http://schemas.microsoft.com/office/drawing/2014/main" xmlns="" id="{00000000-0008-0000-0300-0000C7000000}"/>
            </a:ext>
          </a:extLst>
        </xdr:cNvPr>
        <xdr:cNvSpPr txBox="1"/>
      </xdr:nvSpPr>
      <xdr:spPr>
        <a:xfrm>
          <a:off x="5041900" y="13965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154029</xdr:rowOff>
    </xdr:from>
    <xdr:to>
      <xdr:col>19</xdr:col>
      <xdr:colOff>133350</xdr:colOff>
      <xdr:row>85</xdr:row>
      <xdr:rowOff>72354</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a:off x="3225800" y="14555829"/>
          <a:ext cx="889000" cy="8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169191</xdr:rowOff>
    </xdr:from>
    <xdr:ext cx="7366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3733800" y="138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150400</xdr:rowOff>
    </xdr:from>
    <xdr:to>
      <xdr:col>15</xdr:col>
      <xdr:colOff>82550</xdr:colOff>
      <xdr:row>84</xdr:row>
      <xdr:rowOff>154029</xdr:rowOff>
    </xdr:to>
    <xdr:cxnSp macro="">
      <xdr:nvCxnSpPr>
        <xdr:cNvPr id="204" name="直線コネクタ 203">
          <a:extLst>
            <a:ext uri="{FF2B5EF4-FFF2-40B4-BE49-F238E27FC236}">
              <a16:creationId xmlns:a16="http://schemas.microsoft.com/office/drawing/2014/main" xmlns="" id="{00000000-0008-0000-0300-0000CC000000}"/>
            </a:ext>
          </a:extLst>
        </xdr:cNvPr>
        <xdr:cNvCxnSpPr/>
      </xdr:nvCxnSpPr>
      <xdr:spPr>
        <a:xfrm>
          <a:off x="2336800" y="14552200"/>
          <a:ext cx="889000" cy="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9994</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2844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78059</xdr:rowOff>
    </xdr:from>
    <xdr:to>
      <xdr:col>11</xdr:col>
      <xdr:colOff>31750</xdr:colOff>
      <xdr:row>84</xdr:row>
      <xdr:rowOff>150400</xdr:rowOff>
    </xdr:to>
    <xdr:cxnSp macro="">
      <xdr:nvCxnSpPr>
        <xdr:cNvPr id="207" name="直線コネクタ 206">
          <a:extLst>
            <a:ext uri="{FF2B5EF4-FFF2-40B4-BE49-F238E27FC236}">
              <a16:creationId xmlns:a16="http://schemas.microsoft.com/office/drawing/2014/main" xmlns="" id="{00000000-0008-0000-0300-0000CF000000}"/>
            </a:ext>
          </a:extLst>
        </xdr:cNvPr>
        <xdr:cNvCxnSpPr/>
      </xdr:nvCxnSpPr>
      <xdr:spPr>
        <a:xfrm>
          <a:off x="1447800" y="14479859"/>
          <a:ext cx="889000" cy="7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150958</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955800" y="1386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50229</xdr:rowOff>
    </xdr:from>
    <xdr:to>
      <xdr:col>7</xdr:col>
      <xdr:colOff>31750</xdr:colOff>
      <xdr:row>82</xdr:row>
      <xdr:rowOff>151829</xdr:rowOff>
    </xdr:to>
    <xdr:sp macro="" textlink="">
      <xdr:nvSpPr>
        <xdr:cNvPr id="210" name="フローチャート: 判断 209">
          <a:extLst>
            <a:ext uri="{FF2B5EF4-FFF2-40B4-BE49-F238E27FC236}">
              <a16:creationId xmlns:a16="http://schemas.microsoft.com/office/drawing/2014/main" xmlns="" id="{00000000-0008-0000-0300-0000D2000000}"/>
            </a:ext>
          </a:extLst>
        </xdr:cNvPr>
        <xdr:cNvSpPr/>
      </xdr:nvSpPr>
      <xdr:spPr>
        <a:xfrm>
          <a:off x="1397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162006</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066800" y="1387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165757</xdr:rowOff>
    </xdr:from>
    <xdr:to>
      <xdr:col>23</xdr:col>
      <xdr:colOff>184150</xdr:colOff>
      <xdr:row>85</xdr:row>
      <xdr:rowOff>95907</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902200" y="145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137834</xdr:rowOff>
    </xdr:from>
    <xdr:ext cx="762000" cy="259045"/>
    <xdr:sp macro="" textlink="">
      <xdr:nvSpPr>
        <xdr:cNvPr id="218" name="人件費・物件費等の状況該当値テキスト">
          <a:extLst>
            <a:ext uri="{FF2B5EF4-FFF2-40B4-BE49-F238E27FC236}">
              <a16:creationId xmlns:a16="http://schemas.microsoft.com/office/drawing/2014/main" xmlns="" id="{00000000-0008-0000-0300-0000DA000000}"/>
            </a:ext>
          </a:extLst>
        </xdr:cNvPr>
        <xdr:cNvSpPr txBox="1"/>
      </xdr:nvSpPr>
      <xdr:spPr>
        <a:xfrm>
          <a:off x="5041900" y="14539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21554</xdr:rowOff>
    </xdr:from>
    <xdr:to>
      <xdr:col>19</xdr:col>
      <xdr:colOff>184150</xdr:colOff>
      <xdr:row>85</xdr:row>
      <xdr:rowOff>123154</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4064000" y="145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107931</xdr:rowOff>
    </xdr:from>
    <xdr:ext cx="7366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3733800" y="1468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103229</xdr:rowOff>
    </xdr:from>
    <xdr:to>
      <xdr:col>15</xdr:col>
      <xdr:colOff>133350</xdr:colOff>
      <xdr:row>85</xdr:row>
      <xdr:rowOff>33379</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3175000" y="1450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18156</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2844800" y="1459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99600</xdr:rowOff>
    </xdr:from>
    <xdr:to>
      <xdr:col>11</xdr:col>
      <xdr:colOff>82550</xdr:colOff>
      <xdr:row>85</xdr:row>
      <xdr:rowOff>29750</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2286000" y="1450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14527</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955800" y="1458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27259</xdr:rowOff>
    </xdr:from>
    <xdr:to>
      <xdr:col>7</xdr:col>
      <xdr:colOff>31750</xdr:colOff>
      <xdr:row>84</xdr:row>
      <xdr:rowOff>128859</xdr:rowOff>
    </xdr:to>
    <xdr:sp macro="" textlink="">
      <xdr:nvSpPr>
        <xdr:cNvPr id="225" name="楕円 224">
          <a:extLst>
            <a:ext uri="{FF2B5EF4-FFF2-40B4-BE49-F238E27FC236}">
              <a16:creationId xmlns:a16="http://schemas.microsoft.com/office/drawing/2014/main" xmlns="" id="{00000000-0008-0000-0300-0000E1000000}"/>
            </a:ext>
          </a:extLst>
        </xdr:cNvPr>
        <xdr:cNvSpPr/>
      </xdr:nvSpPr>
      <xdr:spPr>
        <a:xfrm>
          <a:off x="1397000" y="1442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113636</xdr:rowOff>
    </xdr:from>
    <xdr:ext cx="762000" cy="259045"/>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066800" y="14515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xmlns=""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xmlns=""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類似団体平均値とほぼ同水準であり、今後も引き続き、国の制度に準拠し適正な運営管理に努めていく。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xmlns=""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xmlns=""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a:extLst>
            <a:ext uri="{FF2B5EF4-FFF2-40B4-BE49-F238E27FC236}">
              <a16:creationId xmlns:a16="http://schemas.microsoft.com/office/drawing/2014/main" xmlns="" id="{00000000-0008-0000-0300-000002010000}"/>
            </a:ext>
          </a:extLst>
        </xdr:cNvPr>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79728</xdr:rowOff>
    </xdr:from>
    <xdr:to>
      <xdr:col>81</xdr:col>
      <xdr:colOff>44450</xdr:colOff>
      <xdr:row>83</xdr:row>
      <xdr:rowOff>146755</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6179800" y="14310078"/>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61" name="給与水準   （国との比較）平均値テキスト">
          <a:extLst>
            <a:ext uri="{FF2B5EF4-FFF2-40B4-BE49-F238E27FC236}">
              <a16:creationId xmlns:a16="http://schemas.microsoft.com/office/drawing/2014/main" xmlns="" id="{00000000-0008-0000-0300-000005010000}"/>
            </a:ext>
          </a:extLst>
        </xdr:cNvPr>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66322</xdr:rowOff>
    </xdr:from>
    <xdr:to>
      <xdr:col>77</xdr:col>
      <xdr:colOff>44450</xdr:colOff>
      <xdr:row>83</xdr:row>
      <xdr:rowOff>79728</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5290800" y="142966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94138</xdr:rowOff>
    </xdr:from>
    <xdr:ext cx="7366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5798800" y="1466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66322</xdr:rowOff>
    </xdr:from>
    <xdr:to>
      <xdr:col>72</xdr:col>
      <xdr:colOff>203200</xdr:colOff>
      <xdr:row>84</xdr:row>
      <xdr:rowOff>2116</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flipV="1">
          <a:off x="14401800" y="14296672"/>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94138</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909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160161</xdr:rowOff>
    </xdr:from>
    <xdr:to>
      <xdr:col>68</xdr:col>
      <xdr:colOff>152400</xdr:colOff>
      <xdr:row>84</xdr:row>
      <xdr:rowOff>2116</xdr:rowOff>
    </xdr:to>
    <xdr:cxnSp macro="">
      <xdr:nvCxnSpPr>
        <xdr:cNvPr id="269" name="直線コネクタ 268">
          <a:extLst>
            <a:ext uri="{FF2B5EF4-FFF2-40B4-BE49-F238E27FC236}">
              <a16:creationId xmlns:a16="http://schemas.microsoft.com/office/drawing/2014/main" xmlns="" id="{00000000-0008-0000-0300-00000D010000}"/>
            </a:ext>
          </a:extLst>
        </xdr:cNvPr>
        <xdr:cNvCxnSpPr/>
      </xdr:nvCxnSpPr>
      <xdr:spPr>
        <a:xfrm>
          <a:off x="13512800" y="1439051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53922</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020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72" name="フローチャート: 判断 271">
          <a:extLst>
            <a:ext uri="{FF2B5EF4-FFF2-40B4-BE49-F238E27FC236}">
              <a16:creationId xmlns:a16="http://schemas.microsoft.com/office/drawing/2014/main" xmlns="" id="{00000000-0008-0000-0300-000010010000}"/>
            </a:ext>
          </a:extLst>
        </xdr:cNvPr>
        <xdr:cNvSpPr/>
      </xdr:nvSpPr>
      <xdr:spPr>
        <a:xfrm>
          <a:off x="13462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53922</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131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95955</xdr:rowOff>
    </xdr:from>
    <xdr:to>
      <xdr:col>81</xdr:col>
      <xdr:colOff>95250</xdr:colOff>
      <xdr:row>84</xdr:row>
      <xdr:rowOff>26105</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9672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112482</xdr:rowOff>
    </xdr:from>
    <xdr:ext cx="762000" cy="259045"/>
    <xdr:sp macro="" textlink="">
      <xdr:nvSpPr>
        <xdr:cNvPr id="280" name="給与水準   （国との比較）該当値テキスト">
          <a:extLst>
            <a:ext uri="{FF2B5EF4-FFF2-40B4-BE49-F238E27FC236}">
              <a16:creationId xmlns:a16="http://schemas.microsoft.com/office/drawing/2014/main" xmlns="" id="{00000000-0008-0000-0300-000018010000}"/>
            </a:ext>
          </a:extLst>
        </xdr:cNvPr>
        <xdr:cNvSpPr txBox="1"/>
      </xdr:nvSpPr>
      <xdr:spPr>
        <a:xfrm>
          <a:off x="17106900" y="1417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28928</xdr:rowOff>
    </xdr:from>
    <xdr:to>
      <xdr:col>77</xdr:col>
      <xdr:colOff>95250</xdr:colOff>
      <xdr:row>83</xdr:row>
      <xdr:rowOff>130528</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6129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140705</xdr:rowOff>
    </xdr:from>
    <xdr:ext cx="7366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98800" y="1402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15522</xdr:rowOff>
    </xdr:from>
    <xdr:to>
      <xdr:col>73</xdr:col>
      <xdr:colOff>44450</xdr:colOff>
      <xdr:row>83</xdr:row>
      <xdr:rowOff>117122</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5240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127299</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909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109361</xdr:rowOff>
    </xdr:from>
    <xdr:to>
      <xdr:col>64</xdr:col>
      <xdr:colOff>152400</xdr:colOff>
      <xdr:row>84</xdr:row>
      <xdr:rowOff>39511</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3462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49688</xdr:rowOff>
    </xdr:from>
    <xdr:ext cx="7620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131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依然として、類似団体平均値と比較しても大幅に乖離している。平成</a:t>
          </a:r>
          <a:r>
            <a:rPr kumimoji="1" lang="en-US" altLang="ja-JP" sz="1150">
              <a:latin typeface="ＭＳ Ｐゴシック" panose="020B0600070205080204" pitchFamily="50" charset="-128"/>
              <a:ea typeface="ＭＳ Ｐゴシック" panose="020B0600070205080204" pitchFamily="50" charset="-128"/>
            </a:rPr>
            <a:t>17</a:t>
          </a:r>
          <a:r>
            <a:rPr kumimoji="1" lang="ja-JP" altLang="en-US" sz="1150">
              <a:latin typeface="ＭＳ Ｐゴシック" panose="020B0600070205080204" pitchFamily="50" charset="-128"/>
              <a:ea typeface="ＭＳ Ｐゴシック" panose="020B0600070205080204" pitchFamily="50" charset="-128"/>
            </a:rPr>
            <a:t>年の合併時に職員数は増大し、その後は定員管理適正化計画により退職者は数十名、新規採用者は必要最小限に抑制し、職員数は減少傾向にある。しかしながら、総合支所方式を採用している点や広大な面積に集落が散在し地理的に非効率な条件も重なるなど、ある程度の職員の確保が必要であり職員数の削減には限度もある。また、合併後においては</a:t>
          </a:r>
          <a:r>
            <a:rPr kumimoji="1" lang="en-US" altLang="ja-JP" sz="1150">
              <a:latin typeface="ＭＳ Ｐゴシック" panose="020B0600070205080204" pitchFamily="50" charset="-128"/>
              <a:ea typeface="ＭＳ Ｐゴシック" panose="020B0600070205080204" pitchFamily="50" charset="-128"/>
            </a:rPr>
            <a:t>150</a:t>
          </a:r>
          <a:r>
            <a:rPr kumimoji="1" lang="ja-JP" altLang="en-US" sz="1150">
              <a:latin typeface="ＭＳ Ｐゴシック" panose="020B0600070205080204" pitchFamily="50" charset="-128"/>
              <a:ea typeface="ＭＳ Ｐゴシック" panose="020B0600070205080204" pitchFamily="50" charset="-128"/>
            </a:rPr>
            <a:t>人以上の人口が毎年減少している事についても、一因として考えられる。</a:t>
          </a:r>
        </a:p>
        <a:p>
          <a:r>
            <a:rPr kumimoji="1" lang="ja-JP" altLang="en-US" sz="1150">
              <a:latin typeface="ＭＳ Ｐゴシック" panose="020B0600070205080204" pitchFamily="50" charset="-128"/>
              <a:ea typeface="ＭＳ Ｐゴシック" panose="020B0600070205080204" pitchFamily="50" charset="-128"/>
            </a:rPr>
            <a:t>　今後も職員数の削減を継続する一方で職員の年齢層のバランス等も考慮し住民サービスの低下に繋がらないよう適正な定員管理に努めていく必要がある。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xmlns=""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a:extLst>
            <a:ext uri="{FF2B5EF4-FFF2-40B4-BE49-F238E27FC236}">
              <a16:creationId xmlns:a16="http://schemas.microsoft.com/office/drawing/2014/main" xmlns="" id="{00000000-0008-0000-0300-00003B010000}"/>
            </a:ext>
          </a:extLst>
        </xdr:cNvPr>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a:extLst>
            <a:ext uri="{FF2B5EF4-FFF2-40B4-BE49-F238E27FC236}">
              <a16:creationId xmlns:a16="http://schemas.microsoft.com/office/drawing/2014/main" xmlns="" id="{00000000-0008-0000-0300-00003D010000}"/>
            </a:ext>
          </a:extLst>
        </xdr:cNvPr>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79311</xdr:rowOff>
    </xdr:from>
    <xdr:to>
      <xdr:col>81</xdr:col>
      <xdr:colOff>44450</xdr:colOff>
      <xdr:row>63</xdr:row>
      <xdr:rowOff>123952</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179800" y="10880661"/>
          <a:ext cx="838200" cy="4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21290</xdr:rowOff>
    </xdr:from>
    <xdr:ext cx="762000" cy="259045"/>
    <xdr:sp macro="" textlink="">
      <xdr:nvSpPr>
        <xdr:cNvPr id="320" name="定員管理の状況平均値テキスト">
          <a:extLst>
            <a:ext uri="{FF2B5EF4-FFF2-40B4-BE49-F238E27FC236}">
              <a16:creationId xmlns:a16="http://schemas.microsoft.com/office/drawing/2014/main" xmlns="" id="{00000000-0008-0000-0300-000040010000}"/>
            </a:ext>
          </a:extLst>
        </xdr:cNvPr>
        <xdr:cNvSpPr txBox="1"/>
      </xdr:nvSpPr>
      <xdr:spPr>
        <a:xfrm>
          <a:off x="17106900" y="10136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a:extLst>
            <a:ext uri="{FF2B5EF4-FFF2-40B4-BE49-F238E27FC236}">
              <a16:creationId xmlns:a16="http://schemas.microsoft.com/office/drawing/2014/main" xmlns="" id="{00000000-0008-0000-0300-000041010000}"/>
            </a:ext>
          </a:extLst>
        </xdr:cNvPr>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24416</xdr:rowOff>
    </xdr:from>
    <xdr:to>
      <xdr:col>77</xdr:col>
      <xdr:colOff>44450</xdr:colOff>
      <xdr:row>63</xdr:row>
      <xdr:rowOff>79311</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5290800" y="10825766"/>
          <a:ext cx="889000" cy="5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112317</xdr:rowOff>
    </xdr:from>
    <xdr:ext cx="7366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5798800" y="10056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11747</xdr:rowOff>
    </xdr:from>
    <xdr:to>
      <xdr:col>72</xdr:col>
      <xdr:colOff>203200</xdr:colOff>
      <xdr:row>63</xdr:row>
      <xdr:rowOff>24416</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4401800" y="10813097"/>
          <a:ext cx="889000" cy="1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123176</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909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163290</xdr:rowOff>
    </xdr:from>
    <xdr:to>
      <xdr:col>68</xdr:col>
      <xdr:colOff>152400</xdr:colOff>
      <xdr:row>63</xdr:row>
      <xdr:rowOff>11747</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3512800" y="10793190"/>
          <a:ext cx="8890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86980</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020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73152</xdr:rowOff>
    </xdr:from>
    <xdr:to>
      <xdr:col>81</xdr:col>
      <xdr:colOff>95250</xdr:colOff>
      <xdr:row>64</xdr:row>
      <xdr:rowOff>3302</xdr:rowOff>
    </xdr:to>
    <xdr:sp macro="" textlink="">
      <xdr:nvSpPr>
        <xdr:cNvPr id="338" name="楕円 337">
          <a:extLst>
            <a:ext uri="{FF2B5EF4-FFF2-40B4-BE49-F238E27FC236}">
              <a16:creationId xmlns:a16="http://schemas.microsoft.com/office/drawing/2014/main" xmlns="" id="{00000000-0008-0000-0300-000052010000}"/>
            </a:ext>
          </a:extLst>
        </xdr:cNvPr>
        <xdr:cNvSpPr/>
      </xdr:nvSpPr>
      <xdr:spPr>
        <a:xfrm>
          <a:off x="169672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45229</xdr:rowOff>
    </xdr:from>
    <xdr:ext cx="762000" cy="259045"/>
    <xdr:sp macro="" textlink="">
      <xdr:nvSpPr>
        <xdr:cNvPr id="339" name="定員管理の状況該当値テキスト">
          <a:extLst>
            <a:ext uri="{FF2B5EF4-FFF2-40B4-BE49-F238E27FC236}">
              <a16:creationId xmlns:a16="http://schemas.microsoft.com/office/drawing/2014/main" xmlns="" id="{00000000-0008-0000-0300-000053010000}"/>
            </a:ext>
          </a:extLst>
        </xdr:cNvPr>
        <xdr:cNvSpPr txBox="1"/>
      </xdr:nvSpPr>
      <xdr:spPr>
        <a:xfrm>
          <a:off x="17106900" y="1084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28511</xdr:rowOff>
    </xdr:from>
    <xdr:to>
      <xdr:col>77</xdr:col>
      <xdr:colOff>95250</xdr:colOff>
      <xdr:row>63</xdr:row>
      <xdr:rowOff>130111</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6129000" y="108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114888</xdr:rowOff>
    </xdr:from>
    <xdr:ext cx="7366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798800" y="10916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145066</xdr:rowOff>
    </xdr:from>
    <xdr:to>
      <xdr:col>73</xdr:col>
      <xdr:colOff>44450</xdr:colOff>
      <xdr:row>63</xdr:row>
      <xdr:rowOff>75216</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5240000" y="1077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59993</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909800" y="1086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132397</xdr:rowOff>
    </xdr:from>
    <xdr:to>
      <xdr:col>68</xdr:col>
      <xdr:colOff>203200</xdr:colOff>
      <xdr:row>63</xdr:row>
      <xdr:rowOff>62547</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4351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47324</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020800" y="1084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112490</xdr:rowOff>
    </xdr:from>
    <xdr:to>
      <xdr:col>64</xdr:col>
      <xdr:colOff>152400</xdr:colOff>
      <xdr:row>63</xdr:row>
      <xdr:rowOff>42640</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3462000" y="1074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27417</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3131800" y="10828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基準財政需要額算入率の高い地方債に限定した借入の実施及び、平成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年度からの継続的・計画的な繰上償還の効果もあり、類似団体平均を大きく下回っており健全な状態と言える。</a:t>
          </a:r>
        </a:p>
        <a:p>
          <a:r>
            <a:rPr kumimoji="1" lang="ja-JP" altLang="en-US" sz="1300">
              <a:latin typeface="ＭＳ Ｐゴシック" panose="020B0600070205080204" pitchFamily="50" charset="-128"/>
              <a:ea typeface="ＭＳ Ｐゴシック" panose="020B0600070205080204" pitchFamily="50" charset="-128"/>
            </a:rPr>
            <a:t>　しかし、今後老朽化に伴う施設の建替え工事等の大規模事業も控えており、比率が悪化することが予想されるが、今後も引き続き繰上償還を実施する計画であり、後年度を見据えた健全な財政運営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xmlns=""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a:extLst>
            <a:ext uri="{FF2B5EF4-FFF2-40B4-BE49-F238E27FC236}">
              <a16:creationId xmlns:a16="http://schemas.microsoft.com/office/drawing/2014/main" xmlns="" id="{00000000-0008-0000-0300-000077010000}"/>
            </a:ext>
          </a:extLst>
        </xdr:cNvPr>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a:extLst>
            <a:ext uri="{FF2B5EF4-FFF2-40B4-BE49-F238E27FC236}">
              <a16:creationId xmlns:a16="http://schemas.microsoft.com/office/drawing/2014/main" xmlns="" id="{00000000-0008-0000-0300-000079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52578</xdr:rowOff>
    </xdr:from>
    <xdr:to>
      <xdr:col>81</xdr:col>
      <xdr:colOff>44450</xdr:colOff>
      <xdr:row>37</xdr:row>
      <xdr:rowOff>100838</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flipV="1">
          <a:off x="16179800" y="639622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19321</xdr:rowOff>
    </xdr:from>
    <xdr:ext cx="762000" cy="259045"/>
    <xdr:sp macro="" textlink="">
      <xdr:nvSpPr>
        <xdr:cNvPr id="380" name="公債費負担の状況平均値テキスト">
          <a:extLst>
            <a:ext uri="{FF2B5EF4-FFF2-40B4-BE49-F238E27FC236}">
              <a16:creationId xmlns:a16="http://schemas.microsoft.com/office/drawing/2014/main" xmlns="" id="{00000000-0008-0000-0300-00007C010000}"/>
            </a:ext>
          </a:extLst>
        </xdr:cNvPr>
        <xdr:cNvSpPr txBox="1"/>
      </xdr:nvSpPr>
      <xdr:spPr>
        <a:xfrm>
          <a:off x="17106900" y="687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a:extLst>
            <a:ext uri="{FF2B5EF4-FFF2-40B4-BE49-F238E27FC236}">
              <a16:creationId xmlns:a16="http://schemas.microsoft.com/office/drawing/2014/main" xmlns="" id="{00000000-0008-0000-0300-00007D010000}"/>
            </a:ext>
          </a:extLst>
        </xdr:cNvPr>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91186</xdr:rowOff>
    </xdr:from>
    <xdr:to>
      <xdr:col>77</xdr:col>
      <xdr:colOff>44450</xdr:colOff>
      <xdr:row>37</xdr:row>
      <xdr:rowOff>100838</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5290800" y="64348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91186</xdr:rowOff>
    </xdr:from>
    <xdr:to>
      <xdr:col>72</xdr:col>
      <xdr:colOff>203200</xdr:colOff>
      <xdr:row>37</xdr:row>
      <xdr:rowOff>120142</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4401800" y="643483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143273</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120142</xdr:rowOff>
    </xdr:from>
    <xdr:to>
      <xdr:col>68</xdr:col>
      <xdr:colOff>152400</xdr:colOff>
      <xdr:row>38</xdr:row>
      <xdr:rowOff>16256</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flipV="1">
          <a:off x="13512800" y="646379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49039</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1778</xdr:rowOff>
    </xdr:from>
    <xdr:to>
      <xdr:col>81</xdr:col>
      <xdr:colOff>95250</xdr:colOff>
      <xdr:row>37</xdr:row>
      <xdr:rowOff>103378</xdr:rowOff>
    </xdr:to>
    <xdr:sp macro="" textlink="">
      <xdr:nvSpPr>
        <xdr:cNvPr id="398" name="楕円 397">
          <a:extLst>
            <a:ext uri="{FF2B5EF4-FFF2-40B4-BE49-F238E27FC236}">
              <a16:creationId xmlns:a16="http://schemas.microsoft.com/office/drawing/2014/main" xmlns="" id="{00000000-0008-0000-0300-00008E010000}"/>
            </a:ext>
          </a:extLst>
        </xdr:cNvPr>
        <xdr:cNvSpPr/>
      </xdr:nvSpPr>
      <xdr:spPr>
        <a:xfrm>
          <a:off x="16967200" y="634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18305</xdr:rowOff>
    </xdr:from>
    <xdr:ext cx="762000" cy="259045"/>
    <xdr:sp macro="" textlink="">
      <xdr:nvSpPr>
        <xdr:cNvPr id="399" name="公債費負担の状況該当値テキスト">
          <a:extLst>
            <a:ext uri="{FF2B5EF4-FFF2-40B4-BE49-F238E27FC236}">
              <a16:creationId xmlns:a16="http://schemas.microsoft.com/office/drawing/2014/main" xmlns="" id="{00000000-0008-0000-0300-00008F010000}"/>
            </a:ext>
          </a:extLst>
        </xdr:cNvPr>
        <xdr:cNvSpPr txBox="1"/>
      </xdr:nvSpPr>
      <xdr:spPr>
        <a:xfrm>
          <a:off x="17106900" y="619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50038</xdr:rowOff>
    </xdr:from>
    <xdr:to>
      <xdr:col>77</xdr:col>
      <xdr:colOff>95250</xdr:colOff>
      <xdr:row>37</xdr:row>
      <xdr:rowOff>151638</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129000" y="63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161815</xdr:rowOff>
    </xdr:from>
    <xdr:ext cx="7366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798800" y="616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40386</xdr:rowOff>
    </xdr:from>
    <xdr:to>
      <xdr:col>73</xdr:col>
      <xdr:colOff>44450</xdr:colOff>
      <xdr:row>37</xdr:row>
      <xdr:rowOff>141986</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5240000" y="63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152163</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49098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69342</xdr:rowOff>
    </xdr:from>
    <xdr:to>
      <xdr:col>68</xdr:col>
      <xdr:colOff>203200</xdr:colOff>
      <xdr:row>37</xdr:row>
      <xdr:rowOff>170942</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435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9669</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020800" y="61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136906</xdr:rowOff>
    </xdr:from>
    <xdr:to>
      <xdr:col>64</xdr:col>
      <xdr:colOff>152400</xdr:colOff>
      <xdr:row>38</xdr:row>
      <xdr:rowOff>67056</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34620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77233</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3131800" y="624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将来負担比率はマイナスであり、類似団体内順位は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位となっているが、昨年度と比較すると</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ポイント減少している。主な要因としては本庁舎及び仁淀総合支所建設事業が昨年度で完了した影響が大きい。</a:t>
          </a:r>
        </a:p>
        <a:p>
          <a:r>
            <a:rPr kumimoji="1" lang="ja-JP" altLang="en-US" sz="1300">
              <a:latin typeface="ＭＳ Ｐゴシック" panose="020B0600070205080204" pitchFamily="50" charset="-128"/>
              <a:ea typeface="ＭＳ Ｐゴシック" panose="020B0600070205080204" pitchFamily="50" charset="-128"/>
            </a:rPr>
            <a:t>　今後は、継続して地方債の新規発行の抑制と計画的な繰上償還を実施し、基金の適正な運用に努めていく。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xmlns=""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a:extLst>
            <a:ext uri="{FF2B5EF4-FFF2-40B4-BE49-F238E27FC236}">
              <a16:creationId xmlns:a16="http://schemas.microsoft.com/office/drawing/2014/main" xmlns="" id="{00000000-0008-0000-0300-0000B5010000}"/>
            </a:ext>
          </a:extLst>
        </xdr:cNvPr>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xmlns=""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xmlns=""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xmlns=""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xmlns=""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97451</xdr:rowOff>
    </xdr:from>
    <xdr:to>
      <xdr:col>68</xdr:col>
      <xdr:colOff>203200</xdr:colOff>
      <xdr:row>14</xdr:row>
      <xdr:rowOff>27601</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101346</xdr:rowOff>
    </xdr:from>
    <xdr:to>
      <xdr:col>64</xdr:col>
      <xdr:colOff>152400</xdr:colOff>
      <xdr:row>15</xdr:row>
      <xdr:rowOff>31496</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3462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41673</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3131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高知県仁淀川町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5,371
5,343
333.00
6,805,314
6,465,225
274,372
4,224,522
8,537,639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人件費に係る経常収支比率は、普通交付税の減により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ポイント増加しており、高知県平均より上回っているため、今後も定員管理適正化計画に基づき、職員数や給与水準の適正化を図り、人件費の削減に努める。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31750</xdr:rowOff>
    </xdr:from>
    <xdr:to>
      <xdr:col>24</xdr:col>
      <xdr:colOff>25400</xdr:colOff>
      <xdr:row>37</xdr:row>
      <xdr:rowOff>123190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3754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37</xdr:row>
      <xdr:rowOff>31750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33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111760</xdr:rowOff>
    </xdr:from>
    <xdr:to>
      <xdr:col>15</xdr:col>
      <xdr:colOff>98425</xdr:colOff>
      <xdr:row>36</xdr:row>
      <xdr:rowOff>165100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283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111760</xdr:rowOff>
    </xdr:from>
    <xdr:to>
      <xdr:col>11</xdr:col>
      <xdr:colOff>9525</xdr:colOff>
      <xdr:row>37</xdr:row>
      <xdr:rowOff>16510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flipV="1">
          <a:off x="1320800" y="6283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44467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152400</xdr:rowOff>
    </xdr:from>
    <xdr:to>
      <xdr:col>20</xdr:col>
      <xdr:colOff>38100</xdr:colOff>
      <xdr:row>37</xdr:row>
      <xdr:rowOff>82550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67327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77487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ポイント増加している。要因としては、物件費の増及び普通交付税の減額の影響が大きい。</a:t>
          </a:r>
        </a:p>
        <a:p>
          <a:r>
            <a:rPr kumimoji="1" lang="ja-JP" altLang="en-US" sz="1300">
              <a:latin typeface="ＭＳ Ｐゴシック" panose="020B0600070205080204" pitchFamily="50" charset="-128"/>
              <a:ea typeface="ＭＳ Ｐゴシック" panose="020B0600070205080204" pitchFamily="50" charset="-128"/>
            </a:rPr>
            <a:t>　今後は、普通交付税の段階的縮減等により増加すると思われるため、町有施設の維持管理経費の見直しや予算執行額を必要最小限に抑制するなど、コスト意識を持った管理運営に努める。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86179</xdr:rowOff>
    </xdr:from>
    <xdr:to>
      <xdr:col>82</xdr:col>
      <xdr:colOff>107950</xdr:colOff>
      <xdr:row>15</xdr:row>
      <xdr:rowOff>118836</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5671800" y="26579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164210</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73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40459</xdr:rowOff>
    </xdr:from>
    <xdr:to>
      <xdr:col>78</xdr:col>
      <xdr:colOff>69850</xdr:colOff>
      <xdr:row>15</xdr:row>
      <xdr:rowOff>86179</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4782800" y="261220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87465</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83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159657</xdr:rowOff>
    </xdr:from>
    <xdr:to>
      <xdr:col>73</xdr:col>
      <xdr:colOff>180975</xdr:colOff>
      <xdr:row>15</xdr:row>
      <xdr:rowOff>40459</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a:off x="13893800" y="255995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159657</xdr:rowOff>
    </xdr:from>
    <xdr:to>
      <xdr:col>69</xdr:col>
      <xdr:colOff>92075</xdr:colOff>
      <xdr:row>14</xdr:row>
      <xdr:rowOff>166188</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flipV="1">
          <a:off x="13004800" y="25599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167476</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7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68036</xdr:rowOff>
    </xdr:from>
    <xdr:to>
      <xdr:col>82</xdr:col>
      <xdr:colOff>158750</xdr:colOff>
      <xdr:row>15</xdr:row>
      <xdr:rowOff>169636</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84563</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35379</xdr:rowOff>
    </xdr:from>
    <xdr:to>
      <xdr:col>78</xdr:col>
      <xdr:colOff>120650</xdr:colOff>
      <xdr:row>15</xdr:row>
      <xdr:rowOff>136979</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147156</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237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161109</xdr:rowOff>
    </xdr:from>
    <xdr:to>
      <xdr:col>74</xdr:col>
      <xdr:colOff>31750</xdr:colOff>
      <xdr:row>15</xdr:row>
      <xdr:rowOff>91259</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256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101436</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233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108857</xdr:rowOff>
    </xdr:from>
    <xdr:to>
      <xdr:col>69</xdr:col>
      <xdr:colOff>142875</xdr:colOff>
      <xdr:row>15</xdr:row>
      <xdr:rowOff>39007</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49184</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115388</xdr:rowOff>
    </xdr:from>
    <xdr:to>
      <xdr:col>65</xdr:col>
      <xdr:colOff>53975</xdr:colOff>
      <xdr:row>15</xdr:row>
      <xdr:rowOff>45538</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55715</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228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扶助費に係る経常収支比率は、扶助費の増及び普通交付税の減により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いるが、全国平均や高知県平均と比較すると下回っている。今後も普通交付税の段階的縮減等により増加すると思われるため、児童福祉、老人福祉及び障害福祉の動向に注視し、比率上昇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xmlns=""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a:extLst>
            <a:ext uri="{FF2B5EF4-FFF2-40B4-BE49-F238E27FC236}">
              <a16:creationId xmlns:a16="http://schemas.microsoft.com/office/drawing/2014/main" xmlns="" id="{00000000-0008-0000-0400-0000BA000000}"/>
            </a:ext>
          </a:extLst>
        </xdr:cNvPr>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a:extLst>
            <a:ext uri="{FF2B5EF4-FFF2-40B4-BE49-F238E27FC236}">
              <a16:creationId xmlns:a16="http://schemas.microsoft.com/office/drawing/2014/main" xmlns="" id="{00000000-0008-0000-0400-0000BC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88900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3987800" y="94805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91" name="扶助費平均値テキスト">
          <a:extLst>
            <a:ext uri="{FF2B5EF4-FFF2-40B4-BE49-F238E27FC236}">
              <a16:creationId xmlns:a16="http://schemas.microsoft.com/office/drawing/2014/main" xmlns="" id="{00000000-0008-0000-0400-0000BF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55</xdr:row>
      <xdr:rowOff>50800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3098800" y="93281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54</xdr:row>
      <xdr:rowOff>88900</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flipV="1">
          <a:off x="2209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124477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146050</xdr:rowOff>
    </xdr:to>
    <xdr:cxnSp macro="">
      <xdr:nvCxnSpPr>
        <xdr:cNvPr id="199" name="直線コネクタ 198">
          <a:extLst>
            <a:ext uri="{FF2B5EF4-FFF2-40B4-BE49-F238E27FC236}">
              <a16:creationId xmlns:a16="http://schemas.microsoft.com/office/drawing/2014/main" xmlns="" id="{00000000-0008-0000-0400-0000C7000000}"/>
            </a:ext>
          </a:extLst>
        </xdr:cNvPr>
        <xdr:cNvCxnSpPr/>
      </xdr:nvCxnSpPr>
      <xdr:spPr>
        <a:xfrm flipV="1">
          <a:off x="1320800" y="9347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54627</xdr:rowOff>
    </xdr:from>
    <xdr:ext cx="762000" cy="259045"/>
    <xdr:sp macro="" textlink="">
      <xdr:nvSpPr>
        <xdr:cNvPr id="210" name="扶助費該当値テキスト">
          <a:extLst>
            <a:ext uri="{FF2B5EF4-FFF2-40B4-BE49-F238E27FC236}">
              <a16:creationId xmlns:a16="http://schemas.microsoft.com/office/drawing/2014/main" xmlns="" id="{00000000-0008-0000-0400-0000D2000000}"/>
            </a:ext>
          </a:extLst>
        </xdr:cNvPr>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19050</xdr:rowOff>
    </xdr:from>
    <xdr:to>
      <xdr:col>15</xdr:col>
      <xdr:colOff>149225</xdr:colOff>
      <xdr:row>54</xdr:row>
      <xdr:rowOff>120650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130827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35577</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その他に係る経常収支比率は、例年類似団体平均値を下回っており、上位に位置している。平成</a:t>
          </a:r>
          <a:r>
            <a:rPr kumimoji="1" lang="en-US" altLang="ja-JP" sz="1150">
              <a:latin typeface="ＭＳ Ｐゴシック" panose="020B0600070205080204" pitchFamily="50" charset="-128"/>
              <a:ea typeface="ＭＳ Ｐゴシック" panose="020B0600070205080204" pitchFamily="50" charset="-128"/>
            </a:rPr>
            <a:t>30</a:t>
          </a:r>
          <a:r>
            <a:rPr kumimoji="1" lang="ja-JP" altLang="en-US" sz="1150">
              <a:latin typeface="ＭＳ Ｐゴシック" panose="020B0600070205080204" pitchFamily="50" charset="-128"/>
              <a:ea typeface="ＭＳ Ｐゴシック" panose="020B0600070205080204" pitchFamily="50" charset="-128"/>
            </a:rPr>
            <a:t>年度においては</a:t>
          </a:r>
          <a:r>
            <a:rPr kumimoji="1" lang="en-US" altLang="ja-JP" sz="1150">
              <a:latin typeface="ＭＳ Ｐゴシック" panose="020B0600070205080204" pitchFamily="50" charset="-128"/>
              <a:ea typeface="ＭＳ Ｐゴシック" panose="020B0600070205080204" pitchFamily="50" charset="-128"/>
            </a:rPr>
            <a:t>0.6</a:t>
          </a:r>
          <a:r>
            <a:rPr kumimoji="1" lang="ja-JP" altLang="en-US" sz="1150">
              <a:latin typeface="ＭＳ Ｐゴシック" panose="020B0600070205080204" pitchFamily="50" charset="-128"/>
              <a:ea typeface="ＭＳ Ｐゴシック" panose="020B0600070205080204" pitchFamily="50" charset="-128"/>
            </a:rPr>
            <a:t>ポイント減少しており、要因としては介護、後期会計への繰出金の減額による影響が大きい。</a:t>
          </a:r>
        </a:p>
        <a:p>
          <a:r>
            <a:rPr kumimoji="1" lang="ja-JP" altLang="en-US" sz="1150">
              <a:latin typeface="ＭＳ Ｐゴシック" panose="020B0600070205080204" pitchFamily="50" charset="-128"/>
              <a:ea typeface="ＭＳ Ｐゴシック" panose="020B0600070205080204" pitchFamily="50" charset="-128"/>
            </a:rPr>
            <a:t>　繰出金については、今後も高齢化に伴い、介護保険事業特別会計や後期高齢者医療特別会計への繰出金が増加し大きな負担となることも予想されることから、保険事業における健診の受診率向上や予防事業を実施するなど、医療費増加の抑制を図ることにより、経費の削減に繋げ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xmlns=""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a:extLst>
            <a:ext uri="{FF2B5EF4-FFF2-40B4-BE49-F238E27FC236}">
              <a16:creationId xmlns:a16="http://schemas.microsoft.com/office/drawing/2014/main" xmlns="" id="{00000000-0008-0000-0400-0000F4000000}"/>
            </a:ext>
          </a:extLst>
        </xdr:cNvPr>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a:extLst>
            <a:ext uri="{FF2B5EF4-FFF2-40B4-BE49-F238E27FC236}">
              <a16:creationId xmlns:a16="http://schemas.microsoft.com/office/drawing/2014/main" xmlns="" id="{00000000-0008-0000-0400-0000F6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67564</xdr:rowOff>
    </xdr:from>
    <xdr:to>
      <xdr:col>82</xdr:col>
      <xdr:colOff>107950</xdr:colOff>
      <xdr:row>56</xdr:row>
      <xdr:rowOff>94996</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5671800" y="96687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144289</xdr:rowOff>
    </xdr:from>
    <xdr:ext cx="762000" cy="259045"/>
    <xdr:sp macro="" textlink="">
      <xdr:nvSpPr>
        <xdr:cNvPr id="249" name="その他平均値テキスト">
          <a:extLst>
            <a:ext uri="{FF2B5EF4-FFF2-40B4-BE49-F238E27FC236}">
              <a16:creationId xmlns:a16="http://schemas.microsoft.com/office/drawing/2014/main" xmlns="" id="{00000000-0008-0000-0400-0000F9000000}"/>
            </a:ext>
          </a:extLst>
        </xdr:cNvPr>
        <xdr:cNvSpPr txBox="1"/>
      </xdr:nvSpPr>
      <xdr:spPr>
        <a:xfrm>
          <a:off x="16598900" y="974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53848</xdr:rowOff>
    </xdr:from>
    <xdr:to>
      <xdr:col>78</xdr:col>
      <xdr:colOff>69850</xdr:colOff>
      <xdr:row>56</xdr:row>
      <xdr:rowOff>94996</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4782800" y="96550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53848</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3893800" y="96139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40132</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flipV="1">
          <a:off x="13004800" y="96139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xdr:rowOff>
    </xdr:from>
    <xdr:to>
      <xdr:col>82</xdr:col>
      <xdr:colOff>158750</xdr:colOff>
      <xdr:row>56</xdr:row>
      <xdr:rowOff>118364</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64592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33291</xdr:rowOff>
    </xdr:from>
    <xdr:ext cx="762000" cy="259045"/>
    <xdr:sp macro="" textlink="">
      <xdr:nvSpPr>
        <xdr:cNvPr id="268" name="その他該当値テキスト">
          <a:extLst>
            <a:ext uri="{FF2B5EF4-FFF2-40B4-BE49-F238E27FC236}">
              <a16:creationId xmlns:a16="http://schemas.microsoft.com/office/drawing/2014/main" xmlns="" id="{00000000-0008-0000-0400-00000C010000}"/>
            </a:ext>
          </a:extLst>
        </xdr:cNvPr>
        <xdr:cNvSpPr txBox="1"/>
      </xdr:nvSpPr>
      <xdr:spPr>
        <a:xfrm>
          <a:off x="16598900" y="946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44196</xdr:rowOff>
    </xdr:from>
    <xdr:to>
      <xdr:col>78</xdr:col>
      <xdr:colOff>120650</xdr:colOff>
      <xdr:row>56</xdr:row>
      <xdr:rowOff>145796</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5621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xdr:rowOff>
    </xdr:from>
    <xdr:to>
      <xdr:col>74</xdr:col>
      <xdr:colOff>31750</xdr:colOff>
      <xdr:row>56</xdr:row>
      <xdr:rowOff>104648</xdr:rowOff>
    </xdr:to>
    <xdr:sp macro="" textlink="">
      <xdr:nvSpPr>
        <xdr:cNvPr id="271" name="楕円 270">
          <a:extLst>
            <a:ext uri="{FF2B5EF4-FFF2-40B4-BE49-F238E27FC236}">
              <a16:creationId xmlns:a16="http://schemas.microsoft.com/office/drawing/2014/main" xmlns="" id="{00000000-0008-0000-0400-00000F010000}"/>
            </a:ext>
          </a:extLst>
        </xdr:cNvPr>
        <xdr:cNvSpPr/>
      </xdr:nvSpPr>
      <xdr:spPr>
        <a:xfrm>
          <a:off x="14732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114825</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4401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3" name="楕円 272">
          <a:extLst>
            <a:ext uri="{FF2B5EF4-FFF2-40B4-BE49-F238E27FC236}">
              <a16:creationId xmlns:a16="http://schemas.microsoft.com/office/drawing/2014/main" xmlns="" id="{00000000-0008-0000-0400-000011010000}"/>
            </a:ext>
          </a:extLst>
        </xdr:cNvPr>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160782</xdr:rowOff>
    </xdr:from>
    <xdr:to>
      <xdr:col>65</xdr:col>
      <xdr:colOff>53975</xdr:colOff>
      <xdr:row>56</xdr:row>
      <xdr:rowOff>90932</xdr:rowOff>
    </xdr:to>
    <xdr:sp macro="" textlink="">
      <xdr:nvSpPr>
        <xdr:cNvPr id="275" name="楕円 274">
          <a:extLst>
            <a:ext uri="{FF2B5EF4-FFF2-40B4-BE49-F238E27FC236}">
              <a16:creationId xmlns:a16="http://schemas.microsoft.com/office/drawing/2014/main" xmlns="" id="{00000000-0008-0000-0400-000013010000}"/>
            </a:ext>
          </a:extLst>
        </xdr:cNvPr>
        <xdr:cNvSpPr/>
      </xdr:nvSpPr>
      <xdr:spPr>
        <a:xfrm>
          <a:off x="12954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101109</xdr:rowOff>
    </xdr:from>
    <xdr:ext cx="762000" cy="259045"/>
    <xdr:sp macro="" textlink="">
      <xdr:nvSpPr>
        <xdr:cNvPr id="276" name="テキスト ボックス 275">
          <a:extLst>
            <a:ext uri="{FF2B5EF4-FFF2-40B4-BE49-F238E27FC236}">
              <a16:creationId xmlns:a16="http://schemas.microsoft.com/office/drawing/2014/main" xmlns="" id="{00000000-0008-0000-0400-000014010000}"/>
            </a:ext>
          </a:extLst>
        </xdr:cNvPr>
        <xdr:cNvSpPr txBox="1"/>
      </xdr:nvSpPr>
      <xdr:spPr>
        <a:xfrm>
          <a:off x="12623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補助費等に係る経常収支比率は、前年度と同水準で、類似団体平均値と比較しても</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ポイント下回り、上位に位置している。</a:t>
          </a:r>
        </a:p>
        <a:p>
          <a:r>
            <a:rPr kumimoji="1" lang="ja-JP" altLang="en-US" sz="1300">
              <a:latin typeface="ＭＳ Ｐゴシック" panose="020B0600070205080204" pitchFamily="50" charset="-128"/>
              <a:ea typeface="ＭＳ Ｐゴシック" panose="020B0600070205080204" pitchFamily="50" charset="-128"/>
            </a:rPr>
            <a:t>　今後も、補助金交付団体の経営状況等の把握、また補助する事業として適当であるかどうかを明確に判断し、不適当な補助金等は見直しや廃止の検討を行っていく。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xmlns=""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xmlns=""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a:extLst>
            <a:ext uri="{FF2B5EF4-FFF2-40B4-BE49-F238E27FC236}">
              <a16:creationId xmlns:a16="http://schemas.microsoft.com/office/drawing/2014/main" xmlns="" id="{00000000-0008-0000-0400-00002E010000}"/>
            </a:ext>
          </a:extLst>
        </xdr:cNvPr>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a:extLst>
            <a:ext uri="{FF2B5EF4-FFF2-40B4-BE49-F238E27FC236}">
              <a16:creationId xmlns:a16="http://schemas.microsoft.com/office/drawing/2014/main" xmlns="" id="{00000000-0008-0000-0400-000030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35</xdr:row>
      <xdr:rowOff>143002</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5671800" y="61391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7" name="補助費等平均値テキスト">
          <a:extLst>
            <a:ext uri="{FF2B5EF4-FFF2-40B4-BE49-F238E27FC236}">
              <a16:creationId xmlns:a16="http://schemas.microsoft.com/office/drawing/2014/main" xmlns="" id="{00000000-0008-0000-0400-000033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35</xdr:row>
      <xdr:rowOff>156718</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4782800" y="61391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35</xdr:row>
      <xdr:rowOff>156718</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3893800" y="61528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133858</xdr:rowOff>
    </xdr:from>
    <xdr:to>
      <xdr:col>69</xdr:col>
      <xdr:colOff>92075</xdr:colOff>
      <xdr:row>35</xdr:row>
      <xdr:rowOff>152146</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a:off x="13004800" y="61346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26" name="補助費等該当値テキスト">
          <a:extLst>
            <a:ext uri="{FF2B5EF4-FFF2-40B4-BE49-F238E27FC236}">
              <a16:creationId xmlns:a16="http://schemas.microsoft.com/office/drawing/2014/main" xmlns="" id="{00000000-0008-0000-0400-000046010000}"/>
            </a:ext>
          </a:extLst>
        </xdr:cNvPr>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27957</xdr:rowOff>
    </xdr:from>
    <xdr:ext cx="7366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105918</xdr:rowOff>
    </xdr:from>
    <xdr:to>
      <xdr:col>74</xdr:col>
      <xdr:colOff>31750</xdr:colOff>
      <xdr:row>36</xdr:row>
      <xdr:rowOff>36068</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46245</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101346</xdr:rowOff>
    </xdr:from>
    <xdr:to>
      <xdr:col>69</xdr:col>
      <xdr:colOff>142875</xdr:colOff>
      <xdr:row>36</xdr:row>
      <xdr:rowOff>31496</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83058</xdr:rowOff>
    </xdr:from>
    <xdr:to>
      <xdr:col>65</xdr:col>
      <xdr:colOff>53975</xdr:colOff>
      <xdr:row>36</xdr:row>
      <xdr:rowOff>13208</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2954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23385</xdr:rowOff>
    </xdr:from>
    <xdr:ext cx="7620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2623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公債費に係る経常収支比率は、高知県平均と比較すると</a:t>
          </a:r>
          <a:r>
            <a:rPr kumimoji="1" lang="en-US" altLang="ja-JP" sz="1250">
              <a:latin typeface="ＭＳ Ｐゴシック" panose="020B0600070205080204" pitchFamily="50" charset="-128"/>
              <a:ea typeface="ＭＳ Ｐゴシック" panose="020B0600070205080204" pitchFamily="50" charset="-128"/>
            </a:rPr>
            <a:t>2.5</a:t>
          </a:r>
          <a:r>
            <a:rPr kumimoji="1" lang="ja-JP" altLang="en-US" sz="1250">
              <a:latin typeface="ＭＳ Ｐゴシック" panose="020B0600070205080204" pitchFamily="50" charset="-128"/>
              <a:ea typeface="ＭＳ Ｐゴシック" panose="020B0600070205080204" pitchFamily="50" charset="-128"/>
            </a:rPr>
            <a:t>ポイント上回っており、前年度と同数値で類似団体内順位も低い順位にある。</a:t>
          </a:r>
        </a:p>
        <a:p>
          <a:r>
            <a:rPr kumimoji="1" lang="ja-JP" altLang="en-US" sz="1250">
              <a:latin typeface="ＭＳ Ｐゴシック" panose="020B0600070205080204" pitchFamily="50" charset="-128"/>
              <a:ea typeface="ＭＳ Ｐゴシック" panose="020B0600070205080204" pitchFamily="50" charset="-128"/>
            </a:rPr>
            <a:t>　主な要因としては、昨年度から本庁舎建設に係る旧合併特例事業債の元金償還が開始されたことによる増額の影響が大きい。今後も旧合併特例事業債を活用して公共施設建替など大規模事業を行う予定であるため、より一層地方債の新規発行抑制と公債費の繰上償還を計画的に実施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xmlns=""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a:extLst>
            <a:ext uri="{FF2B5EF4-FFF2-40B4-BE49-F238E27FC236}">
              <a16:creationId xmlns:a16="http://schemas.microsoft.com/office/drawing/2014/main" xmlns="" id="{00000000-0008-0000-0400-000068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a:extLst>
            <a:ext uri="{FF2B5EF4-FFF2-40B4-BE49-F238E27FC236}">
              <a16:creationId xmlns:a16="http://schemas.microsoft.com/office/drawing/2014/main" xmlns="" id="{00000000-0008-0000-0400-00006A010000}"/>
            </a:ext>
          </a:extLst>
        </xdr:cNvPr>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101854</xdr:rowOff>
    </xdr:from>
    <xdr:to>
      <xdr:col>24</xdr:col>
      <xdr:colOff>25400</xdr:colOff>
      <xdr:row>79</xdr:row>
      <xdr:rowOff>101854</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3987800" y="136464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5" name="公債費平均値テキスト">
          <a:extLst>
            <a:ext uri="{FF2B5EF4-FFF2-40B4-BE49-F238E27FC236}">
              <a16:creationId xmlns:a16="http://schemas.microsoft.com/office/drawing/2014/main" xmlns="" id="{00000000-0008-0000-0400-00006D010000}"/>
            </a:ext>
          </a:extLst>
        </xdr:cNvPr>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a:extLst>
            <a:ext uri="{FF2B5EF4-FFF2-40B4-BE49-F238E27FC236}">
              <a16:creationId xmlns:a16="http://schemas.microsoft.com/office/drawing/2014/main" xmlns="" id="{00000000-0008-0000-0400-00006E010000}"/>
            </a:ext>
          </a:extLst>
        </xdr:cNvPr>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28702</xdr:rowOff>
    </xdr:from>
    <xdr:to>
      <xdr:col>19</xdr:col>
      <xdr:colOff>187325</xdr:colOff>
      <xdr:row>79</xdr:row>
      <xdr:rowOff>101854</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3098800" y="135732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5842</xdr:rowOff>
    </xdr:from>
    <xdr:to>
      <xdr:col>15</xdr:col>
      <xdr:colOff>98425</xdr:colOff>
      <xdr:row>79</xdr:row>
      <xdr:rowOff>28702</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2209800" y="135503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136144</xdr:rowOff>
    </xdr:from>
    <xdr:to>
      <xdr:col>11</xdr:col>
      <xdr:colOff>9525</xdr:colOff>
      <xdr:row>79</xdr:row>
      <xdr:rowOff>5842</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a:off x="1320800" y="135092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27957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51054</xdr:rowOff>
    </xdr:from>
    <xdr:to>
      <xdr:col>24</xdr:col>
      <xdr:colOff>76200</xdr:colOff>
      <xdr:row>79</xdr:row>
      <xdr:rowOff>152654</xdr:rowOff>
    </xdr:to>
    <xdr:sp macro="" textlink="">
      <xdr:nvSpPr>
        <xdr:cNvPr id="383" name="楕円 382">
          <a:extLst>
            <a:ext uri="{FF2B5EF4-FFF2-40B4-BE49-F238E27FC236}">
              <a16:creationId xmlns:a16="http://schemas.microsoft.com/office/drawing/2014/main" xmlns="" id="{00000000-0008-0000-0400-00007F010000}"/>
            </a:ext>
          </a:extLst>
        </xdr:cNvPr>
        <xdr:cNvSpPr/>
      </xdr:nvSpPr>
      <xdr:spPr>
        <a:xfrm>
          <a:off x="47752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23131</xdr:rowOff>
    </xdr:from>
    <xdr:ext cx="762000" cy="259045"/>
    <xdr:sp macro="" textlink="">
      <xdr:nvSpPr>
        <xdr:cNvPr id="384" name="公債費該当値テキスト">
          <a:extLst>
            <a:ext uri="{FF2B5EF4-FFF2-40B4-BE49-F238E27FC236}">
              <a16:creationId xmlns:a16="http://schemas.microsoft.com/office/drawing/2014/main" xmlns="" id="{00000000-0008-0000-0400-000080010000}"/>
            </a:ext>
          </a:extLst>
        </xdr:cNvPr>
        <xdr:cNvSpPr txBox="1"/>
      </xdr:nvSpPr>
      <xdr:spPr>
        <a:xfrm>
          <a:off x="49149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51054</xdr:rowOff>
    </xdr:from>
    <xdr:to>
      <xdr:col>20</xdr:col>
      <xdr:colOff>38100</xdr:colOff>
      <xdr:row>79</xdr:row>
      <xdr:rowOff>152654</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3937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137431</xdr:rowOff>
    </xdr:from>
    <xdr:ext cx="7366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3606800" y="1368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149352</xdr:rowOff>
    </xdr:from>
    <xdr:to>
      <xdr:col>15</xdr:col>
      <xdr:colOff>149225</xdr:colOff>
      <xdr:row>79</xdr:row>
      <xdr:rowOff>79502</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3048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64279</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2717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126492</xdr:rowOff>
    </xdr:from>
    <xdr:to>
      <xdr:col>11</xdr:col>
      <xdr:colOff>60325</xdr:colOff>
      <xdr:row>79</xdr:row>
      <xdr:rowOff>56642</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2159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41419</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1828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85344</xdr:rowOff>
    </xdr:from>
    <xdr:to>
      <xdr:col>6</xdr:col>
      <xdr:colOff>171450</xdr:colOff>
      <xdr:row>79</xdr:row>
      <xdr:rowOff>15494</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1270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271</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公債費以外に係る経常収支比率は、類似団体平均値を大きく下回っており、高い順位に位置している。平成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ポイント増加しているが、普通交付税の減額と、放課後子ども教室支援員報酬等の増額による影響が大きいと思われる。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また、公債費が類似団体平均値を大きく下回る結果となっており、経常収支比率を好転していくには、公債費の歳出削減が大きな課題である。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今後においても、定員管理適正化計画や財政収支見通しに基づき、人件費や公債費を始めとした各種費目の歳出削減に努め、行財政改革の推進に努めていく。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xmlns=""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a:extLst>
            <a:ext uri="{FF2B5EF4-FFF2-40B4-BE49-F238E27FC236}">
              <a16:creationId xmlns:a16="http://schemas.microsoft.com/office/drawing/2014/main" xmlns="" id="{00000000-0008-0000-0400-0000A3010000}"/>
            </a:ext>
          </a:extLst>
        </xdr:cNvPr>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a:extLst>
            <a:ext uri="{FF2B5EF4-FFF2-40B4-BE49-F238E27FC236}">
              <a16:creationId xmlns:a16="http://schemas.microsoft.com/office/drawing/2014/main" xmlns="" id="{00000000-0008-0000-0400-0000A5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156718</xdr:rowOff>
    </xdr:from>
    <xdr:to>
      <xdr:col>82</xdr:col>
      <xdr:colOff>107950</xdr:colOff>
      <xdr:row>74</xdr:row>
      <xdr:rowOff>49276</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5671800" y="1267256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20845</xdr:rowOff>
    </xdr:from>
    <xdr:ext cx="762000" cy="259045"/>
    <xdr:sp macro="" textlink="">
      <xdr:nvSpPr>
        <xdr:cNvPr id="424" name="公債費以外平均値テキスト">
          <a:extLst>
            <a:ext uri="{FF2B5EF4-FFF2-40B4-BE49-F238E27FC236}">
              <a16:creationId xmlns:a16="http://schemas.microsoft.com/office/drawing/2014/main" xmlns="" id="{00000000-0008-0000-0400-0000A8010000}"/>
            </a:ext>
          </a:extLst>
        </xdr:cNvPr>
        <xdr:cNvSpPr txBox="1"/>
      </xdr:nvSpPr>
      <xdr:spPr>
        <a:xfrm>
          <a:off x="16598900" y="1305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a:extLst>
            <a:ext uri="{FF2B5EF4-FFF2-40B4-BE49-F238E27FC236}">
              <a16:creationId xmlns:a16="http://schemas.microsoft.com/office/drawing/2014/main" xmlns="" id="{00000000-0008-0000-0400-0000A9010000}"/>
            </a:ext>
          </a:extLst>
        </xdr:cNvPr>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42418</xdr:rowOff>
    </xdr:from>
    <xdr:to>
      <xdr:col>78</xdr:col>
      <xdr:colOff>69850</xdr:colOff>
      <xdr:row>73</xdr:row>
      <xdr:rowOff>156718</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4782800" y="1255826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104140</xdr:rowOff>
    </xdr:from>
    <xdr:to>
      <xdr:col>73</xdr:col>
      <xdr:colOff>180975</xdr:colOff>
      <xdr:row>73</xdr:row>
      <xdr:rowOff>42418</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3893800" y="1244854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66564</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104140</xdr:rowOff>
    </xdr:from>
    <xdr:to>
      <xdr:col>69</xdr:col>
      <xdr:colOff>92075</xdr:colOff>
      <xdr:row>73</xdr:row>
      <xdr:rowOff>5842</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flipV="1">
          <a:off x="13004800" y="124485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128288</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3512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2954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164864</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2623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169926</xdr:rowOff>
    </xdr:from>
    <xdr:to>
      <xdr:col>82</xdr:col>
      <xdr:colOff>158750</xdr:colOff>
      <xdr:row>74</xdr:row>
      <xdr:rowOff>100076</xdr:rowOff>
    </xdr:to>
    <xdr:sp macro="" textlink="">
      <xdr:nvSpPr>
        <xdr:cNvPr id="442" name="楕円 441">
          <a:extLst>
            <a:ext uri="{FF2B5EF4-FFF2-40B4-BE49-F238E27FC236}">
              <a16:creationId xmlns:a16="http://schemas.microsoft.com/office/drawing/2014/main" xmlns="" id="{00000000-0008-0000-0400-0000BA010000}"/>
            </a:ext>
          </a:extLst>
        </xdr:cNvPr>
        <xdr:cNvSpPr/>
      </xdr:nvSpPr>
      <xdr:spPr>
        <a:xfrm>
          <a:off x="164592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78503</xdr:rowOff>
    </xdr:from>
    <xdr:ext cx="762000" cy="259045"/>
    <xdr:sp macro="" textlink="">
      <xdr:nvSpPr>
        <xdr:cNvPr id="443" name="公債費以外該当値テキスト">
          <a:extLst>
            <a:ext uri="{FF2B5EF4-FFF2-40B4-BE49-F238E27FC236}">
              <a16:creationId xmlns:a16="http://schemas.microsoft.com/office/drawing/2014/main" xmlns="" id="{00000000-0008-0000-0400-0000BB010000}"/>
            </a:ext>
          </a:extLst>
        </xdr:cNvPr>
        <xdr:cNvSpPr txBox="1"/>
      </xdr:nvSpPr>
      <xdr:spPr>
        <a:xfrm>
          <a:off x="16598900" y="1259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105918</xdr:rowOff>
    </xdr:from>
    <xdr:to>
      <xdr:col>78</xdr:col>
      <xdr:colOff>120650</xdr:colOff>
      <xdr:row>74</xdr:row>
      <xdr:rowOff>36068</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5621000" y="1262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46245</xdr:rowOff>
    </xdr:from>
    <xdr:ext cx="7366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5290800" y="12390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163068</xdr:rowOff>
    </xdr:from>
    <xdr:to>
      <xdr:col>74</xdr:col>
      <xdr:colOff>31750</xdr:colOff>
      <xdr:row>73</xdr:row>
      <xdr:rowOff>93218</xdr:rowOff>
    </xdr:to>
    <xdr:sp macro="" textlink="">
      <xdr:nvSpPr>
        <xdr:cNvPr id="446" name="楕円 445">
          <a:extLst>
            <a:ext uri="{FF2B5EF4-FFF2-40B4-BE49-F238E27FC236}">
              <a16:creationId xmlns:a16="http://schemas.microsoft.com/office/drawing/2014/main" xmlns="" id="{00000000-0008-0000-0400-0000BE010000}"/>
            </a:ext>
          </a:extLst>
        </xdr:cNvPr>
        <xdr:cNvSpPr/>
      </xdr:nvSpPr>
      <xdr:spPr>
        <a:xfrm>
          <a:off x="14732000" y="1250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103395</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4401800" y="1227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53340</xdr:rowOff>
    </xdr:from>
    <xdr:to>
      <xdr:col>69</xdr:col>
      <xdr:colOff>142875</xdr:colOff>
      <xdr:row>72</xdr:row>
      <xdr:rowOff>154940</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3843000" y="1239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70</xdr:row>
      <xdr:rowOff>165117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3512800" y="1216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126492</xdr:rowOff>
    </xdr:from>
    <xdr:to>
      <xdr:col>65</xdr:col>
      <xdr:colOff>53975</xdr:colOff>
      <xdr:row>73</xdr:row>
      <xdr:rowOff>56642</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2954000" y="1247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66819</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2623800" y="1223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高知県仁淀川町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81311</xdr:rowOff>
    </xdr:from>
    <xdr:to>
      <xdr:col>29</xdr:col>
      <xdr:colOff>127000</xdr:colOff>
      <xdr:row>12</xdr:row>
      <xdr:rowOff>162546</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flipV="1">
          <a:off x="5003800" y="2186336"/>
          <a:ext cx="647700" cy="81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122328</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308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162546</xdr:rowOff>
    </xdr:from>
    <xdr:to>
      <xdr:col>26</xdr:col>
      <xdr:colOff>50800</xdr:colOff>
      <xdr:row>13</xdr:row>
      <xdr:rowOff>33789</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flipV="1">
          <a:off x="4305300" y="2267571"/>
          <a:ext cx="698500" cy="42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77340</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321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7134</xdr:rowOff>
    </xdr:from>
    <xdr:to>
      <xdr:col>22</xdr:col>
      <xdr:colOff>114300</xdr:colOff>
      <xdr:row>13</xdr:row>
      <xdr:rowOff>33789</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a:off x="3606800" y="2283609"/>
          <a:ext cx="698500" cy="26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82862</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7134</xdr:rowOff>
    </xdr:from>
    <xdr:to>
      <xdr:col>18</xdr:col>
      <xdr:colOff>177800</xdr:colOff>
      <xdr:row>13</xdr:row>
      <xdr:rowOff>107773</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2908300" y="2283609"/>
          <a:ext cx="698500" cy="100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109152</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8071</xdr:rowOff>
    </xdr:from>
    <xdr:to>
      <xdr:col>15</xdr:col>
      <xdr:colOff>101600</xdr:colOff>
      <xdr:row>18</xdr:row>
      <xdr:rowOff>109671</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2857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94448</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322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30511</xdr:rowOff>
    </xdr:from>
    <xdr:to>
      <xdr:col>29</xdr:col>
      <xdr:colOff>177800</xdr:colOff>
      <xdr:row>12</xdr:row>
      <xdr:rowOff>132111</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5600700" y="2135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110538</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204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111746</xdr:rowOff>
    </xdr:from>
    <xdr:to>
      <xdr:col>26</xdr:col>
      <xdr:colOff>101600</xdr:colOff>
      <xdr:row>13</xdr:row>
      <xdr:rowOff>41896</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953000" y="2216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52073</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198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154439</xdr:rowOff>
    </xdr:from>
    <xdr:to>
      <xdr:col>22</xdr:col>
      <xdr:colOff>165100</xdr:colOff>
      <xdr:row>13</xdr:row>
      <xdr:rowOff>84589</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254500" y="2259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94766</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202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127784</xdr:rowOff>
    </xdr:from>
    <xdr:to>
      <xdr:col>19</xdr:col>
      <xdr:colOff>38100</xdr:colOff>
      <xdr:row>13</xdr:row>
      <xdr:rowOff>57934</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3556000" y="2232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68111</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200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56973</xdr:rowOff>
    </xdr:from>
    <xdr:to>
      <xdr:col>15</xdr:col>
      <xdr:colOff>101600</xdr:colOff>
      <xdr:row>13</xdr:row>
      <xdr:rowOff>158573</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2857500" y="2333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168750</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210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xmlns=""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a:extLst>
            <a:ext uri="{FF2B5EF4-FFF2-40B4-BE49-F238E27FC236}">
              <a16:creationId xmlns:a16="http://schemas.microsoft.com/office/drawing/2014/main" xmlns="" id="{00000000-0008-0000-0500-000069000000}"/>
            </a:ext>
          </a:extLst>
        </xdr:cNvPr>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a:extLst>
            <a:ext uri="{FF2B5EF4-FFF2-40B4-BE49-F238E27FC236}">
              <a16:creationId xmlns:a16="http://schemas.microsoft.com/office/drawing/2014/main" xmlns="" id="{00000000-0008-0000-0500-00006B000000}"/>
            </a:ext>
          </a:extLst>
        </xdr:cNvPr>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13805</xdr:rowOff>
    </xdr:from>
    <xdr:to>
      <xdr:col>29</xdr:col>
      <xdr:colOff>127000</xdr:colOff>
      <xdr:row>36</xdr:row>
      <xdr:rowOff>146888</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003800" y="6967055"/>
          <a:ext cx="647700" cy="133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228478</xdr:rowOff>
    </xdr:from>
    <xdr:ext cx="762000" cy="259045"/>
    <xdr:sp macro="" textlink="">
      <xdr:nvSpPr>
        <xdr:cNvPr id="110" name="人口1人当たり決算額の推移平均値テキスト445">
          <a:extLst>
            <a:ext uri="{FF2B5EF4-FFF2-40B4-BE49-F238E27FC236}">
              <a16:creationId xmlns:a16="http://schemas.microsoft.com/office/drawing/2014/main" xmlns="" id="{00000000-0008-0000-0500-00006E000000}"/>
            </a:ext>
          </a:extLst>
        </xdr:cNvPr>
        <xdr:cNvSpPr txBox="1"/>
      </xdr:nvSpPr>
      <xdr:spPr>
        <a:xfrm>
          <a:off x="5740400" y="649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a:extLst>
            <a:ext uri="{FF2B5EF4-FFF2-40B4-BE49-F238E27FC236}">
              <a16:creationId xmlns:a16="http://schemas.microsoft.com/office/drawing/2014/main" xmlns="" id="{00000000-0008-0000-0500-00006F000000}"/>
            </a:ext>
          </a:extLst>
        </xdr:cNvPr>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13805</xdr:rowOff>
    </xdr:from>
    <xdr:to>
      <xdr:col>26</xdr:col>
      <xdr:colOff>50800</xdr:colOff>
      <xdr:row>36</xdr:row>
      <xdr:rowOff>28587</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flipV="1">
          <a:off x="4305300" y="6967055"/>
          <a:ext cx="698500" cy="14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147134</xdr:rowOff>
    </xdr:from>
    <xdr:ext cx="736600" cy="259045"/>
    <xdr:sp macro="" textlink="">
      <xdr:nvSpPr>
        <xdr:cNvPr id="114" name="テキスト ボックス 113">
          <a:extLst>
            <a:ext uri="{FF2B5EF4-FFF2-40B4-BE49-F238E27FC236}">
              <a16:creationId xmlns:a16="http://schemas.microsoft.com/office/drawing/2014/main" xmlns="" id="{00000000-0008-0000-0500-000072000000}"/>
            </a:ext>
          </a:extLst>
        </xdr:cNvPr>
        <xdr:cNvSpPr txBox="1"/>
      </xdr:nvSpPr>
      <xdr:spPr>
        <a:xfrm>
          <a:off x="4622800" y="6414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300984</xdr:rowOff>
    </xdr:from>
    <xdr:to>
      <xdr:col>22</xdr:col>
      <xdr:colOff>114300</xdr:colOff>
      <xdr:row>36</xdr:row>
      <xdr:rowOff>28587</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3606800" y="6911334"/>
          <a:ext cx="698500" cy="70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144257</xdr:rowOff>
    </xdr:from>
    <xdr:ext cx="7620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3924300" y="64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300984</xdr:rowOff>
    </xdr:from>
    <xdr:to>
      <xdr:col>18</xdr:col>
      <xdr:colOff>177800</xdr:colOff>
      <xdr:row>36</xdr:row>
      <xdr:rowOff>63373</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flipV="1">
          <a:off x="2908300" y="6911334"/>
          <a:ext cx="698500" cy="105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148848</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225800" y="641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316211</xdr:rowOff>
    </xdr:from>
    <xdr:to>
      <xdr:col>15</xdr:col>
      <xdr:colOff>101600</xdr:colOff>
      <xdr:row>35</xdr:row>
      <xdr:rowOff>74911</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2857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85088</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2527300" y="635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96088</xdr:rowOff>
    </xdr:from>
    <xdr:to>
      <xdr:col>29</xdr:col>
      <xdr:colOff>177800</xdr:colOff>
      <xdr:row>37</xdr:row>
      <xdr:rowOff>26238</xdr:rowOff>
    </xdr:to>
    <xdr:sp macro="" textlink="">
      <xdr:nvSpPr>
        <xdr:cNvPr id="128" name="楕円 127">
          <a:extLst>
            <a:ext uri="{FF2B5EF4-FFF2-40B4-BE49-F238E27FC236}">
              <a16:creationId xmlns:a16="http://schemas.microsoft.com/office/drawing/2014/main" xmlns="" id="{00000000-0008-0000-0500-000080000000}"/>
            </a:ext>
          </a:extLst>
        </xdr:cNvPr>
        <xdr:cNvSpPr/>
      </xdr:nvSpPr>
      <xdr:spPr bwMode="auto">
        <a:xfrm>
          <a:off x="5600700" y="7049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68165</xdr:rowOff>
    </xdr:from>
    <xdr:ext cx="762000" cy="259045"/>
    <xdr:sp macro="" textlink="">
      <xdr:nvSpPr>
        <xdr:cNvPr id="129" name="人口1人当たり決算額の推移該当値テキスト445">
          <a:extLst>
            <a:ext uri="{FF2B5EF4-FFF2-40B4-BE49-F238E27FC236}">
              <a16:creationId xmlns:a16="http://schemas.microsoft.com/office/drawing/2014/main" xmlns="" id="{00000000-0008-0000-0500-000081000000}"/>
            </a:ext>
          </a:extLst>
        </xdr:cNvPr>
        <xdr:cNvSpPr txBox="1"/>
      </xdr:nvSpPr>
      <xdr:spPr>
        <a:xfrm>
          <a:off x="5740400" y="7021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305905</xdr:rowOff>
    </xdr:from>
    <xdr:to>
      <xdr:col>26</xdr:col>
      <xdr:colOff>101600</xdr:colOff>
      <xdr:row>36</xdr:row>
      <xdr:rowOff>64605</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4953000" y="6916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49382</xdr:rowOff>
    </xdr:from>
    <xdr:ext cx="7366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622800" y="7002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320687</xdr:rowOff>
    </xdr:from>
    <xdr:to>
      <xdr:col>22</xdr:col>
      <xdr:colOff>165100</xdr:colOff>
      <xdr:row>36</xdr:row>
      <xdr:rowOff>79387</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254500" y="6931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64164</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3924300" y="701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250184</xdr:rowOff>
    </xdr:from>
    <xdr:to>
      <xdr:col>19</xdr:col>
      <xdr:colOff>38100</xdr:colOff>
      <xdr:row>36</xdr:row>
      <xdr:rowOff>8884</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3556000" y="6860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336561</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225800" y="694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12573</xdr:rowOff>
    </xdr:from>
    <xdr:to>
      <xdr:col>15</xdr:col>
      <xdr:colOff>101600</xdr:colOff>
      <xdr:row>36</xdr:row>
      <xdr:rowOff>114173</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2857500" y="6965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98950</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2527300" y="7052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高知県仁淀川町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5,371
5,343
333.00
6,805,314
6,465,225
274,372
4,224,522
8,537,639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5672</xdr:rowOff>
    </xdr:from>
    <xdr:to>
      <xdr:col>24</xdr:col>
      <xdr:colOff>63500</xdr:colOff>
      <xdr:row>32</xdr:row>
      <xdr:rowOff>68727</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5492072"/>
          <a:ext cx="838200" cy="6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46883</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219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68727</xdr:rowOff>
    </xdr:from>
    <xdr:to>
      <xdr:col>19</xdr:col>
      <xdr:colOff>177800</xdr:colOff>
      <xdr:row>32</xdr:row>
      <xdr:rowOff>111940</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5555127"/>
          <a:ext cx="889000" cy="4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164025</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97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88143</xdr:rowOff>
    </xdr:from>
    <xdr:to>
      <xdr:col>15</xdr:col>
      <xdr:colOff>50800</xdr:colOff>
      <xdr:row>32</xdr:row>
      <xdr:rowOff>111940</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2019300" y="5574543"/>
          <a:ext cx="889000" cy="2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159118</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08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88143</xdr:rowOff>
    </xdr:from>
    <xdr:to>
      <xdr:col>10</xdr:col>
      <xdr:colOff>114300</xdr:colOff>
      <xdr:row>32</xdr:row>
      <xdr:rowOff>142870</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5574543"/>
          <a:ext cx="889000" cy="5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9469</xdr:rowOff>
    </xdr:from>
    <xdr:ext cx="59901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19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68166</xdr:rowOff>
    </xdr:from>
    <xdr:to>
      <xdr:col>6</xdr:col>
      <xdr:colOff>38100</xdr:colOff>
      <xdr:row>36</xdr:row>
      <xdr:rowOff>169766</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160893</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30795" y="63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126322</xdr:rowOff>
    </xdr:from>
    <xdr:to>
      <xdr:col>24</xdr:col>
      <xdr:colOff>114300</xdr:colOff>
      <xdr:row>32</xdr:row>
      <xdr:rowOff>56472</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544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41249</xdr:rowOff>
    </xdr:from>
    <xdr:ext cx="599010"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5356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17927</xdr:rowOff>
    </xdr:from>
    <xdr:to>
      <xdr:col>20</xdr:col>
      <xdr:colOff>38100</xdr:colOff>
      <xdr:row>32</xdr:row>
      <xdr:rowOff>119527</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550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136054</xdr:rowOff>
    </xdr:from>
    <xdr:ext cx="599010"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497795" y="5279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61140</xdr:rowOff>
    </xdr:from>
    <xdr:to>
      <xdr:col>15</xdr:col>
      <xdr:colOff>101600</xdr:colOff>
      <xdr:row>32</xdr:row>
      <xdr:rowOff>162740</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554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7817</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08795" y="5322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37343</xdr:rowOff>
    </xdr:from>
    <xdr:to>
      <xdr:col>10</xdr:col>
      <xdr:colOff>165100</xdr:colOff>
      <xdr:row>32</xdr:row>
      <xdr:rowOff>138943</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552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155470</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19795" y="5298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92070</xdr:rowOff>
    </xdr:from>
    <xdr:to>
      <xdr:col>6</xdr:col>
      <xdr:colOff>38100</xdr:colOff>
      <xdr:row>33</xdr:row>
      <xdr:rowOff>22220</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557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38747</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30795" y="535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xmlns=""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xmlns=""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a:extLst>
            <a:ext uri="{FF2B5EF4-FFF2-40B4-BE49-F238E27FC236}">
              <a16:creationId xmlns:a16="http://schemas.microsoft.com/office/drawing/2014/main" xmlns="" id="{00000000-0008-0000-0600-000074000000}"/>
            </a:ext>
          </a:extLst>
        </xdr:cNvPr>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a:extLst>
            <a:ext uri="{FF2B5EF4-FFF2-40B4-BE49-F238E27FC236}">
              <a16:creationId xmlns:a16="http://schemas.microsoft.com/office/drawing/2014/main" xmlns="" id="{00000000-0008-0000-0600-000076000000}"/>
            </a:ext>
          </a:extLst>
        </xdr:cNvPr>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63746</xdr:rowOff>
    </xdr:from>
    <xdr:to>
      <xdr:col>24</xdr:col>
      <xdr:colOff>63500</xdr:colOff>
      <xdr:row>56</xdr:row>
      <xdr:rowOff>114978</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3797300" y="9664946"/>
          <a:ext cx="838200" cy="5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xdr:rowOff>
    </xdr:from>
    <xdr:ext cx="599010" cy="259045"/>
    <xdr:sp macro="" textlink="">
      <xdr:nvSpPr>
        <xdr:cNvPr id="121" name="物件費平均値テキスト">
          <a:extLst>
            <a:ext uri="{FF2B5EF4-FFF2-40B4-BE49-F238E27FC236}">
              <a16:creationId xmlns:a16="http://schemas.microsoft.com/office/drawing/2014/main" xmlns="" id="{00000000-0008-0000-0600-000079000000}"/>
            </a:ext>
          </a:extLst>
        </xdr:cNvPr>
        <xdr:cNvSpPr txBox="1"/>
      </xdr:nvSpPr>
      <xdr:spPr>
        <a:xfrm>
          <a:off x="4686300" y="9773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63746</xdr:rowOff>
    </xdr:from>
    <xdr:to>
      <xdr:col>19</xdr:col>
      <xdr:colOff>177800</xdr:colOff>
      <xdr:row>56</xdr:row>
      <xdr:rowOff>124815</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2908300" y="9664946"/>
          <a:ext cx="889000" cy="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120571</xdr:rowOff>
    </xdr:from>
    <xdr:ext cx="599010"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3497795" y="989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124815</xdr:rowOff>
    </xdr:from>
    <xdr:to>
      <xdr:col>15</xdr:col>
      <xdr:colOff>50800</xdr:colOff>
      <xdr:row>56</xdr:row>
      <xdr:rowOff>139573</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2019300" y="9726015"/>
          <a:ext cx="889000" cy="1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103880</xdr:rowOff>
    </xdr:from>
    <xdr:ext cx="59901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2608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139573</xdr:rowOff>
    </xdr:from>
    <xdr:to>
      <xdr:col>10</xdr:col>
      <xdr:colOff>114300</xdr:colOff>
      <xdr:row>57</xdr:row>
      <xdr:rowOff>12758</xdr:rowOff>
    </xdr:to>
    <xdr:cxnSp macro="">
      <xdr:nvCxnSpPr>
        <xdr:cNvPr id="129" name="直線コネクタ 128">
          <a:extLst>
            <a:ext uri="{FF2B5EF4-FFF2-40B4-BE49-F238E27FC236}">
              <a16:creationId xmlns:a16="http://schemas.microsoft.com/office/drawing/2014/main" xmlns="" id="{00000000-0008-0000-0600-000081000000}"/>
            </a:ext>
          </a:extLst>
        </xdr:cNvPr>
        <xdr:cNvCxnSpPr/>
      </xdr:nvCxnSpPr>
      <xdr:spPr>
        <a:xfrm flipV="1">
          <a:off x="1130300" y="9740773"/>
          <a:ext cx="889000" cy="4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118632</xdr:rowOff>
    </xdr:from>
    <xdr:ext cx="59901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1719795" y="989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35267</xdr:rowOff>
    </xdr:from>
    <xdr:to>
      <xdr:col>6</xdr:col>
      <xdr:colOff>38100</xdr:colOff>
      <xdr:row>57</xdr:row>
      <xdr:rowOff>136867</xdr:rowOff>
    </xdr:to>
    <xdr:sp macro="" textlink="">
      <xdr:nvSpPr>
        <xdr:cNvPr id="132" name="フローチャート: 判断 131">
          <a:extLst>
            <a:ext uri="{FF2B5EF4-FFF2-40B4-BE49-F238E27FC236}">
              <a16:creationId xmlns:a16="http://schemas.microsoft.com/office/drawing/2014/main" xmlns="" id="{00000000-0008-0000-0600-000084000000}"/>
            </a:ext>
          </a:extLst>
        </xdr:cNvPr>
        <xdr:cNvSpPr/>
      </xdr:nvSpPr>
      <xdr:spPr>
        <a:xfrm>
          <a:off x="1079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127994</xdr:rowOff>
    </xdr:from>
    <xdr:ext cx="59901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830795" y="990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64178</xdr:rowOff>
    </xdr:from>
    <xdr:to>
      <xdr:col>24</xdr:col>
      <xdr:colOff>114300</xdr:colOff>
      <xdr:row>56</xdr:row>
      <xdr:rowOff>165778</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4584700" y="966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87055</xdr:rowOff>
    </xdr:from>
    <xdr:ext cx="599010" cy="259045"/>
    <xdr:sp macro="" textlink="">
      <xdr:nvSpPr>
        <xdr:cNvPr id="140" name="物件費該当値テキスト">
          <a:extLst>
            <a:ext uri="{FF2B5EF4-FFF2-40B4-BE49-F238E27FC236}">
              <a16:creationId xmlns:a16="http://schemas.microsoft.com/office/drawing/2014/main" xmlns="" id="{00000000-0008-0000-0600-00008C000000}"/>
            </a:ext>
          </a:extLst>
        </xdr:cNvPr>
        <xdr:cNvSpPr txBox="1"/>
      </xdr:nvSpPr>
      <xdr:spPr>
        <a:xfrm>
          <a:off x="4686300" y="951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12946</xdr:rowOff>
    </xdr:from>
    <xdr:to>
      <xdr:col>20</xdr:col>
      <xdr:colOff>38100</xdr:colOff>
      <xdr:row>56</xdr:row>
      <xdr:rowOff>114546</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3746500" y="961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131073</xdr:rowOff>
    </xdr:from>
    <xdr:ext cx="599010"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3497795" y="938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74015</xdr:rowOff>
    </xdr:from>
    <xdr:to>
      <xdr:col>15</xdr:col>
      <xdr:colOff>101600</xdr:colOff>
      <xdr:row>57</xdr:row>
      <xdr:rowOff>4165</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2857500" y="96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20692</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2608795" y="945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88773</xdr:rowOff>
    </xdr:from>
    <xdr:to>
      <xdr:col>10</xdr:col>
      <xdr:colOff>165100</xdr:colOff>
      <xdr:row>57</xdr:row>
      <xdr:rowOff>18923</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968500" y="968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35450</xdr:rowOff>
    </xdr:from>
    <xdr:ext cx="599010"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1719795" y="9465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133408</xdr:rowOff>
    </xdr:from>
    <xdr:to>
      <xdr:col>6</xdr:col>
      <xdr:colOff>38100</xdr:colOff>
      <xdr:row>57</xdr:row>
      <xdr:rowOff>63558</xdr:rowOff>
    </xdr:to>
    <xdr:sp macro="" textlink="">
      <xdr:nvSpPr>
        <xdr:cNvPr id="147" name="楕円 146">
          <a:extLst>
            <a:ext uri="{FF2B5EF4-FFF2-40B4-BE49-F238E27FC236}">
              <a16:creationId xmlns:a16="http://schemas.microsoft.com/office/drawing/2014/main" xmlns="" id="{00000000-0008-0000-0600-000093000000}"/>
            </a:ext>
          </a:extLst>
        </xdr:cNvPr>
        <xdr:cNvSpPr/>
      </xdr:nvSpPr>
      <xdr:spPr>
        <a:xfrm>
          <a:off x="1079500" y="973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80085</xdr:rowOff>
    </xdr:from>
    <xdr:ext cx="599010" cy="259045"/>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830795" y="9509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xmlns=""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a:extLst>
            <a:ext uri="{FF2B5EF4-FFF2-40B4-BE49-F238E27FC236}">
              <a16:creationId xmlns:a16="http://schemas.microsoft.com/office/drawing/2014/main" xmlns="" id="{00000000-0008-0000-0600-0000AD000000}"/>
            </a:ext>
          </a:extLst>
        </xdr:cNvPr>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a:extLst>
            <a:ext uri="{FF2B5EF4-FFF2-40B4-BE49-F238E27FC236}">
              <a16:creationId xmlns:a16="http://schemas.microsoft.com/office/drawing/2014/main" xmlns="" id="{00000000-0008-0000-0600-0000AF000000}"/>
            </a:ext>
          </a:extLst>
        </xdr:cNvPr>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90703</xdr:rowOff>
    </xdr:from>
    <xdr:to>
      <xdr:col>24</xdr:col>
      <xdr:colOff>63500</xdr:colOff>
      <xdr:row>78</xdr:row>
      <xdr:rowOff>123089</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3797300" y="13463803"/>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150449</xdr:rowOff>
    </xdr:from>
    <xdr:ext cx="534377" cy="259045"/>
    <xdr:sp macro="" textlink="">
      <xdr:nvSpPr>
        <xdr:cNvPr id="178" name="維持補修費平均値テキスト">
          <a:extLst>
            <a:ext uri="{FF2B5EF4-FFF2-40B4-BE49-F238E27FC236}">
              <a16:creationId xmlns:a16="http://schemas.microsoft.com/office/drawing/2014/main" xmlns="" id="{00000000-0008-0000-0600-0000B2000000}"/>
            </a:ext>
          </a:extLst>
        </xdr:cNvPr>
        <xdr:cNvSpPr txBox="1"/>
      </xdr:nvSpPr>
      <xdr:spPr>
        <a:xfrm>
          <a:off x="4686300" y="13180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90703</xdr:rowOff>
    </xdr:from>
    <xdr:to>
      <xdr:col>19</xdr:col>
      <xdr:colOff>177800</xdr:colOff>
      <xdr:row>78</xdr:row>
      <xdr:rowOff>124479</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2908300" y="13463803"/>
          <a:ext cx="889000" cy="3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54455</xdr:rowOff>
    </xdr:from>
    <xdr:ext cx="534377"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3530111" y="130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95675</xdr:rowOff>
    </xdr:from>
    <xdr:to>
      <xdr:col>15</xdr:col>
      <xdr:colOff>50800</xdr:colOff>
      <xdr:row>78</xdr:row>
      <xdr:rowOff>124479</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a:off x="2019300" y="13468775"/>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87507</xdr:rowOff>
    </xdr:from>
    <xdr:ext cx="534377"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2641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95675</xdr:rowOff>
    </xdr:from>
    <xdr:to>
      <xdr:col>10</xdr:col>
      <xdr:colOff>114300</xdr:colOff>
      <xdr:row>78</xdr:row>
      <xdr:rowOff>111830</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flipV="1">
          <a:off x="1130300" y="13468775"/>
          <a:ext cx="889000" cy="1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127227</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784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98920</xdr:rowOff>
    </xdr:from>
    <xdr:to>
      <xdr:col>6</xdr:col>
      <xdr:colOff>38100</xdr:colOff>
      <xdr:row>78</xdr:row>
      <xdr:rowOff>29070</xdr:rowOff>
    </xdr:to>
    <xdr:sp macro="" textlink="">
      <xdr:nvSpPr>
        <xdr:cNvPr id="189" name="フローチャート: 判断 188">
          <a:extLst>
            <a:ext uri="{FF2B5EF4-FFF2-40B4-BE49-F238E27FC236}">
              <a16:creationId xmlns:a16="http://schemas.microsoft.com/office/drawing/2014/main" xmlns="" id="{00000000-0008-0000-0600-0000BD000000}"/>
            </a:ext>
          </a:extLst>
        </xdr:cNvPr>
        <xdr:cNvSpPr/>
      </xdr:nvSpPr>
      <xdr:spPr>
        <a:xfrm>
          <a:off x="1079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45597</xdr:rowOff>
    </xdr:from>
    <xdr:ext cx="534377"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863111" y="130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72289</xdr:rowOff>
    </xdr:from>
    <xdr:to>
      <xdr:col>24</xdr:col>
      <xdr:colOff>114300</xdr:colOff>
      <xdr:row>79</xdr:row>
      <xdr:rowOff>2439</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4584700" y="1344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158666</xdr:rowOff>
    </xdr:from>
    <xdr:ext cx="469744" cy="259045"/>
    <xdr:sp macro="" textlink="">
      <xdr:nvSpPr>
        <xdr:cNvPr id="197" name="維持補修費該当値テキスト">
          <a:extLst>
            <a:ext uri="{FF2B5EF4-FFF2-40B4-BE49-F238E27FC236}">
              <a16:creationId xmlns:a16="http://schemas.microsoft.com/office/drawing/2014/main" xmlns="" id="{00000000-0008-0000-0600-0000C5000000}"/>
            </a:ext>
          </a:extLst>
        </xdr:cNvPr>
        <xdr:cNvSpPr txBox="1"/>
      </xdr:nvSpPr>
      <xdr:spPr>
        <a:xfrm>
          <a:off x="4686300" y="133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39903</xdr:rowOff>
    </xdr:from>
    <xdr:to>
      <xdr:col>20</xdr:col>
      <xdr:colOff>38100</xdr:colOff>
      <xdr:row>78</xdr:row>
      <xdr:rowOff>141503</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3746500" y="1341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132630</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3562428" y="1350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73679</xdr:rowOff>
    </xdr:from>
    <xdr:to>
      <xdr:col>15</xdr:col>
      <xdr:colOff>101600</xdr:colOff>
      <xdr:row>79</xdr:row>
      <xdr:rowOff>3829</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2857500" y="1344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166406</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2673428" y="1353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44875</xdr:rowOff>
    </xdr:from>
    <xdr:to>
      <xdr:col>10</xdr:col>
      <xdr:colOff>165100</xdr:colOff>
      <xdr:row>78</xdr:row>
      <xdr:rowOff>146475</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968500" y="1341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137602</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1784428" y="135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61030</xdr:rowOff>
    </xdr:from>
    <xdr:to>
      <xdr:col>6</xdr:col>
      <xdr:colOff>38100</xdr:colOff>
      <xdr:row>78</xdr:row>
      <xdr:rowOff>162630</xdr:rowOff>
    </xdr:to>
    <xdr:sp macro="" textlink="">
      <xdr:nvSpPr>
        <xdr:cNvPr id="204" name="楕円 203">
          <a:extLst>
            <a:ext uri="{FF2B5EF4-FFF2-40B4-BE49-F238E27FC236}">
              <a16:creationId xmlns:a16="http://schemas.microsoft.com/office/drawing/2014/main" xmlns="" id="{00000000-0008-0000-0600-0000CC000000}"/>
            </a:ext>
          </a:extLst>
        </xdr:cNvPr>
        <xdr:cNvSpPr/>
      </xdr:nvSpPr>
      <xdr:spPr>
        <a:xfrm>
          <a:off x="1079500" y="1343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153757</xdr:rowOff>
    </xdr:from>
    <xdr:ext cx="469744"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895428" y="1352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xmlns="" id="{00000000-0008-0000-06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xmlns=""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xmlns=""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a:extLst>
            <a:ext uri="{FF2B5EF4-FFF2-40B4-BE49-F238E27FC236}">
              <a16:creationId xmlns:a16="http://schemas.microsoft.com/office/drawing/2014/main" xmlns="" id="{00000000-0008-0000-0600-0000EB000000}"/>
            </a:ext>
          </a:extLst>
        </xdr:cNvPr>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a:extLst>
            <a:ext uri="{FF2B5EF4-FFF2-40B4-BE49-F238E27FC236}">
              <a16:creationId xmlns:a16="http://schemas.microsoft.com/office/drawing/2014/main" xmlns="" id="{00000000-0008-0000-0600-0000ED000000}"/>
            </a:ext>
          </a:extLst>
        </xdr:cNvPr>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148315</xdr:rowOff>
    </xdr:from>
    <xdr:to>
      <xdr:col>24</xdr:col>
      <xdr:colOff>63500</xdr:colOff>
      <xdr:row>94</xdr:row>
      <xdr:rowOff>6169</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flipV="1">
          <a:off x="3797300" y="16093165"/>
          <a:ext cx="838200" cy="2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27365</xdr:rowOff>
    </xdr:from>
    <xdr:ext cx="534377" cy="259045"/>
    <xdr:sp macro="" textlink="">
      <xdr:nvSpPr>
        <xdr:cNvPr id="240" name="扶助費平均値テキスト">
          <a:extLst>
            <a:ext uri="{FF2B5EF4-FFF2-40B4-BE49-F238E27FC236}">
              <a16:creationId xmlns:a16="http://schemas.microsoft.com/office/drawing/2014/main" xmlns="" id="{00000000-0008-0000-0600-0000F0000000}"/>
            </a:ext>
          </a:extLst>
        </xdr:cNvPr>
        <xdr:cNvSpPr txBox="1"/>
      </xdr:nvSpPr>
      <xdr:spPr>
        <a:xfrm>
          <a:off x="4686300" y="164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6169</xdr:rowOff>
    </xdr:from>
    <xdr:to>
      <xdr:col>19</xdr:col>
      <xdr:colOff>177800</xdr:colOff>
      <xdr:row>94</xdr:row>
      <xdr:rowOff>44731</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flipV="1">
          <a:off x="2908300" y="16122469"/>
          <a:ext cx="889000" cy="3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135135</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3530111" y="1659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44731</xdr:rowOff>
    </xdr:from>
    <xdr:to>
      <xdr:col>15</xdr:col>
      <xdr:colOff>50800</xdr:colOff>
      <xdr:row>94</xdr:row>
      <xdr:rowOff>154645</xdr:rowOff>
    </xdr:to>
    <xdr:cxnSp macro="">
      <xdr:nvCxnSpPr>
        <xdr:cNvPr id="245" name="直線コネクタ 244">
          <a:extLst>
            <a:ext uri="{FF2B5EF4-FFF2-40B4-BE49-F238E27FC236}">
              <a16:creationId xmlns:a16="http://schemas.microsoft.com/office/drawing/2014/main" xmlns="" id="{00000000-0008-0000-0600-0000F5000000}"/>
            </a:ext>
          </a:extLst>
        </xdr:cNvPr>
        <xdr:cNvCxnSpPr/>
      </xdr:nvCxnSpPr>
      <xdr:spPr>
        <a:xfrm flipV="1">
          <a:off x="2019300" y="16161031"/>
          <a:ext cx="889000" cy="10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132007</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641111" y="1659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154645</xdr:rowOff>
    </xdr:from>
    <xdr:to>
      <xdr:col>10</xdr:col>
      <xdr:colOff>114300</xdr:colOff>
      <xdr:row>95</xdr:row>
      <xdr:rowOff>13213</xdr:rowOff>
    </xdr:to>
    <xdr:cxnSp macro="">
      <xdr:nvCxnSpPr>
        <xdr:cNvPr id="248" name="直線コネクタ 247">
          <a:extLst>
            <a:ext uri="{FF2B5EF4-FFF2-40B4-BE49-F238E27FC236}">
              <a16:creationId xmlns:a16="http://schemas.microsoft.com/office/drawing/2014/main" xmlns="" id="{00000000-0008-0000-0600-0000F8000000}"/>
            </a:ext>
          </a:extLst>
        </xdr:cNvPr>
        <xdr:cNvCxnSpPr/>
      </xdr:nvCxnSpPr>
      <xdr:spPr>
        <a:xfrm flipV="1">
          <a:off x="1130300" y="16270945"/>
          <a:ext cx="889000" cy="3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a:extLst>
            <a:ext uri="{FF2B5EF4-FFF2-40B4-BE49-F238E27FC236}">
              <a16:creationId xmlns:a16="http://schemas.microsoft.com/office/drawing/2014/main" xmlns="" id="{00000000-0008-0000-0600-0000F9000000}"/>
            </a:ext>
          </a:extLst>
        </xdr:cNvPr>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26494</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1752111" y="1665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120962</xdr:rowOff>
    </xdr:from>
    <xdr:to>
      <xdr:col>6</xdr:col>
      <xdr:colOff>38100</xdr:colOff>
      <xdr:row>97</xdr:row>
      <xdr:rowOff>51112</xdr:rowOff>
    </xdr:to>
    <xdr:sp macro="" textlink="">
      <xdr:nvSpPr>
        <xdr:cNvPr id="251" name="フローチャート: 判断 250">
          <a:extLst>
            <a:ext uri="{FF2B5EF4-FFF2-40B4-BE49-F238E27FC236}">
              <a16:creationId xmlns:a16="http://schemas.microsoft.com/office/drawing/2014/main" xmlns="" id="{00000000-0008-0000-0600-0000FB000000}"/>
            </a:ext>
          </a:extLst>
        </xdr:cNvPr>
        <xdr:cNvSpPr/>
      </xdr:nvSpPr>
      <xdr:spPr>
        <a:xfrm>
          <a:off x="1079500" y="165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42239</xdr:rowOff>
    </xdr:from>
    <xdr:ext cx="534377"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863111" y="1667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97515</xdr:rowOff>
    </xdr:from>
    <xdr:to>
      <xdr:col>24</xdr:col>
      <xdr:colOff>114300</xdr:colOff>
      <xdr:row>94</xdr:row>
      <xdr:rowOff>27665</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4584700" y="1604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120392</xdr:rowOff>
    </xdr:from>
    <xdr:ext cx="534377" cy="259045"/>
    <xdr:sp macro="" textlink="">
      <xdr:nvSpPr>
        <xdr:cNvPr id="259" name="扶助費該当値テキスト">
          <a:extLst>
            <a:ext uri="{FF2B5EF4-FFF2-40B4-BE49-F238E27FC236}">
              <a16:creationId xmlns:a16="http://schemas.microsoft.com/office/drawing/2014/main" xmlns="" id="{00000000-0008-0000-0600-000003010000}"/>
            </a:ext>
          </a:extLst>
        </xdr:cNvPr>
        <xdr:cNvSpPr txBox="1"/>
      </xdr:nvSpPr>
      <xdr:spPr>
        <a:xfrm>
          <a:off x="4686300" y="1589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126819</xdr:rowOff>
    </xdr:from>
    <xdr:to>
      <xdr:col>20</xdr:col>
      <xdr:colOff>38100</xdr:colOff>
      <xdr:row>94</xdr:row>
      <xdr:rowOff>56969</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3746500" y="1607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73496</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3530111" y="15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165381</xdr:rowOff>
    </xdr:from>
    <xdr:to>
      <xdr:col>15</xdr:col>
      <xdr:colOff>101600</xdr:colOff>
      <xdr:row>94</xdr:row>
      <xdr:rowOff>95531</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2857500" y="1611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112058</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2641111" y="1588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103845</xdr:rowOff>
    </xdr:from>
    <xdr:to>
      <xdr:col>10</xdr:col>
      <xdr:colOff>165100</xdr:colOff>
      <xdr:row>95</xdr:row>
      <xdr:rowOff>33995</xdr:rowOff>
    </xdr:to>
    <xdr:sp macro="" textlink="">
      <xdr:nvSpPr>
        <xdr:cNvPr id="264" name="楕円 263">
          <a:extLst>
            <a:ext uri="{FF2B5EF4-FFF2-40B4-BE49-F238E27FC236}">
              <a16:creationId xmlns:a16="http://schemas.microsoft.com/office/drawing/2014/main" xmlns="" id="{00000000-0008-0000-0600-000008010000}"/>
            </a:ext>
          </a:extLst>
        </xdr:cNvPr>
        <xdr:cNvSpPr/>
      </xdr:nvSpPr>
      <xdr:spPr>
        <a:xfrm>
          <a:off x="1968500" y="162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50522</xdr:rowOff>
    </xdr:from>
    <xdr:ext cx="534377" cy="259045"/>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1752111" y="1599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133863</xdr:rowOff>
    </xdr:from>
    <xdr:to>
      <xdr:col>6</xdr:col>
      <xdr:colOff>38100</xdr:colOff>
      <xdr:row>95</xdr:row>
      <xdr:rowOff>64013</xdr:rowOff>
    </xdr:to>
    <xdr:sp macro="" textlink="">
      <xdr:nvSpPr>
        <xdr:cNvPr id="266" name="楕円 265">
          <a:extLst>
            <a:ext uri="{FF2B5EF4-FFF2-40B4-BE49-F238E27FC236}">
              <a16:creationId xmlns:a16="http://schemas.microsoft.com/office/drawing/2014/main" xmlns="" id="{00000000-0008-0000-0600-00000A010000}"/>
            </a:ext>
          </a:extLst>
        </xdr:cNvPr>
        <xdr:cNvSpPr/>
      </xdr:nvSpPr>
      <xdr:spPr>
        <a:xfrm>
          <a:off x="1079500" y="1625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80540</xdr:rowOff>
    </xdr:from>
    <xdr:ext cx="534377" cy="259045"/>
    <xdr:sp macro="" textlink="">
      <xdr:nvSpPr>
        <xdr:cNvPr id="267" name="テキスト ボックス 266">
          <a:extLst>
            <a:ext uri="{FF2B5EF4-FFF2-40B4-BE49-F238E27FC236}">
              <a16:creationId xmlns:a16="http://schemas.microsoft.com/office/drawing/2014/main" xmlns="" id="{00000000-0008-0000-0600-00000B010000}"/>
            </a:ext>
          </a:extLst>
        </xdr:cNvPr>
        <xdr:cNvSpPr txBox="1"/>
      </xdr:nvSpPr>
      <xdr:spPr>
        <a:xfrm>
          <a:off x="863111" y="1602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xmlns=""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xmlns=""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xmlns=""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a:extLst>
            <a:ext uri="{FF2B5EF4-FFF2-40B4-BE49-F238E27FC236}">
              <a16:creationId xmlns:a16="http://schemas.microsoft.com/office/drawing/2014/main" xmlns="" id="{00000000-0008-0000-0600-000024010000}"/>
            </a:ext>
          </a:extLst>
        </xdr:cNvPr>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a:extLst>
            <a:ext uri="{FF2B5EF4-FFF2-40B4-BE49-F238E27FC236}">
              <a16:creationId xmlns:a16="http://schemas.microsoft.com/office/drawing/2014/main" xmlns="" id="{00000000-0008-0000-0600-000026010000}"/>
            </a:ext>
          </a:extLst>
        </xdr:cNvPr>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142070</xdr:rowOff>
    </xdr:from>
    <xdr:to>
      <xdr:col>55</xdr:col>
      <xdr:colOff>0</xdr:colOff>
      <xdr:row>37</xdr:row>
      <xdr:rowOff>1313</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9639300" y="6314270"/>
          <a:ext cx="838200" cy="3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113177</xdr:rowOff>
    </xdr:from>
    <xdr:ext cx="534377" cy="259045"/>
    <xdr:sp macro="" textlink="">
      <xdr:nvSpPr>
        <xdr:cNvPr id="297" name="補助費等平均値テキスト">
          <a:extLst>
            <a:ext uri="{FF2B5EF4-FFF2-40B4-BE49-F238E27FC236}">
              <a16:creationId xmlns:a16="http://schemas.microsoft.com/office/drawing/2014/main" xmlns="" id="{00000000-0008-0000-0600-000029010000}"/>
            </a:ext>
          </a:extLst>
        </xdr:cNvPr>
        <xdr:cNvSpPr txBox="1"/>
      </xdr:nvSpPr>
      <xdr:spPr>
        <a:xfrm>
          <a:off x="10528300" y="6285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147712</xdr:rowOff>
    </xdr:from>
    <xdr:to>
      <xdr:col>50</xdr:col>
      <xdr:colOff>114300</xdr:colOff>
      <xdr:row>37</xdr:row>
      <xdr:rowOff>1313</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a:off x="8750300" y="6319912"/>
          <a:ext cx="889000" cy="2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62651</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9339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147712</xdr:rowOff>
    </xdr:from>
    <xdr:to>
      <xdr:col>45</xdr:col>
      <xdr:colOff>177800</xdr:colOff>
      <xdr:row>36</xdr:row>
      <xdr:rowOff>167243</xdr:rowOff>
    </xdr:to>
    <xdr:cxnSp macro="">
      <xdr:nvCxnSpPr>
        <xdr:cNvPr id="302" name="直線コネクタ 301">
          <a:extLst>
            <a:ext uri="{FF2B5EF4-FFF2-40B4-BE49-F238E27FC236}">
              <a16:creationId xmlns:a16="http://schemas.microsoft.com/office/drawing/2014/main" xmlns="" id="{00000000-0008-0000-0600-00002E010000}"/>
            </a:ext>
          </a:extLst>
        </xdr:cNvPr>
        <xdr:cNvCxnSpPr/>
      </xdr:nvCxnSpPr>
      <xdr:spPr>
        <a:xfrm flipV="1">
          <a:off x="7861300" y="6319912"/>
          <a:ext cx="889000" cy="1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61993</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483111" y="640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107143</xdr:rowOff>
    </xdr:from>
    <xdr:to>
      <xdr:col>41</xdr:col>
      <xdr:colOff>50800</xdr:colOff>
      <xdr:row>36</xdr:row>
      <xdr:rowOff>167243</xdr:rowOff>
    </xdr:to>
    <xdr:cxnSp macro="">
      <xdr:nvCxnSpPr>
        <xdr:cNvPr id="305" name="直線コネクタ 304">
          <a:extLst>
            <a:ext uri="{FF2B5EF4-FFF2-40B4-BE49-F238E27FC236}">
              <a16:creationId xmlns:a16="http://schemas.microsoft.com/office/drawing/2014/main" xmlns="" id="{00000000-0008-0000-0600-000031010000}"/>
            </a:ext>
          </a:extLst>
        </xdr:cNvPr>
        <xdr:cNvCxnSpPr/>
      </xdr:nvCxnSpPr>
      <xdr:spPr>
        <a:xfrm>
          <a:off x="6972300" y="6279343"/>
          <a:ext cx="889000" cy="6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a:extLst>
            <a:ext uri="{FF2B5EF4-FFF2-40B4-BE49-F238E27FC236}">
              <a16:creationId xmlns:a16="http://schemas.microsoft.com/office/drawing/2014/main" xmlns="" id="{00000000-0008-0000-0600-000032010000}"/>
            </a:ext>
          </a:extLst>
        </xdr:cNvPr>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75614</xdr:rowOff>
    </xdr:from>
    <xdr:ext cx="534377"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594111" y="64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170297</xdr:rowOff>
    </xdr:from>
    <xdr:to>
      <xdr:col>36</xdr:col>
      <xdr:colOff>165100</xdr:colOff>
      <xdr:row>37</xdr:row>
      <xdr:rowOff>100447</xdr:rowOff>
    </xdr:to>
    <xdr:sp macro="" textlink="">
      <xdr:nvSpPr>
        <xdr:cNvPr id="308" name="フローチャート: 判断 307">
          <a:extLst>
            <a:ext uri="{FF2B5EF4-FFF2-40B4-BE49-F238E27FC236}">
              <a16:creationId xmlns:a16="http://schemas.microsoft.com/office/drawing/2014/main" xmlns="" id="{00000000-0008-0000-0600-000034010000}"/>
            </a:ext>
          </a:extLst>
        </xdr:cNvPr>
        <xdr:cNvSpPr/>
      </xdr:nvSpPr>
      <xdr:spPr>
        <a:xfrm>
          <a:off x="6921500" y="634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91574</xdr:rowOff>
    </xdr:from>
    <xdr:ext cx="534377"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05111" y="643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91270</xdr:rowOff>
    </xdr:from>
    <xdr:to>
      <xdr:col>55</xdr:col>
      <xdr:colOff>50800</xdr:colOff>
      <xdr:row>37</xdr:row>
      <xdr:rowOff>21420</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10426700" y="626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114147</xdr:rowOff>
    </xdr:from>
    <xdr:ext cx="599010" cy="259045"/>
    <xdr:sp macro="" textlink="">
      <xdr:nvSpPr>
        <xdr:cNvPr id="316" name="補助費等該当値テキスト">
          <a:extLst>
            <a:ext uri="{FF2B5EF4-FFF2-40B4-BE49-F238E27FC236}">
              <a16:creationId xmlns:a16="http://schemas.microsoft.com/office/drawing/2014/main" xmlns="" id="{00000000-0008-0000-0600-00003C010000}"/>
            </a:ext>
          </a:extLst>
        </xdr:cNvPr>
        <xdr:cNvSpPr txBox="1"/>
      </xdr:nvSpPr>
      <xdr:spPr>
        <a:xfrm>
          <a:off x="10528300" y="6114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121963</xdr:rowOff>
    </xdr:from>
    <xdr:to>
      <xdr:col>50</xdr:col>
      <xdr:colOff>165100</xdr:colOff>
      <xdr:row>37</xdr:row>
      <xdr:rowOff>52113</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9588500" y="629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43240</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9339795" y="638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96912</xdr:rowOff>
    </xdr:from>
    <xdr:to>
      <xdr:col>46</xdr:col>
      <xdr:colOff>38100</xdr:colOff>
      <xdr:row>37</xdr:row>
      <xdr:rowOff>27062</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8699500" y="626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43589</xdr:rowOff>
    </xdr:from>
    <xdr:ext cx="599010"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8450795" y="6044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116443</xdr:rowOff>
    </xdr:from>
    <xdr:to>
      <xdr:col>41</xdr:col>
      <xdr:colOff>101600</xdr:colOff>
      <xdr:row>37</xdr:row>
      <xdr:rowOff>46593</xdr:rowOff>
    </xdr:to>
    <xdr:sp macro="" textlink="">
      <xdr:nvSpPr>
        <xdr:cNvPr id="321" name="楕円 320">
          <a:extLst>
            <a:ext uri="{FF2B5EF4-FFF2-40B4-BE49-F238E27FC236}">
              <a16:creationId xmlns:a16="http://schemas.microsoft.com/office/drawing/2014/main" xmlns="" id="{00000000-0008-0000-0600-000041010000}"/>
            </a:ext>
          </a:extLst>
        </xdr:cNvPr>
        <xdr:cNvSpPr/>
      </xdr:nvSpPr>
      <xdr:spPr>
        <a:xfrm>
          <a:off x="7810500" y="628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63120</xdr:rowOff>
    </xdr:from>
    <xdr:ext cx="599010"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7561795" y="6063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56343</xdr:rowOff>
    </xdr:from>
    <xdr:to>
      <xdr:col>36</xdr:col>
      <xdr:colOff>165100</xdr:colOff>
      <xdr:row>36</xdr:row>
      <xdr:rowOff>157943</xdr:rowOff>
    </xdr:to>
    <xdr:sp macro="" textlink="">
      <xdr:nvSpPr>
        <xdr:cNvPr id="323" name="楕円 322">
          <a:extLst>
            <a:ext uri="{FF2B5EF4-FFF2-40B4-BE49-F238E27FC236}">
              <a16:creationId xmlns:a16="http://schemas.microsoft.com/office/drawing/2014/main" xmlns="" id="{00000000-0008-0000-0600-000043010000}"/>
            </a:ext>
          </a:extLst>
        </xdr:cNvPr>
        <xdr:cNvSpPr/>
      </xdr:nvSpPr>
      <xdr:spPr>
        <a:xfrm>
          <a:off x="6921500" y="622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3020</xdr:rowOff>
    </xdr:from>
    <xdr:ext cx="599010"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6672795" y="6003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a16="http://schemas.microsoft.com/office/drawing/2014/main" xmlns=""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xmlns=""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a:extLst>
            <a:ext uri="{FF2B5EF4-FFF2-40B4-BE49-F238E27FC236}">
              <a16:creationId xmlns:a16="http://schemas.microsoft.com/office/drawing/2014/main" xmlns="" id="{00000000-0008-0000-0600-00005D010000}"/>
            </a:ext>
          </a:extLst>
        </xdr:cNvPr>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a:extLst>
            <a:ext uri="{FF2B5EF4-FFF2-40B4-BE49-F238E27FC236}">
              <a16:creationId xmlns:a16="http://schemas.microsoft.com/office/drawing/2014/main" xmlns="" id="{00000000-0008-0000-0600-00005F010000}"/>
            </a:ext>
          </a:extLst>
        </xdr:cNvPr>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12642</xdr:rowOff>
    </xdr:from>
    <xdr:to>
      <xdr:col>55</xdr:col>
      <xdr:colOff>0</xdr:colOff>
      <xdr:row>58</xdr:row>
      <xdr:rowOff>146236</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a:off x="9639300" y="9956742"/>
          <a:ext cx="838200" cy="13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99792</xdr:rowOff>
    </xdr:from>
    <xdr:ext cx="599010" cy="259045"/>
    <xdr:sp macro="" textlink="">
      <xdr:nvSpPr>
        <xdr:cNvPr id="354" name="普通建設事業費平均値テキスト">
          <a:extLst>
            <a:ext uri="{FF2B5EF4-FFF2-40B4-BE49-F238E27FC236}">
              <a16:creationId xmlns:a16="http://schemas.microsoft.com/office/drawing/2014/main" xmlns="" id="{00000000-0008-0000-0600-000062010000}"/>
            </a:ext>
          </a:extLst>
        </xdr:cNvPr>
        <xdr:cNvSpPr txBox="1"/>
      </xdr:nvSpPr>
      <xdr:spPr>
        <a:xfrm>
          <a:off x="10528300" y="10043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12642</xdr:rowOff>
    </xdr:from>
    <xdr:to>
      <xdr:col>50</xdr:col>
      <xdr:colOff>114300</xdr:colOff>
      <xdr:row>58</xdr:row>
      <xdr:rowOff>94860</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flipV="1">
          <a:off x="8750300" y="9956742"/>
          <a:ext cx="889000" cy="8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39559</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9339795" y="1015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34679</xdr:rowOff>
    </xdr:from>
    <xdr:to>
      <xdr:col>45</xdr:col>
      <xdr:colOff>177800</xdr:colOff>
      <xdr:row>58</xdr:row>
      <xdr:rowOff>94860</xdr:rowOff>
    </xdr:to>
    <xdr:cxnSp macro="">
      <xdr:nvCxnSpPr>
        <xdr:cNvPr id="359" name="直線コネクタ 358">
          <a:extLst>
            <a:ext uri="{FF2B5EF4-FFF2-40B4-BE49-F238E27FC236}">
              <a16:creationId xmlns:a16="http://schemas.microsoft.com/office/drawing/2014/main" xmlns="" id="{00000000-0008-0000-0600-000067010000}"/>
            </a:ext>
          </a:extLst>
        </xdr:cNvPr>
        <xdr:cNvCxnSpPr/>
      </xdr:nvCxnSpPr>
      <xdr:spPr>
        <a:xfrm>
          <a:off x="7861300" y="9978779"/>
          <a:ext cx="889000" cy="6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a:extLst>
            <a:ext uri="{FF2B5EF4-FFF2-40B4-BE49-F238E27FC236}">
              <a16:creationId xmlns:a16="http://schemas.microsoft.com/office/drawing/2014/main" xmlns="" id="{00000000-0008-0000-0600-000068010000}"/>
            </a:ext>
          </a:extLst>
        </xdr:cNvPr>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33551</xdr:rowOff>
    </xdr:from>
    <xdr:ext cx="59901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450795" y="1014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34679</xdr:rowOff>
    </xdr:from>
    <xdr:to>
      <xdr:col>41</xdr:col>
      <xdr:colOff>50800</xdr:colOff>
      <xdr:row>58</xdr:row>
      <xdr:rowOff>102871</xdr:rowOff>
    </xdr:to>
    <xdr:cxnSp macro="">
      <xdr:nvCxnSpPr>
        <xdr:cNvPr id="362" name="直線コネクタ 361">
          <a:extLst>
            <a:ext uri="{FF2B5EF4-FFF2-40B4-BE49-F238E27FC236}">
              <a16:creationId xmlns:a16="http://schemas.microsoft.com/office/drawing/2014/main" xmlns="" id="{00000000-0008-0000-0600-00006A010000}"/>
            </a:ext>
          </a:extLst>
        </xdr:cNvPr>
        <xdr:cNvCxnSpPr/>
      </xdr:nvCxnSpPr>
      <xdr:spPr>
        <a:xfrm flipV="1">
          <a:off x="6972300" y="9978779"/>
          <a:ext cx="889000" cy="6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a:extLst>
            <a:ext uri="{FF2B5EF4-FFF2-40B4-BE49-F238E27FC236}">
              <a16:creationId xmlns:a16="http://schemas.microsoft.com/office/drawing/2014/main" xmlns="" id="{00000000-0008-0000-0600-00006B010000}"/>
            </a:ext>
          </a:extLst>
        </xdr:cNvPr>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37376</xdr:rowOff>
    </xdr:from>
    <xdr:ext cx="59901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7561795" y="1015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116147</xdr:rowOff>
    </xdr:from>
    <xdr:to>
      <xdr:col>36</xdr:col>
      <xdr:colOff>165100</xdr:colOff>
      <xdr:row>59</xdr:row>
      <xdr:rowOff>46297</xdr:rowOff>
    </xdr:to>
    <xdr:sp macro="" textlink="">
      <xdr:nvSpPr>
        <xdr:cNvPr id="365" name="フローチャート: 判断 364">
          <a:extLst>
            <a:ext uri="{FF2B5EF4-FFF2-40B4-BE49-F238E27FC236}">
              <a16:creationId xmlns:a16="http://schemas.microsoft.com/office/drawing/2014/main" xmlns="" id="{00000000-0008-0000-0600-00006D010000}"/>
            </a:ext>
          </a:extLst>
        </xdr:cNvPr>
        <xdr:cNvSpPr/>
      </xdr:nvSpPr>
      <xdr:spPr>
        <a:xfrm>
          <a:off x="6921500" y="1006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37424</xdr:rowOff>
    </xdr:from>
    <xdr:ext cx="59901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6672795" y="1015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95436</xdr:rowOff>
    </xdr:from>
    <xdr:to>
      <xdr:col>55</xdr:col>
      <xdr:colOff>50800</xdr:colOff>
      <xdr:row>59</xdr:row>
      <xdr:rowOff>25586</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10426700" y="1003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54813</xdr:rowOff>
    </xdr:from>
    <xdr:ext cx="599010" cy="259045"/>
    <xdr:sp macro="" textlink="">
      <xdr:nvSpPr>
        <xdr:cNvPr id="373" name="普通建設事業費該当値テキスト">
          <a:extLst>
            <a:ext uri="{FF2B5EF4-FFF2-40B4-BE49-F238E27FC236}">
              <a16:creationId xmlns:a16="http://schemas.microsoft.com/office/drawing/2014/main" xmlns="" id="{00000000-0008-0000-0600-000075010000}"/>
            </a:ext>
          </a:extLst>
        </xdr:cNvPr>
        <xdr:cNvSpPr txBox="1"/>
      </xdr:nvSpPr>
      <xdr:spPr>
        <a:xfrm>
          <a:off x="10528300" y="9827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133292</xdr:rowOff>
    </xdr:from>
    <xdr:to>
      <xdr:col>50</xdr:col>
      <xdr:colOff>165100</xdr:colOff>
      <xdr:row>58</xdr:row>
      <xdr:rowOff>63442</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9588500" y="990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79969</xdr:rowOff>
    </xdr:from>
    <xdr:ext cx="599010"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9339795" y="9681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44060</xdr:rowOff>
    </xdr:from>
    <xdr:to>
      <xdr:col>46</xdr:col>
      <xdr:colOff>38100</xdr:colOff>
      <xdr:row>58</xdr:row>
      <xdr:rowOff>145660</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8699500" y="998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162187</xdr:rowOff>
    </xdr:from>
    <xdr:ext cx="599010"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8450795" y="976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155329</xdr:rowOff>
    </xdr:from>
    <xdr:to>
      <xdr:col>41</xdr:col>
      <xdr:colOff>101600</xdr:colOff>
      <xdr:row>58</xdr:row>
      <xdr:rowOff>85479</xdr:rowOff>
    </xdr:to>
    <xdr:sp macro="" textlink="">
      <xdr:nvSpPr>
        <xdr:cNvPr id="378" name="楕円 377">
          <a:extLst>
            <a:ext uri="{FF2B5EF4-FFF2-40B4-BE49-F238E27FC236}">
              <a16:creationId xmlns:a16="http://schemas.microsoft.com/office/drawing/2014/main" xmlns="" id="{00000000-0008-0000-0600-00007A010000}"/>
            </a:ext>
          </a:extLst>
        </xdr:cNvPr>
        <xdr:cNvSpPr/>
      </xdr:nvSpPr>
      <xdr:spPr>
        <a:xfrm>
          <a:off x="7810500" y="992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102006</xdr:rowOff>
    </xdr:from>
    <xdr:ext cx="599010"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7561795" y="970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52071</xdr:rowOff>
    </xdr:from>
    <xdr:to>
      <xdr:col>36</xdr:col>
      <xdr:colOff>165100</xdr:colOff>
      <xdr:row>58</xdr:row>
      <xdr:rowOff>153671</xdr:rowOff>
    </xdr:to>
    <xdr:sp macro="" textlink="">
      <xdr:nvSpPr>
        <xdr:cNvPr id="380" name="楕円 379">
          <a:extLst>
            <a:ext uri="{FF2B5EF4-FFF2-40B4-BE49-F238E27FC236}">
              <a16:creationId xmlns:a16="http://schemas.microsoft.com/office/drawing/2014/main" xmlns="" id="{00000000-0008-0000-0600-00007C010000}"/>
            </a:ext>
          </a:extLst>
        </xdr:cNvPr>
        <xdr:cNvSpPr/>
      </xdr:nvSpPr>
      <xdr:spPr>
        <a:xfrm>
          <a:off x="6921500" y="999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170198</xdr:rowOff>
    </xdr:from>
    <xdr:ext cx="599010" cy="259045"/>
    <xdr:sp macro="" textlink="">
      <xdr:nvSpPr>
        <xdr:cNvPr id="381" name="テキスト ボックス 380">
          <a:extLst>
            <a:ext uri="{FF2B5EF4-FFF2-40B4-BE49-F238E27FC236}">
              <a16:creationId xmlns:a16="http://schemas.microsoft.com/office/drawing/2014/main" xmlns="" id="{00000000-0008-0000-0600-00007D010000}"/>
            </a:ext>
          </a:extLst>
        </xdr:cNvPr>
        <xdr:cNvSpPr txBox="1"/>
      </xdr:nvSpPr>
      <xdr:spPr>
        <a:xfrm>
          <a:off x="6672795" y="977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xmlns=""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xmlns=""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a:extLst>
            <a:ext uri="{FF2B5EF4-FFF2-40B4-BE49-F238E27FC236}">
              <a16:creationId xmlns:a16="http://schemas.microsoft.com/office/drawing/2014/main" xmlns="" id="{00000000-0008-0000-0600-000094010000}"/>
            </a:ext>
          </a:extLst>
        </xdr:cNvPr>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a:extLst>
            <a:ext uri="{FF2B5EF4-FFF2-40B4-BE49-F238E27FC236}">
              <a16:creationId xmlns:a16="http://schemas.microsoft.com/office/drawing/2014/main" xmlns="" id="{00000000-0008-0000-0600-000096010000}"/>
            </a:ext>
          </a:extLst>
        </xdr:cNvPr>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127693</xdr:rowOff>
    </xdr:from>
    <xdr:to>
      <xdr:col>55</xdr:col>
      <xdr:colOff>0</xdr:colOff>
      <xdr:row>78</xdr:row>
      <xdr:rowOff>128733</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flipV="1">
          <a:off x="9639300" y="13500793"/>
          <a:ext cx="838200" cy="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a:extLst>
            <a:ext uri="{FF2B5EF4-FFF2-40B4-BE49-F238E27FC236}">
              <a16:creationId xmlns:a16="http://schemas.microsoft.com/office/drawing/2014/main" xmlns="" id="{00000000-0008-0000-0600-000099010000}"/>
            </a:ext>
          </a:extLst>
        </xdr:cNvPr>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122588</xdr:rowOff>
    </xdr:from>
    <xdr:to>
      <xdr:col>50</xdr:col>
      <xdr:colOff>114300</xdr:colOff>
      <xdr:row>78</xdr:row>
      <xdr:rowOff>128733</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8750300" y="13495688"/>
          <a:ext cx="889000" cy="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13219</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9372111" y="132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101958</xdr:rowOff>
    </xdr:from>
    <xdr:to>
      <xdr:col>45</xdr:col>
      <xdr:colOff>177800</xdr:colOff>
      <xdr:row>78</xdr:row>
      <xdr:rowOff>122588</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a:off x="7861300" y="13475058"/>
          <a:ext cx="889000" cy="2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6800</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8483111" y="13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86596</xdr:rowOff>
    </xdr:from>
    <xdr:to>
      <xdr:col>41</xdr:col>
      <xdr:colOff>50800</xdr:colOff>
      <xdr:row>78</xdr:row>
      <xdr:rowOff>101958</xdr:rowOff>
    </xdr:to>
    <xdr:cxnSp macro="">
      <xdr:nvCxnSpPr>
        <xdr:cNvPr id="417" name="直線コネクタ 416">
          <a:extLst>
            <a:ext uri="{FF2B5EF4-FFF2-40B4-BE49-F238E27FC236}">
              <a16:creationId xmlns:a16="http://schemas.microsoft.com/office/drawing/2014/main" xmlns="" id="{00000000-0008-0000-0600-0000A1010000}"/>
            </a:ext>
          </a:extLst>
        </xdr:cNvPr>
        <xdr:cNvCxnSpPr/>
      </xdr:nvCxnSpPr>
      <xdr:spPr>
        <a:xfrm>
          <a:off x="6972300" y="13459696"/>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a:extLst>
            <a:ext uri="{FF2B5EF4-FFF2-40B4-BE49-F238E27FC236}">
              <a16:creationId xmlns:a16="http://schemas.microsoft.com/office/drawing/2014/main" xmlns="" id="{00000000-0008-0000-0600-0000A2010000}"/>
            </a:ext>
          </a:extLst>
        </xdr:cNvPr>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151913</xdr:rowOff>
    </xdr:from>
    <xdr:ext cx="534377"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7594111" y="1352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68233</xdr:rowOff>
    </xdr:from>
    <xdr:to>
      <xdr:col>36</xdr:col>
      <xdr:colOff>165100</xdr:colOff>
      <xdr:row>78</xdr:row>
      <xdr:rowOff>169833</xdr:rowOff>
    </xdr:to>
    <xdr:sp macro="" textlink="">
      <xdr:nvSpPr>
        <xdr:cNvPr id="420" name="フローチャート: 判断 419">
          <a:extLst>
            <a:ext uri="{FF2B5EF4-FFF2-40B4-BE49-F238E27FC236}">
              <a16:creationId xmlns:a16="http://schemas.microsoft.com/office/drawing/2014/main" xmlns="" id="{00000000-0008-0000-0600-0000A4010000}"/>
            </a:ext>
          </a:extLst>
        </xdr:cNvPr>
        <xdr:cNvSpPr/>
      </xdr:nvSpPr>
      <xdr:spPr>
        <a:xfrm>
          <a:off x="6921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160960</xdr:rowOff>
    </xdr:from>
    <xdr:ext cx="534377"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6705111" y="1353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76893</xdr:rowOff>
    </xdr:from>
    <xdr:to>
      <xdr:col>55</xdr:col>
      <xdr:colOff>50800</xdr:colOff>
      <xdr:row>79</xdr:row>
      <xdr:rowOff>7043</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10426700" y="1344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51278</xdr:rowOff>
    </xdr:from>
    <xdr:ext cx="534377" cy="259045"/>
    <xdr:sp macro="" textlink="">
      <xdr:nvSpPr>
        <xdr:cNvPr id="428" name="普通建設事業費 （ うち新規整備　）該当値テキスト">
          <a:extLst>
            <a:ext uri="{FF2B5EF4-FFF2-40B4-BE49-F238E27FC236}">
              <a16:creationId xmlns:a16="http://schemas.microsoft.com/office/drawing/2014/main" xmlns="" id="{00000000-0008-0000-0600-0000AC010000}"/>
            </a:ext>
          </a:extLst>
        </xdr:cNvPr>
        <xdr:cNvSpPr txBox="1"/>
      </xdr:nvSpPr>
      <xdr:spPr>
        <a:xfrm>
          <a:off x="10528300" y="1342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77933</xdr:rowOff>
    </xdr:from>
    <xdr:to>
      <xdr:col>50</xdr:col>
      <xdr:colOff>165100</xdr:colOff>
      <xdr:row>79</xdr:row>
      <xdr:rowOff>8083</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9588500" y="1345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170660</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9372111" y="1354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71788</xdr:rowOff>
    </xdr:from>
    <xdr:to>
      <xdr:col>46</xdr:col>
      <xdr:colOff>38100</xdr:colOff>
      <xdr:row>79</xdr:row>
      <xdr:rowOff>1938</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8699500" y="1344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164515</xdr:rowOff>
    </xdr:from>
    <xdr:ext cx="534377"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8483111" y="1353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51158</xdr:rowOff>
    </xdr:from>
    <xdr:to>
      <xdr:col>41</xdr:col>
      <xdr:colOff>101600</xdr:colOff>
      <xdr:row>78</xdr:row>
      <xdr:rowOff>152758</xdr:rowOff>
    </xdr:to>
    <xdr:sp macro="" textlink="">
      <xdr:nvSpPr>
        <xdr:cNvPr id="433" name="楕円 432">
          <a:extLst>
            <a:ext uri="{FF2B5EF4-FFF2-40B4-BE49-F238E27FC236}">
              <a16:creationId xmlns:a16="http://schemas.microsoft.com/office/drawing/2014/main" xmlns="" id="{00000000-0008-0000-0600-0000B1010000}"/>
            </a:ext>
          </a:extLst>
        </xdr:cNvPr>
        <xdr:cNvSpPr/>
      </xdr:nvSpPr>
      <xdr:spPr>
        <a:xfrm>
          <a:off x="7810500" y="1342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169285</xdr:rowOff>
    </xdr:from>
    <xdr:ext cx="534377"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7594111" y="1319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35796</xdr:rowOff>
    </xdr:from>
    <xdr:to>
      <xdr:col>36</xdr:col>
      <xdr:colOff>165100</xdr:colOff>
      <xdr:row>78</xdr:row>
      <xdr:rowOff>137396</xdr:rowOff>
    </xdr:to>
    <xdr:sp macro="" textlink="">
      <xdr:nvSpPr>
        <xdr:cNvPr id="435" name="楕円 434">
          <a:extLst>
            <a:ext uri="{FF2B5EF4-FFF2-40B4-BE49-F238E27FC236}">
              <a16:creationId xmlns:a16="http://schemas.microsoft.com/office/drawing/2014/main" xmlns="" id="{00000000-0008-0000-0600-0000B3010000}"/>
            </a:ext>
          </a:extLst>
        </xdr:cNvPr>
        <xdr:cNvSpPr/>
      </xdr:nvSpPr>
      <xdr:spPr>
        <a:xfrm>
          <a:off x="6921500" y="1340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153923</xdr:rowOff>
    </xdr:from>
    <xdr:ext cx="599010" cy="259045"/>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6672795" y="13184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xmlns=""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xmlns=""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a:extLst>
            <a:ext uri="{FF2B5EF4-FFF2-40B4-BE49-F238E27FC236}">
              <a16:creationId xmlns:a16="http://schemas.microsoft.com/office/drawing/2014/main" xmlns="" id="{00000000-0008-0000-0600-0000CB010000}"/>
            </a:ext>
          </a:extLst>
        </xdr:cNvPr>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a:extLst>
            <a:ext uri="{FF2B5EF4-FFF2-40B4-BE49-F238E27FC236}">
              <a16:creationId xmlns:a16="http://schemas.microsoft.com/office/drawing/2014/main" xmlns="" id="{00000000-0008-0000-0600-0000CD010000}"/>
            </a:ext>
          </a:extLst>
        </xdr:cNvPr>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72106</xdr:rowOff>
    </xdr:from>
    <xdr:to>
      <xdr:col>55</xdr:col>
      <xdr:colOff>0</xdr:colOff>
      <xdr:row>97</xdr:row>
      <xdr:rowOff>109544</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9639300" y="16016956"/>
          <a:ext cx="838200" cy="72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92608</xdr:rowOff>
    </xdr:from>
    <xdr:ext cx="534377" cy="259045"/>
    <xdr:sp macro="" textlink="">
      <xdr:nvSpPr>
        <xdr:cNvPr id="464" name="普通建設事業費 （ うち更新整備　）平均値テキスト">
          <a:extLst>
            <a:ext uri="{FF2B5EF4-FFF2-40B4-BE49-F238E27FC236}">
              <a16:creationId xmlns:a16="http://schemas.microsoft.com/office/drawing/2014/main" xmlns="" id="{00000000-0008-0000-0600-0000D0010000}"/>
            </a:ext>
          </a:extLst>
        </xdr:cNvPr>
        <xdr:cNvSpPr txBox="1"/>
      </xdr:nvSpPr>
      <xdr:spPr>
        <a:xfrm>
          <a:off x="10528300" y="16723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72106</xdr:rowOff>
    </xdr:from>
    <xdr:to>
      <xdr:col>50</xdr:col>
      <xdr:colOff>114300</xdr:colOff>
      <xdr:row>95</xdr:row>
      <xdr:rowOff>95324</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flipV="1">
          <a:off x="8750300" y="16016956"/>
          <a:ext cx="889000" cy="36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44883</xdr:rowOff>
    </xdr:from>
    <xdr:ext cx="534377"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9372111" y="1684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95324</xdr:rowOff>
    </xdr:from>
    <xdr:to>
      <xdr:col>45</xdr:col>
      <xdr:colOff>177800</xdr:colOff>
      <xdr:row>96</xdr:row>
      <xdr:rowOff>59793</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flipV="1">
          <a:off x="7861300" y="16383074"/>
          <a:ext cx="889000" cy="13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52050</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8483111" y="1685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59793</xdr:rowOff>
    </xdr:from>
    <xdr:to>
      <xdr:col>41</xdr:col>
      <xdr:colOff>50800</xdr:colOff>
      <xdr:row>96</xdr:row>
      <xdr:rowOff>171362</xdr:rowOff>
    </xdr:to>
    <xdr:cxnSp macro="">
      <xdr:nvCxnSpPr>
        <xdr:cNvPr id="472" name="直線コネクタ 471">
          <a:extLst>
            <a:ext uri="{FF2B5EF4-FFF2-40B4-BE49-F238E27FC236}">
              <a16:creationId xmlns:a16="http://schemas.microsoft.com/office/drawing/2014/main" xmlns="" id="{00000000-0008-0000-0600-0000D8010000}"/>
            </a:ext>
          </a:extLst>
        </xdr:cNvPr>
        <xdr:cNvCxnSpPr/>
      </xdr:nvCxnSpPr>
      <xdr:spPr>
        <a:xfrm flipV="1">
          <a:off x="6972300" y="16518993"/>
          <a:ext cx="889000" cy="11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a:extLst>
            <a:ext uri="{FF2B5EF4-FFF2-40B4-BE49-F238E27FC236}">
              <a16:creationId xmlns:a16="http://schemas.microsoft.com/office/drawing/2014/main" xmlns="" id="{00000000-0008-0000-0600-0000D9010000}"/>
            </a:ext>
          </a:extLst>
        </xdr:cNvPr>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79086</xdr:rowOff>
    </xdr:from>
    <xdr:ext cx="534377"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7594111" y="168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100874</xdr:rowOff>
    </xdr:from>
    <xdr:to>
      <xdr:col>36</xdr:col>
      <xdr:colOff>165100</xdr:colOff>
      <xdr:row>98</xdr:row>
      <xdr:rowOff>31024</xdr:rowOff>
    </xdr:to>
    <xdr:sp macro="" textlink="">
      <xdr:nvSpPr>
        <xdr:cNvPr id="475" name="フローチャート: 判断 474">
          <a:extLst>
            <a:ext uri="{FF2B5EF4-FFF2-40B4-BE49-F238E27FC236}">
              <a16:creationId xmlns:a16="http://schemas.microsoft.com/office/drawing/2014/main" xmlns="" id="{00000000-0008-0000-0600-0000DB010000}"/>
            </a:ext>
          </a:extLst>
        </xdr:cNvPr>
        <xdr:cNvSpPr/>
      </xdr:nvSpPr>
      <xdr:spPr>
        <a:xfrm>
          <a:off x="6921500" y="1673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22151</xdr:rowOff>
    </xdr:from>
    <xdr:ext cx="534377"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6705111" y="1682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58744</xdr:rowOff>
    </xdr:from>
    <xdr:to>
      <xdr:col>55</xdr:col>
      <xdr:colOff>50800</xdr:colOff>
      <xdr:row>97</xdr:row>
      <xdr:rowOff>160344</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10426700" y="1668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81621</xdr:rowOff>
    </xdr:from>
    <xdr:ext cx="534377" cy="259045"/>
    <xdr:sp macro="" textlink="">
      <xdr:nvSpPr>
        <xdr:cNvPr id="483" name="普通建設事業費 （ うち更新整備　）該当値テキスト">
          <a:extLst>
            <a:ext uri="{FF2B5EF4-FFF2-40B4-BE49-F238E27FC236}">
              <a16:creationId xmlns:a16="http://schemas.microsoft.com/office/drawing/2014/main" xmlns="" id="{00000000-0008-0000-0600-0000E3010000}"/>
            </a:ext>
          </a:extLst>
        </xdr:cNvPr>
        <xdr:cNvSpPr txBox="1"/>
      </xdr:nvSpPr>
      <xdr:spPr>
        <a:xfrm>
          <a:off x="10528300" y="1654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21306</xdr:rowOff>
    </xdr:from>
    <xdr:to>
      <xdr:col>50</xdr:col>
      <xdr:colOff>165100</xdr:colOff>
      <xdr:row>93</xdr:row>
      <xdr:rowOff>122906</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9588500" y="1596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139433</xdr:rowOff>
    </xdr:from>
    <xdr:ext cx="599010"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9339795" y="157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44524</xdr:rowOff>
    </xdr:from>
    <xdr:to>
      <xdr:col>46</xdr:col>
      <xdr:colOff>38100</xdr:colOff>
      <xdr:row>95</xdr:row>
      <xdr:rowOff>146124</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8699500" y="1633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162651</xdr:rowOff>
    </xdr:from>
    <xdr:ext cx="599010"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8450795" y="1610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8993</xdr:rowOff>
    </xdr:from>
    <xdr:to>
      <xdr:col>41</xdr:col>
      <xdr:colOff>101600</xdr:colOff>
      <xdr:row>96</xdr:row>
      <xdr:rowOff>110593</xdr:rowOff>
    </xdr:to>
    <xdr:sp macro="" textlink="">
      <xdr:nvSpPr>
        <xdr:cNvPr id="488" name="楕円 487">
          <a:extLst>
            <a:ext uri="{FF2B5EF4-FFF2-40B4-BE49-F238E27FC236}">
              <a16:creationId xmlns:a16="http://schemas.microsoft.com/office/drawing/2014/main" xmlns="" id="{00000000-0008-0000-0600-0000E8010000}"/>
            </a:ext>
          </a:extLst>
        </xdr:cNvPr>
        <xdr:cNvSpPr/>
      </xdr:nvSpPr>
      <xdr:spPr>
        <a:xfrm>
          <a:off x="7810500" y="1646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127120</xdr:rowOff>
    </xdr:from>
    <xdr:ext cx="599010"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7561795" y="16243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120562</xdr:rowOff>
    </xdr:from>
    <xdr:to>
      <xdr:col>36</xdr:col>
      <xdr:colOff>165100</xdr:colOff>
      <xdr:row>97</xdr:row>
      <xdr:rowOff>50712</xdr:rowOff>
    </xdr:to>
    <xdr:sp macro="" textlink="">
      <xdr:nvSpPr>
        <xdr:cNvPr id="490" name="楕円 489">
          <a:extLst>
            <a:ext uri="{FF2B5EF4-FFF2-40B4-BE49-F238E27FC236}">
              <a16:creationId xmlns:a16="http://schemas.microsoft.com/office/drawing/2014/main" xmlns="" id="{00000000-0008-0000-0600-0000EA010000}"/>
            </a:ext>
          </a:extLst>
        </xdr:cNvPr>
        <xdr:cNvSpPr/>
      </xdr:nvSpPr>
      <xdr:spPr>
        <a:xfrm>
          <a:off x="6921500" y="1657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67239</xdr:rowOff>
    </xdr:from>
    <xdr:ext cx="599010"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6672795" y="1635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xmlns=""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a:extLst>
            <a:ext uri="{FF2B5EF4-FFF2-40B4-BE49-F238E27FC236}">
              <a16:creationId xmlns:a16="http://schemas.microsoft.com/office/drawing/2014/main" xmlns="" id="{00000000-0008-0000-0600-000002020000}"/>
            </a:ext>
          </a:extLst>
        </xdr:cNvPr>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a:extLst>
            <a:ext uri="{FF2B5EF4-FFF2-40B4-BE49-F238E27FC236}">
              <a16:creationId xmlns:a16="http://schemas.microsoft.com/office/drawing/2014/main" xmlns="" id="{00000000-0008-0000-0600-000004020000}"/>
            </a:ext>
          </a:extLst>
        </xdr:cNvPr>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1724</xdr:rowOff>
    </xdr:from>
    <xdr:to>
      <xdr:col>85</xdr:col>
      <xdr:colOff>127000</xdr:colOff>
      <xdr:row>38</xdr:row>
      <xdr:rowOff>76673</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flipV="1">
          <a:off x="15481300" y="6516824"/>
          <a:ext cx="838200" cy="7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45082</xdr:rowOff>
    </xdr:from>
    <xdr:ext cx="469744" cy="259045"/>
    <xdr:sp macro="" textlink="">
      <xdr:nvSpPr>
        <xdr:cNvPr id="519" name="災害復旧事業費平均値テキスト">
          <a:extLst>
            <a:ext uri="{FF2B5EF4-FFF2-40B4-BE49-F238E27FC236}">
              <a16:creationId xmlns:a16="http://schemas.microsoft.com/office/drawing/2014/main" xmlns="" id="{00000000-0008-0000-0600-000007020000}"/>
            </a:ext>
          </a:extLst>
        </xdr:cNvPr>
        <xdr:cNvSpPr txBox="1"/>
      </xdr:nvSpPr>
      <xdr:spPr>
        <a:xfrm>
          <a:off x="16370300" y="6560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71952</xdr:rowOff>
    </xdr:from>
    <xdr:to>
      <xdr:col>81</xdr:col>
      <xdr:colOff>50800</xdr:colOff>
      <xdr:row>38</xdr:row>
      <xdr:rowOff>76673</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4592300" y="6587052"/>
          <a:ext cx="889000" cy="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159368</xdr:rowOff>
    </xdr:from>
    <xdr:ext cx="469744"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5246428" y="667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46038</xdr:rowOff>
    </xdr:from>
    <xdr:to>
      <xdr:col>76</xdr:col>
      <xdr:colOff>114300</xdr:colOff>
      <xdr:row>38</xdr:row>
      <xdr:rowOff>71952</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a:off x="13703300" y="6561138"/>
          <a:ext cx="889000" cy="2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160576</xdr:rowOff>
    </xdr:from>
    <xdr:ext cx="469744"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4357428" y="667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46038</xdr:rowOff>
    </xdr:from>
    <xdr:to>
      <xdr:col>71</xdr:col>
      <xdr:colOff>177800</xdr:colOff>
      <xdr:row>38</xdr:row>
      <xdr:rowOff>84072</xdr:rowOff>
    </xdr:to>
    <xdr:cxnSp macro="">
      <xdr:nvCxnSpPr>
        <xdr:cNvPr id="527" name="直線コネクタ 526">
          <a:extLst>
            <a:ext uri="{FF2B5EF4-FFF2-40B4-BE49-F238E27FC236}">
              <a16:creationId xmlns:a16="http://schemas.microsoft.com/office/drawing/2014/main" xmlns="" id="{00000000-0008-0000-0600-00000F020000}"/>
            </a:ext>
          </a:extLst>
        </xdr:cNvPr>
        <xdr:cNvCxnSpPr/>
      </xdr:nvCxnSpPr>
      <xdr:spPr>
        <a:xfrm flipV="1">
          <a:off x="12814300" y="6561138"/>
          <a:ext cx="889000" cy="3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166974</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3468428" y="668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75481</xdr:rowOff>
    </xdr:from>
    <xdr:to>
      <xdr:col>67</xdr:col>
      <xdr:colOff>101600</xdr:colOff>
      <xdr:row>39</xdr:row>
      <xdr:rowOff>5631</xdr:rowOff>
    </xdr:to>
    <xdr:sp macro="" textlink="">
      <xdr:nvSpPr>
        <xdr:cNvPr id="530" name="フローチャート: 判断 529">
          <a:extLst>
            <a:ext uri="{FF2B5EF4-FFF2-40B4-BE49-F238E27FC236}">
              <a16:creationId xmlns:a16="http://schemas.microsoft.com/office/drawing/2014/main" xmlns="" id="{00000000-0008-0000-0600-000012020000}"/>
            </a:ext>
          </a:extLst>
        </xdr:cNvPr>
        <xdr:cNvSpPr/>
      </xdr:nvSpPr>
      <xdr:spPr>
        <a:xfrm>
          <a:off x="12763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168208</xdr:rowOff>
    </xdr:from>
    <xdr:ext cx="469744"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2579428" y="668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122374</xdr:rowOff>
    </xdr:from>
    <xdr:to>
      <xdr:col>85</xdr:col>
      <xdr:colOff>177800</xdr:colOff>
      <xdr:row>38</xdr:row>
      <xdr:rowOff>52524</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6268700" y="646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145251</xdr:rowOff>
    </xdr:from>
    <xdr:ext cx="534377" cy="259045"/>
    <xdr:sp macro="" textlink="">
      <xdr:nvSpPr>
        <xdr:cNvPr id="538" name="災害復旧事業費該当値テキスト">
          <a:extLst>
            <a:ext uri="{FF2B5EF4-FFF2-40B4-BE49-F238E27FC236}">
              <a16:creationId xmlns:a16="http://schemas.microsoft.com/office/drawing/2014/main" xmlns="" id="{00000000-0008-0000-0600-00001A020000}"/>
            </a:ext>
          </a:extLst>
        </xdr:cNvPr>
        <xdr:cNvSpPr txBox="1"/>
      </xdr:nvSpPr>
      <xdr:spPr>
        <a:xfrm>
          <a:off x="16370300" y="631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25873</xdr:rowOff>
    </xdr:from>
    <xdr:to>
      <xdr:col>81</xdr:col>
      <xdr:colOff>101600</xdr:colOff>
      <xdr:row>38</xdr:row>
      <xdr:rowOff>127473</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5430500" y="654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144000</xdr:rowOff>
    </xdr:from>
    <xdr:ext cx="534377"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5214111" y="631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21152</xdr:rowOff>
    </xdr:from>
    <xdr:to>
      <xdr:col>76</xdr:col>
      <xdr:colOff>165100</xdr:colOff>
      <xdr:row>38</xdr:row>
      <xdr:rowOff>122752</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4541500" y="65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139279</xdr:rowOff>
    </xdr:from>
    <xdr:ext cx="534377"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4325111" y="631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166688</xdr:rowOff>
    </xdr:from>
    <xdr:to>
      <xdr:col>72</xdr:col>
      <xdr:colOff>38100</xdr:colOff>
      <xdr:row>38</xdr:row>
      <xdr:rowOff>96838</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3652500" y="651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113365</xdr:rowOff>
    </xdr:from>
    <xdr:ext cx="534377"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3436111" y="628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33272</xdr:rowOff>
    </xdr:from>
    <xdr:to>
      <xdr:col>67</xdr:col>
      <xdr:colOff>101600</xdr:colOff>
      <xdr:row>38</xdr:row>
      <xdr:rowOff>134872</xdr:rowOff>
    </xdr:to>
    <xdr:sp macro="" textlink="">
      <xdr:nvSpPr>
        <xdr:cNvPr id="545" name="楕円 544">
          <a:extLst>
            <a:ext uri="{FF2B5EF4-FFF2-40B4-BE49-F238E27FC236}">
              <a16:creationId xmlns:a16="http://schemas.microsoft.com/office/drawing/2014/main" xmlns="" id="{00000000-0008-0000-0600-000021020000}"/>
            </a:ext>
          </a:extLst>
        </xdr:cNvPr>
        <xdr:cNvSpPr/>
      </xdr:nvSpPr>
      <xdr:spPr>
        <a:xfrm>
          <a:off x="12763500" y="654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151399</xdr:rowOff>
    </xdr:from>
    <xdr:ext cx="534377"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547111" y="632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xmlns=""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xmlns=""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xmlns=""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xmlns=""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xmlns=""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xmlns=""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xmlns=""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a:extLst>
            <a:ext uri="{FF2B5EF4-FFF2-40B4-BE49-F238E27FC236}">
              <a16:creationId xmlns:a16="http://schemas.microsoft.com/office/drawing/2014/main" xmlns="" id="{00000000-0008-0000-0600-00006A020000}"/>
            </a:ext>
          </a:extLst>
        </xdr:cNvPr>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a:extLst>
            <a:ext uri="{FF2B5EF4-FFF2-40B4-BE49-F238E27FC236}">
              <a16:creationId xmlns:a16="http://schemas.microsoft.com/office/drawing/2014/main" xmlns="" id="{00000000-0008-0000-0600-00006C020000}"/>
            </a:ext>
          </a:extLst>
        </xdr:cNvPr>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33598</xdr:rowOff>
    </xdr:from>
    <xdr:to>
      <xdr:col>85</xdr:col>
      <xdr:colOff>127000</xdr:colOff>
      <xdr:row>72</xdr:row>
      <xdr:rowOff>47876</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flipV="1">
          <a:off x="15481300" y="12377998"/>
          <a:ext cx="838200" cy="1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95243</xdr:rowOff>
    </xdr:from>
    <xdr:ext cx="534377" cy="259045"/>
    <xdr:sp macro="" textlink="">
      <xdr:nvSpPr>
        <xdr:cNvPr id="623" name="公債費平均値テキスト">
          <a:extLst>
            <a:ext uri="{FF2B5EF4-FFF2-40B4-BE49-F238E27FC236}">
              <a16:creationId xmlns:a16="http://schemas.microsoft.com/office/drawing/2014/main" xmlns="" id="{00000000-0008-0000-0600-00006F020000}"/>
            </a:ext>
          </a:extLst>
        </xdr:cNvPr>
        <xdr:cNvSpPr txBox="1"/>
      </xdr:nvSpPr>
      <xdr:spPr>
        <a:xfrm>
          <a:off x="16370300" y="1312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47876</xdr:rowOff>
    </xdr:from>
    <xdr:to>
      <xdr:col>81</xdr:col>
      <xdr:colOff>50800</xdr:colOff>
      <xdr:row>72</xdr:row>
      <xdr:rowOff>140486</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flipV="1">
          <a:off x="14592300" y="12392276"/>
          <a:ext cx="889000" cy="9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32794</xdr:rowOff>
    </xdr:from>
    <xdr:ext cx="534377"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5214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140486</xdr:rowOff>
    </xdr:from>
    <xdr:to>
      <xdr:col>76</xdr:col>
      <xdr:colOff>114300</xdr:colOff>
      <xdr:row>72</xdr:row>
      <xdr:rowOff>148981</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flipV="1">
          <a:off x="13703300" y="12484886"/>
          <a:ext cx="889000" cy="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37481</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4325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148981</xdr:rowOff>
    </xdr:from>
    <xdr:to>
      <xdr:col>71</xdr:col>
      <xdr:colOff>177800</xdr:colOff>
      <xdr:row>73</xdr:row>
      <xdr:rowOff>62968</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flipV="1">
          <a:off x="12814300" y="12493381"/>
          <a:ext cx="889000" cy="8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40220</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3436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101428</xdr:rowOff>
    </xdr:from>
    <xdr:to>
      <xdr:col>67</xdr:col>
      <xdr:colOff>101600</xdr:colOff>
      <xdr:row>77</xdr:row>
      <xdr:rowOff>31578</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2763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22705</xdr:rowOff>
    </xdr:from>
    <xdr:ext cx="534377"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2547111" y="132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154248</xdr:rowOff>
    </xdr:from>
    <xdr:to>
      <xdr:col>85</xdr:col>
      <xdr:colOff>177800</xdr:colOff>
      <xdr:row>72</xdr:row>
      <xdr:rowOff>84398</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6268700" y="1232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107275</xdr:rowOff>
    </xdr:from>
    <xdr:ext cx="599010" cy="259045"/>
    <xdr:sp macro="" textlink="">
      <xdr:nvSpPr>
        <xdr:cNvPr id="642" name="公債費該当値テキスト">
          <a:extLst>
            <a:ext uri="{FF2B5EF4-FFF2-40B4-BE49-F238E27FC236}">
              <a16:creationId xmlns:a16="http://schemas.microsoft.com/office/drawing/2014/main" xmlns="" id="{00000000-0008-0000-0600-000082020000}"/>
            </a:ext>
          </a:extLst>
        </xdr:cNvPr>
        <xdr:cNvSpPr txBox="1"/>
      </xdr:nvSpPr>
      <xdr:spPr>
        <a:xfrm>
          <a:off x="16370300" y="1228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168526</xdr:rowOff>
    </xdr:from>
    <xdr:to>
      <xdr:col>81</xdr:col>
      <xdr:colOff>101600</xdr:colOff>
      <xdr:row>72</xdr:row>
      <xdr:rowOff>98676</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5430500" y="1234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115203</xdr:rowOff>
    </xdr:from>
    <xdr:ext cx="59901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5181795" y="1211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89686</xdr:rowOff>
    </xdr:from>
    <xdr:to>
      <xdr:col>76</xdr:col>
      <xdr:colOff>165100</xdr:colOff>
      <xdr:row>73</xdr:row>
      <xdr:rowOff>19836</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4541500" y="1243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36363</xdr:rowOff>
    </xdr:from>
    <xdr:ext cx="59901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4292795" y="1220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98181</xdr:rowOff>
    </xdr:from>
    <xdr:to>
      <xdr:col>72</xdr:col>
      <xdr:colOff>38100</xdr:colOff>
      <xdr:row>73</xdr:row>
      <xdr:rowOff>28331</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3652500" y="1244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44858</xdr:rowOff>
    </xdr:from>
    <xdr:ext cx="599010"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3403795" y="12217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12168</xdr:rowOff>
    </xdr:from>
    <xdr:to>
      <xdr:col>67</xdr:col>
      <xdr:colOff>101600</xdr:colOff>
      <xdr:row>73</xdr:row>
      <xdr:rowOff>113768</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2763500" y="1252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130295</xdr:rowOff>
    </xdr:from>
    <xdr:ext cx="599010"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2514795" y="1230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xmlns=""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a:extLst>
            <a:ext uri="{FF2B5EF4-FFF2-40B4-BE49-F238E27FC236}">
              <a16:creationId xmlns:a16="http://schemas.microsoft.com/office/drawing/2014/main" xmlns="" id="{00000000-0008-0000-0600-0000A5020000}"/>
            </a:ext>
          </a:extLst>
        </xdr:cNvPr>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a:extLst>
            <a:ext uri="{FF2B5EF4-FFF2-40B4-BE49-F238E27FC236}">
              <a16:creationId xmlns:a16="http://schemas.microsoft.com/office/drawing/2014/main" xmlns="" id="{00000000-0008-0000-0600-0000A7020000}"/>
            </a:ext>
          </a:extLst>
        </xdr:cNvPr>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91655</xdr:rowOff>
    </xdr:from>
    <xdr:to>
      <xdr:col>85</xdr:col>
      <xdr:colOff>127000</xdr:colOff>
      <xdr:row>99</xdr:row>
      <xdr:rowOff>94537</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5481300" y="17065205"/>
          <a:ext cx="838200" cy="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34377" cy="259045"/>
    <xdr:sp macro="" textlink="">
      <xdr:nvSpPr>
        <xdr:cNvPr id="682" name="積立金平均値テキスト">
          <a:extLst>
            <a:ext uri="{FF2B5EF4-FFF2-40B4-BE49-F238E27FC236}">
              <a16:creationId xmlns:a16="http://schemas.microsoft.com/office/drawing/2014/main" xmlns="" id="{00000000-0008-0000-0600-0000AA020000}"/>
            </a:ext>
          </a:extLst>
        </xdr:cNvPr>
        <xdr:cNvSpPr txBox="1"/>
      </xdr:nvSpPr>
      <xdr:spPr>
        <a:xfrm>
          <a:off x="16370300" y="16820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161353</xdr:rowOff>
    </xdr:from>
    <xdr:to>
      <xdr:col>81</xdr:col>
      <xdr:colOff>50800</xdr:colOff>
      <xdr:row>99</xdr:row>
      <xdr:rowOff>91655</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4592300" y="16963453"/>
          <a:ext cx="889000" cy="1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115336</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5214111" y="167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161353</xdr:rowOff>
    </xdr:from>
    <xdr:to>
      <xdr:col>76</xdr:col>
      <xdr:colOff>114300</xdr:colOff>
      <xdr:row>99</xdr:row>
      <xdr:rowOff>1195</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flipV="1">
          <a:off x="13703300" y="16963453"/>
          <a:ext cx="889000" cy="1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85276</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4325111" y="1705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90852</xdr:rowOff>
    </xdr:from>
    <xdr:to>
      <xdr:col>71</xdr:col>
      <xdr:colOff>177800</xdr:colOff>
      <xdr:row>99</xdr:row>
      <xdr:rowOff>1195</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a:off x="12814300" y="16892952"/>
          <a:ext cx="889000" cy="8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76254</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3436111" y="170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164765</xdr:rowOff>
    </xdr:from>
    <xdr:to>
      <xdr:col>67</xdr:col>
      <xdr:colOff>101600</xdr:colOff>
      <xdr:row>99</xdr:row>
      <xdr:rowOff>94915</xdr:rowOff>
    </xdr:to>
    <xdr:sp macro="" textlink="">
      <xdr:nvSpPr>
        <xdr:cNvPr id="693" name="フローチャート: 判断 692">
          <a:extLst>
            <a:ext uri="{FF2B5EF4-FFF2-40B4-BE49-F238E27FC236}">
              <a16:creationId xmlns:a16="http://schemas.microsoft.com/office/drawing/2014/main" xmlns="" id="{00000000-0008-0000-0600-0000B5020000}"/>
            </a:ext>
          </a:extLst>
        </xdr:cNvPr>
        <xdr:cNvSpPr/>
      </xdr:nvSpPr>
      <xdr:spPr>
        <a:xfrm>
          <a:off x="12763500" y="1696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86042</xdr:rowOff>
    </xdr:from>
    <xdr:ext cx="534377"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2547111" y="1705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43737</xdr:rowOff>
    </xdr:from>
    <xdr:to>
      <xdr:col>85</xdr:col>
      <xdr:colOff>177800</xdr:colOff>
      <xdr:row>99</xdr:row>
      <xdr:rowOff>145337</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6268700" y="1701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145588</xdr:rowOff>
    </xdr:from>
    <xdr:ext cx="469744" cy="259045"/>
    <xdr:sp macro="" textlink="">
      <xdr:nvSpPr>
        <xdr:cNvPr id="701" name="積立金該当値テキスト">
          <a:extLst>
            <a:ext uri="{FF2B5EF4-FFF2-40B4-BE49-F238E27FC236}">
              <a16:creationId xmlns:a16="http://schemas.microsoft.com/office/drawing/2014/main" xmlns="" id="{00000000-0008-0000-0600-0000BD020000}"/>
            </a:ext>
          </a:extLst>
        </xdr:cNvPr>
        <xdr:cNvSpPr txBox="1"/>
      </xdr:nvSpPr>
      <xdr:spPr>
        <a:xfrm>
          <a:off x="16370300" y="1694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40855</xdr:rowOff>
    </xdr:from>
    <xdr:to>
      <xdr:col>81</xdr:col>
      <xdr:colOff>101600</xdr:colOff>
      <xdr:row>99</xdr:row>
      <xdr:rowOff>142455</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5430500" y="1701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133582</xdr:rowOff>
    </xdr:from>
    <xdr:ext cx="469744"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5246428" y="1710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110553</xdr:rowOff>
    </xdr:from>
    <xdr:to>
      <xdr:col>76</xdr:col>
      <xdr:colOff>165100</xdr:colOff>
      <xdr:row>99</xdr:row>
      <xdr:rowOff>40703</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4541500" y="1691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57230</xdr:rowOff>
    </xdr:from>
    <xdr:ext cx="534377"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4325111" y="1668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121845</xdr:rowOff>
    </xdr:from>
    <xdr:to>
      <xdr:col>72</xdr:col>
      <xdr:colOff>38100</xdr:colOff>
      <xdr:row>99</xdr:row>
      <xdr:rowOff>51995</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3652500" y="1692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68522</xdr:rowOff>
    </xdr:from>
    <xdr:ext cx="534377"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3436111" y="166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40052</xdr:rowOff>
    </xdr:from>
    <xdr:to>
      <xdr:col>67</xdr:col>
      <xdr:colOff>101600</xdr:colOff>
      <xdr:row>98</xdr:row>
      <xdr:rowOff>141652</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2763500" y="168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158179</xdr:rowOff>
    </xdr:from>
    <xdr:ext cx="599010"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2514795" y="16617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xmlns=""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a:extLst>
            <a:ext uri="{FF2B5EF4-FFF2-40B4-BE49-F238E27FC236}">
              <a16:creationId xmlns:a16="http://schemas.microsoft.com/office/drawing/2014/main" xmlns="" id="{00000000-0008-0000-0600-0000DA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a:extLst>
            <a:ext uri="{FF2B5EF4-FFF2-40B4-BE49-F238E27FC236}">
              <a16:creationId xmlns:a16="http://schemas.microsoft.com/office/drawing/2014/main" xmlns="" id="{00000000-0008-0000-0600-0000DC020000}"/>
            </a:ext>
          </a:extLst>
        </xdr:cNvPr>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35" name="投資及び出資金平均値テキスト">
          <a:extLst>
            <a:ext uri="{FF2B5EF4-FFF2-40B4-BE49-F238E27FC236}">
              <a16:creationId xmlns:a16="http://schemas.microsoft.com/office/drawing/2014/main" xmlns="" id="{00000000-0008-0000-0600-0000DF020000}"/>
            </a:ext>
          </a:extLst>
        </xdr:cNvPr>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a:extLst>
            <a:ext uri="{FF2B5EF4-FFF2-40B4-BE49-F238E27FC236}">
              <a16:creationId xmlns:a16="http://schemas.microsoft.com/office/drawing/2014/main" xmlns="" id="{00000000-0008-0000-0600-0000E0020000}"/>
            </a:ext>
          </a:extLst>
        </xdr:cNvPr>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23685</xdr:rowOff>
    </xdr:from>
    <xdr:to>
      <xdr:col>111</xdr:col>
      <xdr:colOff>177800</xdr:colOff>
      <xdr:row>38</xdr:row>
      <xdr:rowOff>25400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20434300" y="6538785"/>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23685</xdr:rowOff>
    </xdr:from>
    <xdr:to>
      <xdr:col>107</xdr:col>
      <xdr:colOff>50800</xdr:colOff>
      <xdr:row>38</xdr:row>
      <xdr:rowOff>23743</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flipV="1">
          <a:off x="19545300" y="6538785"/>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a:extLst>
            <a:ext uri="{FF2B5EF4-FFF2-40B4-BE49-F238E27FC236}">
              <a16:creationId xmlns:a16="http://schemas.microsoft.com/office/drawing/2014/main" xmlns="" id="{00000000-0008-0000-0600-0000E5020000}"/>
            </a:ext>
          </a:extLst>
        </xdr:cNvPr>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23743</xdr:rowOff>
    </xdr:from>
    <xdr:to>
      <xdr:col>102</xdr:col>
      <xdr:colOff>114300</xdr:colOff>
      <xdr:row>38</xdr:row>
      <xdr:rowOff>23914</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flipV="1">
          <a:off x="18656300" y="6538843"/>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133875</xdr:rowOff>
    </xdr:from>
    <xdr:ext cx="469744"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19310428"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11176</xdr:rowOff>
    </xdr:from>
    <xdr:to>
      <xdr:col>98</xdr:col>
      <xdr:colOff>38100</xdr:colOff>
      <xdr:row>37</xdr:row>
      <xdr:rowOff>112776</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18605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129303</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8421428" y="61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4" name="投資及び出資金該当値テキスト">
          <a:extLst>
            <a:ext uri="{FF2B5EF4-FFF2-40B4-BE49-F238E27FC236}">
              <a16:creationId xmlns:a16="http://schemas.microsoft.com/office/drawing/2014/main" xmlns="" id="{00000000-0008-0000-0600-0000F2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144335</xdr:rowOff>
    </xdr:from>
    <xdr:to>
      <xdr:col>107</xdr:col>
      <xdr:colOff>101600</xdr:colOff>
      <xdr:row>38</xdr:row>
      <xdr:rowOff>74485</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0383500" y="64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65612</xdr:rowOff>
    </xdr:from>
    <xdr:ext cx="313932"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0277333" y="6580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144393</xdr:rowOff>
    </xdr:from>
    <xdr:to>
      <xdr:col>102</xdr:col>
      <xdr:colOff>165100</xdr:colOff>
      <xdr:row>38</xdr:row>
      <xdr:rowOff>74543</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19494500" y="64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65670</xdr:rowOff>
    </xdr:from>
    <xdr:ext cx="313932"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9388333" y="6580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144564</xdr:rowOff>
    </xdr:from>
    <xdr:to>
      <xdr:col>98</xdr:col>
      <xdr:colOff>38100</xdr:colOff>
      <xdr:row>38</xdr:row>
      <xdr:rowOff>74714</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18605500" y="648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65841</xdr:rowOff>
    </xdr:from>
    <xdr:ext cx="313932"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499333" y="6580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xmlns=""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a:extLst>
            <a:ext uri="{FF2B5EF4-FFF2-40B4-BE49-F238E27FC236}">
              <a16:creationId xmlns:a16="http://schemas.microsoft.com/office/drawing/2014/main" xmlns="" id="{00000000-0008-0000-0600-000015030000}"/>
            </a:ext>
          </a:extLst>
        </xdr:cNvPr>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a:extLst>
            <a:ext uri="{FF2B5EF4-FFF2-40B4-BE49-F238E27FC236}">
              <a16:creationId xmlns:a16="http://schemas.microsoft.com/office/drawing/2014/main" xmlns="" id="{00000000-0008-0000-0600-000017030000}"/>
            </a:ext>
          </a:extLst>
        </xdr:cNvPr>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794" name="貸付金平均値テキスト">
          <a:extLst>
            <a:ext uri="{FF2B5EF4-FFF2-40B4-BE49-F238E27FC236}">
              <a16:creationId xmlns:a16="http://schemas.microsoft.com/office/drawing/2014/main" xmlns="" id="{00000000-0008-0000-0600-00001A030000}"/>
            </a:ext>
          </a:extLst>
        </xdr:cNvPr>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152858</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9310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40405</xdr:rowOff>
    </xdr:from>
    <xdr:to>
      <xdr:col>98</xdr:col>
      <xdr:colOff>38100</xdr:colOff>
      <xdr:row>59</xdr:row>
      <xdr:rowOff>142005</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18605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158532</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8421428" y="993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17632</xdr:rowOff>
    </xdr:from>
    <xdr:ext cx="249299" cy="259045"/>
    <xdr:sp macro="" textlink="">
      <xdr:nvSpPr>
        <xdr:cNvPr id="813" name="貸付金該当値テキスト">
          <a:extLst>
            <a:ext uri="{FF2B5EF4-FFF2-40B4-BE49-F238E27FC236}">
              <a16:creationId xmlns:a16="http://schemas.microsoft.com/office/drawing/2014/main" xmlns="" id="{00000000-0008-0000-0600-00002D030000}"/>
            </a:ext>
          </a:extLst>
        </xdr:cNvPr>
        <xdr:cNvSpPr txBox="1"/>
      </xdr:nvSpPr>
      <xdr:spPr>
        <a:xfrm>
          <a:off x="22212300" y="10133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xmlns=""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a:extLst>
            <a:ext uri="{FF2B5EF4-FFF2-40B4-BE49-F238E27FC236}">
              <a16:creationId xmlns:a16="http://schemas.microsoft.com/office/drawing/2014/main" xmlns="" id="{00000000-0008-0000-0600-00004F030000}"/>
            </a:ext>
          </a:extLst>
        </xdr:cNvPr>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a:extLst>
            <a:ext uri="{FF2B5EF4-FFF2-40B4-BE49-F238E27FC236}">
              <a16:creationId xmlns:a16="http://schemas.microsoft.com/office/drawing/2014/main" xmlns="" id="{00000000-0008-0000-0600-000051030000}"/>
            </a:ext>
          </a:extLst>
        </xdr:cNvPr>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33630</xdr:rowOff>
    </xdr:from>
    <xdr:to>
      <xdr:col>116</xdr:col>
      <xdr:colOff>63500</xdr:colOff>
      <xdr:row>72</xdr:row>
      <xdr:rowOff>32448</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21323300" y="12206580"/>
          <a:ext cx="838200" cy="17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119778</xdr:rowOff>
    </xdr:from>
    <xdr:ext cx="534377" cy="259045"/>
    <xdr:sp macro="" textlink="">
      <xdr:nvSpPr>
        <xdr:cNvPr id="852" name="繰出金平均値テキスト">
          <a:extLst>
            <a:ext uri="{FF2B5EF4-FFF2-40B4-BE49-F238E27FC236}">
              <a16:creationId xmlns:a16="http://schemas.microsoft.com/office/drawing/2014/main" xmlns="" id="{00000000-0008-0000-0600-000054030000}"/>
            </a:ext>
          </a:extLst>
        </xdr:cNvPr>
        <xdr:cNvSpPr txBox="1"/>
      </xdr:nvSpPr>
      <xdr:spPr>
        <a:xfrm>
          <a:off x="22212300" y="129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32448</xdr:rowOff>
    </xdr:from>
    <xdr:to>
      <xdr:col>111</xdr:col>
      <xdr:colOff>177800</xdr:colOff>
      <xdr:row>73</xdr:row>
      <xdr:rowOff>20015</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flipV="1">
          <a:off x="20434300" y="12376848"/>
          <a:ext cx="889000" cy="15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55211</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1056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10896</xdr:rowOff>
    </xdr:from>
    <xdr:to>
      <xdr:col>107</xdr:col>
      <xdr:colOff>50800</xdr:colOff>
      <xdr:row>73</xdr:row>
      <xdr:rowOff>20015</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a:off x="19545300" y="12526746"/>
          <a:ext cx="889000" cy="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39158</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0167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10896</xdr:rowOff>
    </xdr:from>
    <xdr:to>
      <xdr:col>102</xdr:col>
      <xdr:colOff>114300</xdr:colOff>
      <xdr:row>73</xdr:row>
      <xdr:rowOff>158572</xdr:rowOff>
    </xdr:to>
    <xdr:cxnSp macro="">
      <xdr:nvCxnSpPr>
        <xdr:cNvPr id="860" name="直線コネクタ 859">
          <a:extLst>
            <a:ext uri="{FF2B5EF4-FFF2-40B4-BE49-F238E27FC236}">
              <a16:creationId xmlns:a16="http://schemas.microsoft.com/office/drawing/2014/main" xmlns="" id="{00000000-0008-0000-0600-00005C030000}"/>
            </a:ext>
          </a:extLst>
        </xdr:cNvPr>
        <xdr:cNvCxnSpPr/>
      </xdr:nvCxnSpPr>
      <xdr:spPr>
        <a:xfrm flipV="1">
          <a:off x="18656300" y="12526746"/>
          <a:ext cx="889000" cy="14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47477</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9278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162103</xdr:rowOff>
    </xdr:from>
    <xdr:to>
      <xdr:col>98</xdr:col>
      <xdr:colOff>38100</xdr:colOff>
      <xdr:row>76</xdr:row>
      <xdr:rowOff>92253</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18605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83380</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8389111" y="131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154280</xdr:rowOff>
    </xdr:from>
    <xdr:to>
      <xdr:col>116</xdr:col>
      <xdr:colOff>114300</xdr:colOff>
      <xdr:row>71</xdr:row>
      <xdr:rowOff>84430</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22110700" y="1215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69207</xdr:rowOff>
    </xdr:from>
    <xdr:ext cx="599010" cy="259045"/>
    <xdr:sp macro="" textlink="">
      <xdr:nvSpPr>
        <xdr:cNvPr id="871" name="繰出金該当値テキスト">
          <a:extLst>
            <a:ext uri="{FF2B5EF4-FFF2-40B4-BE49-F238E27FC236}">
              <a16:creationId xmlns:a16="http://schemas.microsoft.com/office/drawing/2014/main" xmlns="" id="{00000000-0008-0000-0600-000067030000}"/>
            </a:ext>
          </a:extLst>
        </xdr:cNvPr>
        <xdr:cNvSpPr txBox="1"/>
      </xdr:nvSpPr>
      <xdr:spPr>
        <a:xfrm>
          <a:off x="22212300" y="12070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153098</xdr:rowOff>
    </xdr:from>
    <xdr:to>
      <xdr:col>112</xdr:col>
      <xdr:colOff>38100</xdr:colOff>
      <xdr:row>72</xdr:row>
      <xdr:rowOff>83248</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21272500" y="1232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99775</xdr:rowOff>
    </xdr:from>
    <xdr:ext cx="59901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1023795" y="12101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140665</xdr:rowOff>
    </xdr:from>
    <xdr:to>
      <xdr:col>107</xdr:col>
      <xdr:colOff>101600</xdr:colOff>
      <xdr:row>73</xdr:row>
      <xdr:rowOff>70815</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20383500" y="1248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87342</xdr:rowOff>
    </xdr:from>
    <xdr:ext cx="599010"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0134795" y="12260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131546</xdr:rowOff>
    </xdr:from>
    <xdr:to>
      <xdr:col>102</xdr:col>
      <xdr:colOff>165100</xdr:colOff>
      <xdr:row>73</xdr:row>
      <xdr:rowOff>61696</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19494500" y="1247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78223</xdr:rowOff>
    </xdr:from>
    <xdr:ext cx="599010"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9245795" y="12251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107772</xdr:rowOff>
    </xdr:from>
    <xdr:to>
      <xdr:col>98</xdr:col>
      <xdr:colOff>38100</xdr:colOff>
      <xdr:row>74</xdr:row>
      <xdr:rowOff>37922</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18605500" y="1262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54449</xdr:rowOff>
    </xdr:from>
    <xdr:ext cx="599010"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8356795" y="1239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xmlns=""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xmlns=""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xmlns=""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xmlns=""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xmlns=""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xmlns=""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xmlns=""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xmlns=""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xmlns=""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全体的に類似団体と比較して住民一人当たりのコストが高くなっている。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要因としては、類似団体と比べて人口密度が極端に低いことが影響しているのではないかと思われる。特に人件費が類似団体内</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ており、合併後、総合支所方式を採用している本町は他の類似団体と比べて職員数が多いため、定員管理適正化計画により退職者は十数名、新規採用者は必要最小限に抑制している。職員数は減少傾向にあるが、総合支所方式を採用している点や広大な面積に集落が散在し地理的に非効率な条件も重なるなど、ある程度の職員の確保が必要であり職員数の削減にも限度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また、公債費も類似団体を大きく上回り１位となっているが、こちらは一人当たりの金額は大きいが、主に交付税措置の有利な起債を借入れしているため実質公債費比率は１．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８位、将来負担比率については類似団体内１位と健全な数値になっている。しかし、住民一人当たりの公債費が大きいことに変わりはなく、減少させていかなければならないため、今後も継続して計画的な繰上償還を行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今後も人口の減少には歯止めがかからないと思われるため、今以上に住民一人当たりの負担が大きくならないよう計画的な行財政運営を行っていかなければならない。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高知県仁淀川町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5,371
5,343
333.00
6,805,314
6,465,225
274,372
4,224,522
8,537,639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143129</xdr:rowOff>
    </xdr:from>
    <xdr:to>
      <xdr:col>24</xdr:col>
      <xdr:colOff>63500</xdr:colOff>
      <xdr:row>34</xdr:row>
      <xdr:rowOff>44704</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5800979"/>
          <a:ext cx="838200" cy="7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30751</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44704</xdr:rowOff>
    </xdr:from>
    <xdr:to>
      <xdr:col>19</xdr:col>
      <xdr:colOff>177800</xdr:colOff>
      <xdr:row>34</xdr:row>
      <xdr:rowOff>81026</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5874004"/>
          <a:ext cx="889000" cy="3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149877</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54737</xdr:rowOff>
    </xdr:from>
    <xdr:to>
      <xdr:col>15</xdr:col>
      <xdr:colOff>50800</xdr:colOff>
      <xdr:row>34</xdr:row>
      <xdr:rowOff>81026</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5884037"/>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137050</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54737</xdr:rowOff>
    </xdr:from>
    <xdr:to>
      <xdr:col>10</xdr:col>
      <xdr:colOff>114300</xdr:colOff>
      <xdr:row>34</xdr:row>
      <xdr:rowOff>123444</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5884037"/>
          <a:ext cx="889000" cy="6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118889</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27940</xdr:rowOff>
    </xdr:from>
    <xdr:to>
      <xdr:col>6</xdr:col>
      <xdr:colOff>38100</xdr:colOff>
      <xdr:row>34</xdr:row>
      <xdr:rowOff>129540</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146067</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92329</xdr:rowOff>
    </xdr:from>
    <xdr:to>
      <xdr:col>24</xdr:col>
      <xdr:colOff>114300</xdr:colOff>
      <xdr:row>34</xdr:row>
      <xdr:rowOff>22479</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75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115206</xdr:rowOff>
    </xdr:from>
    <xdr:ext cx="534377"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60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165354</xdr:rowOff>
    </xdr:from>
    <xdr:to>
      <xdr:col>20</xdr:col>
      <xdr:colOff>38100</xdr:colOff>
      <xdr:row>34</xdr:row>
      <xdr:rowOff>95504</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112031</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598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30226</xdr:rowOff>
    </xdr:from>
    <xdr:to>
      <xdr:col>15</xdr:col>
      <xdr:colOff>101600</xdr:colOff>
      <xdr:row>34</xdr:row>
      <xdr:rowOff>131826</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85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148353</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63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3937</xdr:rowOff>
    </xdr:from>
    <xdr:to>
      <xdr:col>10</xdr:col>
      <xdr:colOff>165100</xdr:colOff>
      <xdr:row>34</xdr:row>
      <xdr:rowOff>105537</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8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96664</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92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72644</xdr:rowOff>
    </xdr:from>
    <xdr:to>
      <xdr:col>6</xdr:col>
      <xdr:colOff>38100</xdr:colOff>
      <xdr:row>35</xdr:row>
      <xdr:rowOff>2794</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90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165371</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599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34727</xdr:rowOff>
    </xdr:from>
    <xdr:to>
      <xdr:col>24</xdr:col>
      <xdr:colOff>63500</xdr:colOff>
      <xdr:row>57</xdr:row>
      <xdr:rowOff>150914</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3797300" y="9464477"/>
          <a:ext cx="838200" cy="45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151856</xdr:rowOff>
    </xdr:from>
    <xdr:ext cx="599010"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924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34727</xdr:rowOff>
    </xdr:from>
    <xdr:to>
      <xdr:col>19</xdr:col>
      <xdr:colOff>177800</xdr:colOff>
      <xdr:row>56</xdr:row>
      <xdr:rowOff>129095</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2908300" y="9464477"/>
          <a:ext cx="889000" cy="26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88192</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497795" y="1003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129095</xdr:rowOff>
    </xdr:from>
    <xdr:to>
      <xdr:col>15</xdr:col>
      <xdr:colOff>50800</xdr:colOff>
      <xdr:row>57</xdr:row>
      <xdr:rowOff>24471</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2019300" y="9730295"/>
          <a:ext cx="889000" cy="6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88078</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08795" y="100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149436</xdr:rowOff>
    </xdr:from>
    <xdr:to>
      <xdr:col>10</xdr:col>
      <xdr:colOff>114300</xdr:colOff>
      <xdr:row>57</xdr:row>
      <xdr:rowOff>24471</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a:off x="1130300" y="9750636"/>
          <a:ext cx="889000" cy="4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95371</xdr:rowOff>
    </xdr:from>
    <xdr:ext cx="59901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19795" y="100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18829</xdr:rowOff>
    </xdr:from>
    <xdr:to>
      <xdr:col>6</xdr:col>
      <xdr:colOff>38100</xdr:colOff>
      <xdr:row>58</xdr:row>
      <xdr:rowOff>120429</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9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111556</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30795" y="1005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100114</xdr:rowOff>
    </xdr:from>
    <xdr:to>
      <xdr:col>24</xdr:col>
      <xdr:colOff>114300</xdr:colOff>
      <xdr:row>58</xdr:row>
      <xdr:rowOff>30264</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87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122991</xdr:rowOff>
    </xdr:from>
    <xdr:ext cx="599010"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724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155377</xdr:rowOff>
    </xdr:from>
    <xdr:to>
      <xdr:col>20</xdr:col>
      <xdr:colOff>38100</xdr:colOff>
      <xdr:row>55</xdr:row>
      <xdr:rowOff>85527</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41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102054</xdr:rowOff>
    </xdr:from>
    <xdr:ext cx="59901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497795" y="918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78295</xdr:rowOff>
    </xdr:from>
    <xdr:to>
      <xdr:col>15</xdr:col>
      <xdr:colOff>101600</xdr:colOff>
      <xdr:row>57</xdr:row>
      <xdr:rowOff>8445</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24972</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08795" y="9454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145121</xdr:rowOff>
    </xdr:from>
    <xdr:to>
      <xdr:col>10</xdr:col>
      <xdr:colOff>165100</xdr:colOff>
      <xdr:row>57</xdr:row>
      <xdr:rowOff>75271</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74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91798</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19795" y="9521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98636</xdr:rowOff>
    </xdr:from>
    <xdr:to>
      <xdr:col>6</xdr:col>
      <xdr:colOff>38100</xdr:colOff>
      <xdr:row>57</xdr:row>
      <xdr:rowOff>28786</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69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45313</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30795" y="947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28867</xdr:rowOff>
    </xdr:from>
    <xdr:to>
      <xdr:col>24</xdr:col>
      <xdr:colOff>63500</xdr:colOff>
      <xdr:row>72</xdr:row>
      <xdr:rowOff>93973</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3797300" y="12373267"/>
          <a:ext cx="838200" cy="6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66778</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3096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93973</xdr:rowOff>
    </xdr:from>
    <xdr:to>
      <xdr:col>19</xdr:col>
      <xdr:colOff>177800</xdr:colOff>
      <xdr:row>72</xdr:row>
      <xdr:rowOff>154849</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908300" y="12438373"/>
          <a:ext cx="889000" cy="6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170197</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154849</xdr:rowOff>
    </xdr:from>
    <xdr:to>
      <xdr:col>15</xdr:col>
      <xdr:colOff>50800</xdr:colOff>
      <xdr:row>73</xdr:row>
      <xdr:rowOff>90185</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019300" y="12499249"/>
          <a:ext cx="889000" cy="10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143938</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135196</xdr:rowOff>
    </xdr:from>
    <xdr:to>
      <xdr:col>10</xdr:col>
      <xdr:colOff>114300</xdr:colOff>
      <xdr:row>73</xdr:row>
      <xdr:rowOff>90185</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a:off x="1130300" y="12479596"/>
          <a:ext cx="889000" cy="12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134253</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316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31964</xdr:rowOff>
    </xdr:from>
    <xdr:to>
      <xdr:col>6</xdr:col>
      <xdr:colOff>38100</xdr:colOff>
      <xdr:row>76</xdr:row>
      <xdr:rowOff>133564</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124691</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31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149517</xdr:rowOff>
    </xdr:from>
    <xdr:to>
      <xdr:col>24</xdr:col>
      <xdr:colOff>114300</xdr:colOff>
      <xdr:row>72</xdr:row>
      <xdr:rowOff>79667</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23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944</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217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43173</xdr:rowOff>
    </xdr:from>
    <xdr:to>
      <xdr:col>20</xdr:col>
      <xdr:colOff>38100</xdr:colOff>
      <xdr:row>72</xdr:row>
      <xdr:rowOff>144773</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238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161300</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216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104049</xdr:rowOff>
    </xdr:from>
    <xdr:to>
      <xdr:col>15</xdr:col>
      <xdr:colOff>101600</xdr:colOff>
      <xdr:row>73</xdr:row>
      <xdr:rowOff>34199</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244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50726</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222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39385</xdr:rowOff>
    </xdr:from>
    <xdr:to>
      <xdr:col>10</xdr:col>
      <xdr:colOff>165100</xdr:colOff>
      <xdr:row>73</xdr:row>
      <xdr:rowOff>140985</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255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157512</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233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84396</xdr:rowOff>
    </xdr:from>
    <xdr:to>
      <xdr:col>6</xdr:col>
      <xdr:colOff>38100</xdr:colOff>
      <xdr:row>73</xdr:row>
      <xdr:rowOff>14546</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242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31073</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220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xmlns=""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a:extLst>
            <a:ext uri="{FF2B5EF4-FFF2-40B4-BE49-F238E27FC236}">
              <a16:creationId xmlns:a16="http://schemas.microsoft.com/office/drawing/2014/main" xmlns="" id="{00000000-0008-0000-0700-0000E5000000}"/>
            </a:ext>
          </a:extLst>
        </xdr:cNvPr>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a:extLst>
            <a:ext uri="{FF2B5EF4-FFF2-40B4-BE49-F238E27FC236}">
              <a16:creationId xmlns:a16="http://schemas.microsoft.com/office/drawing/2014/main" xmlns="" id="{00000000-0008-0000-0700-0000E7000000}"/>
            </a:ext>
          </a:extLst>
        </xdr:cNvPr>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81045</xdr:rowOff>
    </xdr:from>
    <xdr:to>
      <xdr:col>24</xdr:col>
      <xdr:colOff>63500</xdr:colOff>
      <xdr:row>98</xdr:row>
      <xdr:rowOff>97437</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flipV="1">
          <a:off x="3797300" y="16883145"/>
          <a:ext cx="838200" cy="1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30864</xdr:rowOff>
    </xdr:from>
    <xdr:ext cx="534377" cy="259045"/>
    <xdr:sp macro="" textlink="">
      <xdr:nvSpPr>
        <xdr:cNvPr id="234" name="衛生費平均値テキスト">
          <a:extLst>
            <a:ext uri="{FF2B5EF4-FFF2-40B4-BE49-F238E27FC236}">
              <a16:creationId xmlns:a16="http://schemas.microsoft.com/office/drawing/2014/main" xmlns="" id="{00000000-0008-0000-0700-0000EA000000}"/>
            </a:ext>
          </a:extLst>
        </xdr:cNvPr>
        <xdr:cNvSpPr txBox="1"/>
      </xdr:nvSpPr>
      <xdr:spPr>
        <a:xfrm>
          <a:off x="4686300" y="16832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97437</xdr:rowOff>
    </xdr:from>
    <xdr:to>
      <xdr:col>19</xdr:col>
      <xdr:colOff>177800</xdr:colOff>
      <xdr:row>98</xdr:row>
      <xdr:rowOff>105248</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2908300" y="16899537"/>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140829</xdr:rowOff>
    </xdr:from>
    <xdr:ext cx="534377" cy="259045"/>
    <xdr:sp macro="" textlink="">
      <xdr:nvSpPr>
        <xdr:cNvPr id="238" name="テキスト ボックス 237">
          <a:extLst>
            <a:ext uri="{FF2B5EF4-FFF2-40B4-BE49-F238E27FC236}">
              <a16:creationId xmlns:a16="http://schemas.microsoft.com/office/drawing/2014/main" xmlns="" id="{00000000-0008-0000-0700-0000EE000000}"/>
            </a:ext>
          </a:extLst>
        </xdr:cNvPr>
        <xdr:cNvSpPr txBox="1"/>
      </xdr:nvSpPr>
      <xdr:spPr>
        <a:xfrm>
          <a:off x="3530111" y="1694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82431</xdr:rowOff>
    </xdr:from>
    <xdr:to>
      <xdr:col>15</xdr:col>
      <xdr:colOff>50800</xdr:colOff>
      <xdr:row>98</xdr:row>
      <xdr:rowOff>105248</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a:off x="2019300" y="16884531"/>
          <a:ext cx="889000" cy="2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158362</xdr:rowOff>
    </xdr:from>
    <xdr:ext cx="534377"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2641111" y="166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82431</xdr:rowOff>
    </xdr:from>
    <xdr:to>
      <xdr:col>10</xdr:col>
      <xdr:colOff>114300</xdr:colOff>
      <xdr:row>98</xdr:row>
      <xdr:rowOff>104859</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flipV="1">
          <a:off x="1130300" y="16884531"/>
          <a:ext cx="889000" cy="2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147766</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1752111" y="1694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55786</xdr:rowOff>
    </xdr:from>
    <xdr:to>
      <xdr:col>6</xdr:col>
      <xdr:colOff>38100</xdr:colOff>
      <xdr:row>98</xdr:row>
      <xdr:rowOff>157386</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079500" y="168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148513</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863111" y="1695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30245</xdr:rowOff>
    </xdr:from>
    <xdr:to>
      <xdr:col>24</xdr:col>
      <xdr:colOff>114300</xdr:colOff>
      <xdr:row>98</xdr:row>
      <xdr:rowOff>131845</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4584700" y="168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161072</xdr:rowOff>
    </xdr:from>
    <xdr:ext cx="534377" cy="259045"/>
    <xdr:sp macro="" textlink="">
      <xdr:nvSpPr>
        <xdr:cNvPr id="253" name="衛生費該当値テキスト">
          <a:extLst>
            <a:ext uri="{FF2B5EF4-FFF2-40B4-BE49-F238E27FC236}">
              <a16:creationId xmlns:a16="http://schemas.microsoft.com/office/drawing/2014/main" xmlns="" id="{00000000-0008-0000-0700-0000FD000000}"/>
            </a:ext>
          </a:extLst>
        </xdr:cNvPr>
        <xdr:cNvSpPr txBox="1"/>
      </xdr:nvSpPr>
      <xdr:spPr>
        <a:xfrm>
          <a:off x="4686300" y="1662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46637</xdr:rowOff>
    </xdr:from>
    <xdr:to>
      <xdr:col>20</xdr:col>
      <xdr:colOff>38100</xdr:colOff>
      <xdr:row>98</xdr:row>
      <xdr:rowOff>148237</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3746500" y="1684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164764</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3530111" y="1662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54448</xdr:rowOff>
    </xdr:from>
    <xdr:to>
      <xdr:col>15</xdr:col>
      <xdr:colOff>101600</xdr:colOff>
      <xdr:row>98</xdr:row>
      <xdr:rowOff>156048</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2857500" y="1685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147175</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2641111" y="1694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31631</xdr:rowOff>
    </xdr:from>
    <xdr:to>
      <xdr:col>10</xdr:col>
      <xdr:colOff>165100</xdr:colOff>
      <xdr:row>98</xdr:row>
      <xdr:rowOff>133231</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968500" y="1683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149758</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1752111" y="1660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54059</xdr:rowOff>
    </xdr:from>
    <xdr:to>
      <xdr:col>6</xdr:col>
      <xdr:colOff>38100</xdr:colOff>
      <xdr:row>98</xdr:row>
      <xdr:rowOff>155659</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079500" y="1685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736</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863111" y="1663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xmlns=""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38</xdr:row>
      <xdr:rowOff>84303</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flipV="1">
          <a:off x="10475595" y="6599403"/>
          <a:ext cx="1270" cy="13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83913</xdr:rowOff>
    </xdr:from>
    <xdr:ext cx="249299" cy="259045"/>
    <xdr:sp macro="" textlink="">
      <xdr:nvSpPr>
        <xdr:cNvPr id="286" name="労働費最小値テキスト">
          <a:extLst>
            <a:ext uri="{FF2B5EF4-FFF2-40B4-BE49-F238E27FC236}">
              <a16:creationId xmlns:a16="http://schemas.microsoft.com/office/drawing/2014/main" xmlns="" id="{00000000-0008-0000-0700-00001E010000}"/>
            </a:ext>
          </a:extLst>
        </xdr:cNvPr>
        <xdr:cNvSpPr txBox="1"/>
      </xdr:nvSpPr>
      <xdr:spPr>
        <a:xfrm>
          <a:off x="10528300" y="67704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30980</xdr:rowOff>
    </xdr:from>
    <xdr:ext cx="469744" cy="259045"/>
    <xdr:sp macro="" textlink="">
      <xdr:nvSpPr>
        <xdr:cNvPr id="288" name="労働費最大値テキスト">
          <a:extLst>
            <a:ext uri="{FF2B5EF4-FFF2-40B4-BE49-F238E27FC236}">
              <a16:creationId xmlns:a16="http://schemas.microsoft.com/office/drawing/2014/main" xmlns="" id="{00000000-0008-0000-0700-000020010000}"/>
            </a:ext>
          </a:extLst>
        </xdr:cNvPr>
        <xdr:cNvSpPr txBox="1"/>
      </xdr:nvSpPr>
      <xdr:spPr>
        <a:xfrm>
          <a:off x="10528300" y="637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38</xdr:row>
      <xdr:rowOff>84303</xdr:rowOff>
    </xdr:from>
    <xdr:to>
      <xdr:col>55</xdr:col>
      <xdr:colOff>88900</xdr:colOff>
      <xdr:row>38</xdr:row>
      <xdr:rowOff>84303</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6599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37135</xdr:rowOff>
    </xdr:from>
    <xdr:to>
      <xdr:col>55</xdr:col>
      <xdr:colOff>0</xdr:colOff>
      <xdr:row>39</xdr:row>
      <xdr:rowOff>40869</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9639300" y="6723685"/>
          <a:ext cx="8382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1364</xdr:rowOff>
    </xdr:from>
    <xdr:ext cx="378565" cy="259045"/>
    <xdr:sp macro="" textlink="">
      <xdr:nvSpPr>
        <xdr:cNvPr id="291" name="労働費平均値テキスト">
          <a:extLst>
            <a:ext uri="{FF2B5EF4-FFF2-40B4-BE49-F238E27FC236}">
              <a16:creationId xmlns:a16="http://schemas.microsoft.com/office/drawing/2014/main" xmlns="" id="{00000000-0008-0000-0700-000023010000}"/>
            </a:ext>
          </a:extLst>
        </xdr:cNvPr>
        <xdr:cNvSpPr txBox="1"/>
      </xdr:nvSpPr>
      <xdr:spPr>
        <a:xfrm>
          <a:off x="10528300" y="65164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149937</xdr:rowOff>
    </xdr:from>
    <xdr:to>
      <xdr:col>55</xdr:col>
      <xdr:colOff>50800</xdr:colOff>
      <xdr:row>39</xdr:row>
      <xdr:rowOff>80087</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10426700" y="666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82245</xdr:rowOff>
    </xdr:from>
    <xdr:to>
      <xdr:col>50</xdr:col>
      <xdr:colOff>114300</xdr:colOff>
      <xdr:row>39</xdr:row>
      <xdr:rowOff>37135</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8750300" y="5397195"/>
          <a:ext cx="889000" cy="132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147269</xdr:rowOff>
    </xdr:from>
    <xdr:to>
      <xdr:col>50</xdr:col>
      <xdr:colOff>165100</xdr:colOff>
      <xdr:row>39</xdr:row>
      <xdr:rowOff>77419</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9588500" y="666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93946</xdr:rowOff>
    </xdr:from>
    <xdr:ext cx="378565"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9450017" y="6437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82245</xdr:rowOff>
    </xdr:from>
    <xdr:to>
      <xdr:col>45</xdr:col>
      <xdr:colOff>177800</xdr:colOff>
      <xdr:row>33</xdr:row>
      <xdr:rowOff>14084</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flipV="1">
          <a:off x="7861300" y="5397195"/>
          <a:ext cx="889000" cy="27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130201</xdr:rowOff>
    </xdr:from>
    <xdr:to>
      <xdr:col>46</xdr:col>
      <xdr:colOff>38100</xdr:colOff>
      <xdr:row>39</xdr:row>
      <xdr:rowOff>60351</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86995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51478</xdr:rowOff>
    </xdr:from>
    <xdr:ext cx="378565"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8561017" y="6738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14084</xdr:rowOff>
    </xdr:from>
    <xdr:to>
      <xdr:col>41</xdr:col>
      <xdr:colOff>50800</xdr:colOff>
      <xdr:row>38</xdr:row>
      <xdr:rowOff>68072</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flipV="1">
          <a:off x="6972300" y="5671934"/>
          <a:ext cx="889000" cy="91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116980</xdr:rowOff>
    </xdr:from>
    <xdr:to>
      <xdr:col>41</xdr:col>
      <xdr:colOff>101600</xdr:colOff>
      <xdr:row>39</xdr:row>
      <xdr:rowOff>47130</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7810500" y="66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38257</xdr:rowOff>
    </xdr:from>
    <xdr:ext cx="469744"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26428" y="672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99758</xdr:rowOff>
    </xdr:from>
    <xdr:to>
      <xdr:col>36</xdr:col>
      <xdr:colOff>165100</xdr:colOff>
      <xdr:row>39</xdr:row>
      <xdr:rowOff>29908</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6921500" y="661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21035</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6737428" y="67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161519</xdr:rowOff>
    </xdr:from>
    <xdr:to>
      <xdr:col>55</xdr:col>
      <xdr:colOff>50800</xdr:colOff>
      <xdr:row>39</xdr:row>
      <xdr:rowOff>91669</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10426700" y="667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128364</xdr:rowOff>
    </xdr:from>
    <xdr:ext cx="313932" cy="259045"/>
    <xdr:sp macro="" textlink="">
      <xdr:nvSpPr>
        <xdr:cNvPr id="310" name="労働費該当値テキスト">
          <a:extLst>
            <a:ext uri="{FF2B5EF4-FFF2-40B4-BE49-F238E27FC236}">
              <a16:creationId xmlns:a16="http://schemas.microsoft.com/office/drawing/2014/main" xmlns="" id="{00000000-0008-0000-0700-000036010000}"/>
            </a:ext>
          </a:extLst>
        </xdr:cNvPr>
        <xdr:cNvSpPr txBox="1"/>
      </xdr:nvSpPr>
      <xdr:spPr>
        <a:xfrm>
          <a:off x="10528300" y="66434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157785</xdr:rowOff>
    </xdr:from>
    <xdr:to>
      <xdr:col>50</xdr:col>
      <xdr:colOff>165100</xdr:colOff>
      <xdr:row>39</xdr:row>
      <xdr:rowOff>87935</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9588500" y="66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79062</xdr:rowOff>
    </xdr:from>
    <xdr:ext cx="378565"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9450017" y="6765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31445</xdr:rowOff>
    </xdr:from>
    <xdr:to>
      <xdr:col>46</xdr:col>
      <xdr:colOff>38100</xdr:colOff>
      <xdr:row>31</xdr:row>
      <xdr:rowOff>133045</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8699500" y="534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29</xdr:row>
      <xdr:rowOff>149572</xdr:rowOff>
    </xdr:from>
    <xdr:ext cx="534377"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8483111" y="512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134734</xdr:rowOff>
    </xdr:from>
    <xdr:to>
      <xdr:col>41</xdr:col>
      <xdr:colOff>101600</xdr:colOff>
      <xdr:row>33</xdr:row>
      <xdr:rowOff>64884</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7810500" y="562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81411</xdr:rowOff>
    </xdr:from>
    <xdr:ext cx="534377"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7594111" y="539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17272</xdr:rowOff>
    </xdr:from>
    <xdr:to>
      <xdr:col>36</xdr:col>
      <xdr:colOff>165100</xdr:colOff>
      <xdr:row>38</xdr:row>
      <xdr:rowOff>118872</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6921500" y="653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135399</xdr:rowOff>
    </xdr:from>
    <xdr:ext cx="469744"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6737428" y="630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xmlns=""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a:extLst>
            <a:ext uri="{FF2B5EF4-FFF2-40B4-BE49-F238E27FC236}">
              <a16:creationId xmlns:a16="http://schemas.microsoft.com/office/drawing/2014/main" xmlns="" id="{00000000-0008-0000-0700-000057010000}"/>
            </a:ext>
          </a:extLst>
        </xdr:cNvPr>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a:extLst>
            <a:ext uri="{FF2B5EF4-FFF2-40B4-BE49-F238E27FC236}">
              <a16:creationId xmlns:a16="http://schemas.microsoft.com/office/drawing/2014/main" xmlns="" id="{00000000-0008-0000-0700-000059010000}"/>
            </a:ext>
          </a:extLst>
        </xdr:cNvPr>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130821</xdr:rowOff>
    </xdr:from>
    <xdr:to>
      <xdr:col>55</xdr:col>
      <xdr:colOff>0</xdr:colOff>
      <xdr:row>58</xdr:row>
      <xdr:rowOff>3266</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9639300" y="9903471"/>
          <a:ext cx="838200" cy="4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54460</xdr:rowOff>
    </xdr:from>
    <xdr:ext cx="534377" cy="259045"/>
    <xdr:sp macro="" textlink="">
      <xdr:nvSpPr>
        <xdr:cNvPr id="348" name="農林水産業費平均値テキスト">
          <a:extLst>
            <a:ext uri="{FF2B5EF4-FFF2-40B4-BE49-F238E27FC236}">
              <a16:creationId xmlns:a16="http://schemas.microsoft.com/office/drawing/2014/main" xmlns="" id="{00000000-0008-0000-0700-00005C010000}"/>
            </a:ext>
          </a:extLst>
        </xdr:cNvPr>
        <xdr:cNvSpPr txBox="1"/>
      </xdr:nvSpPr>
      <xdr:spPr>
        <a:xfrm>
          <a:off x="10528300" y="999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130821</xdr:rowOff>
    </xdr:from>
    <xdr:to>
      <xdr:col>50</xdr:col>
      <xdr:colOff>114300</xdr:colOff>
      <xdr:row>57</xdr:row>
      <xdr:rowOff>168446</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8750300" y="9903471"/>
          <a:ext cx="889000" cy="3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146669</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9372111" y="1009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39480</xdr:rowOff>
    </xdr:from>
    <xdr:to>
      <xdr:col>45</xdr:col>
      <xdr:colOff>177800</xdr:colOff>
      <xdr:row>57</xdr:row>
      <xdr:rowOff>168446</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7861300" y="9640680"/>
          <a:ext cx="889000" cy="30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157100</xdr:rowOff>
    </xdr:from>
    <xdr:ext cx="534377"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8483111" y="101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39480</xdr:rowOff>
    </xdr:from>
    <xdr:to>
      <xdr:col>41</xdr:col>
      <xdr:colOff>50800</xdr:colOff>
      <xdr:row>57</xdr:row>
      <xdr:rowOff>162160</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flipV="1">
          <a:off x="6972300" y="9640680"/>
          <a:ext cx="889000" cy="29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165923</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594111" y="1011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68850</xdr:rowOff>
    </xdr:from>
    <xdr:to>
      <xdr:col>36</xdr:col>
      <xdr:colOff>165100</xdr:colOff>
      <xdr:row>58</xdr:row>
      <xdr:rowOff>170450</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6921500" y="1001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161577</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6705111" y="1010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123916</xdr:rowOff>
    </xdr:from>
    <xdr:to>
      <xdr:col>55</xdr:col>
      <xdr:colOff>50800</xdr:colOff>
      <xdr:row>58</xdr:row>
      <xdr:rowOff>54066</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10426700" y="98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146793</xdr:rowOff>
    </xdr:from>
    <xdr:ext cx="599010" cy="259045"/>
    <xdr:sp macro="" textlink="">
      <xdr:nvSpPr>
        <xdr:cNvPr id="367" name="農林水産業費該当値テキスト">
          <a:extLst>
            <a:ext uri="{FF2B5EF4-FFF2-40B4-BE49-F238E27FC236}">
              <a16:creationId xmlns:a16="http://schemas.microsoft.com/office/drawing/2014/main" xmlns="" id="{00000000-0008-0000-0700-00006F010000}"/>
            </a:ext>
          </a:extLst>
        </xdr:cNvPr>
        <xdr:cNvSpPr txBox="1"/>
      </xdr:nvSpPr>
      <xdr:spPr>
        <a:xfrm>
          <a:off x="10528300" y="974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80021</xdr:rowOff>
    </xdr:from>
    <xdr:to>
      <xdr:col>50</xdr:col>
      <xdr:colOff>165100</xdr:colOff>
      <xdr:row>58</xdr:row>
      <xdr:rowOff>10171</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9588500" y="985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26698</xdr:rowOff>
    </xdr:from>
    <xdr:ext cx="59901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339795" y="962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117646</xdr:rowOff>
    </xdr:from>
    <xdr:to>
      <xdr:col>46</xdr:col>
      <xdr:colOff>38100</xdr:colOff>
      <xdr:row>58</xdr:row>
      <xdr:rowOff>47796</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8699500" y="989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64323</xdr:rowOff>
    </xdr:from>
    <xdr:ext cx="59901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450795" y="966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160130</xdr:rowOff>
    </xdr:from>
    <xdr:to>
      <xdr:col>41</xdr:col>
      <xdr:colOff>101600</xdr:colOff>
      <xdr:row>56</xdr:row>
      <xdr:rowOff>90280</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7810500" y="958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106807</xdr:rowOff>
    </xdr:from>
    <xdr:ext cx="599010"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7561795" y="936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111360</xdr:rowOff>
    </xdr:from>
    <xdr:to>
      <xdr:col>36</xdr:col>
      <xdr:colOff>165100</xdr:colOff>
      <xdr:row>58</xdr:row>
      <xdr:rowOff>41510</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6921500" y="98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58037</xdr:rowOff>
    </xdr:from>
    <xdr:ext cx="599010"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6672795" y="9659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xmlns=""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a:extLst>
            <a:ext uri="{FF2B5EF4-FFF2-40B4-BE49-F238E27FC236}">
              <a16:creationId xmlns:a16="http://schemas.microsoft.com/office/drawing/2014/main" xmlns="" id="{00000000-0008-0000-0700-000090010000}"/>
            </a:ext>
          </a:extLst>
        </xdr:cNvPr>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a:extLst>
            <a:ext uri="{FF2B5EF4-FFF2-40B4-BE49-F238E27FC236}">
              <a16:creationId xmlns:a16="http://schemas.microsoft.com/office/drawing/2014/main" xmlns="" id="{00000000-0008-0000-0700-000092010000}"/>
            </a:ext>
          </a:extLst>
        </xdr:cNvPr>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36182</xdr:rowOff>
    </xdr:from>
    <xdr:to>
      <xdr:col>55</xdr:col>
      <xdr:colOff>0</xdr:colOff>
      <xdr:row>78</xdr:row>
      <xdr:rowOff>48337</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9639300" y="13409282"/>
          <a:ext cx="838200" cy="1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2672</xdr:rowOff>
    </xdr:from>
    <xdr:ext cx="534377" cy="259045"/>
    <xdr:sp macro="" textlink="">
      <xdr:nvSpPr>
        <xdr:cNvPr id="405" name="商工費平均値テキスト">
          <a:extLst>
            <a:ext uri="{FF2B5EF4-FFF2-40B4-BE49-F238E27FC236}">
              <a16:creationId xmlns:a16="http://schemas.microsoft.com/office/drawing/2014/main" xmlns="" id="{00000000-0008-0000-0700-000095010000}"/>
            </a:ext>
          </a:extLst>
        </xdr:cNvPr>
        <xdr:cNvSpPr txBox="1"/>
      </xdr:nvSpPr>
      <xdr:spPr>
        <a:xfrm>
          <a:off x="10528300" y="13375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36182</xdr:rowOff>
    </xdr:from>
    <xdr:to>
      <xdr:col>50</xdr:col>
      <xdr:colOff>114300</xdr:colOff>
      <xdr:row>78</xdr:row>
      <xdr:rowOff>115019</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8750300" y="13409282"/>
          <a:ext cx="889000" cy="7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95521</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9372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73223</xdr:rowOff>
    </xdr:from>
    <xdr:to>
      <xdr:col>45</xdr:col>
      <xdr:colOff>177800</xdr:colOff>
      <xdr:row>78</xdr:row>
      <xdr:rowOff>115019</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7861300" y="13446323"/>
          <a:ext cx="889000" cy="4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145922</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8483111" y="1317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73223</xdr:rowOff>
    </xdr:from>
    <xdr:to>
      <xdr:col>41</xdr:col>
      <xdr:colOff>50800</xdr:colOff>
      <xdr:row>78</xdr:row>
      <xdr:rowOff>105958</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flipV="1">
          <a:off x="6972300" y="13446323"/>
          <a:ext cx="889000" cy="3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134583</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59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28085</xdr:rowOff>
    </xdr:from>
    <xdr:to>
      <xdr:col>36</xdr:col>
      <xdr:colOff>165100</xdr:colOff>
      <xdr:row>78</xdr:row>
      <xdr:rowOff>129685</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6921500" y="1340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146212</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6705111" y="1317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168987</xdr:rowOff>
    </xdr:from>
    <xdr:to>
      <xdr:col>55</xdr:col>
      <xdr:colOff>50800</xdr:colOff>
      <xdr:row>78</xdr:row>
      <xdr:rowOff>99137</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10426700" y="1337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20414</xdr:rowOff>
    </xdr:from>
    <xdr:ext cx="534377" cy="259045"/>
    <xdr:sp macro="" textlink="">
      <xdr:nvSpPr>
        <xdr:cNvPr id="424" name="商工費該当値テキスト">
          <a:extLst>
            <a:ext uri="{FF2B5EF4-FFF2-40B4-BE49-F238E27FC236}">
              <a16:creationId xmlns:a16="http://schemas.microsoft.com/office/drawing/2014/main" xmlns="" id="{00000000-0008-0000-0700-0000A8010000}"/>
            </a:ext>
          </a:extLst>
        </xdr:cNvPr>
        <xdr:cNvSpPr txBox="1"/>
      </xdr:nvSpPr>
      <xdr:spPr>
        <a:xfrm>
          <a:off x="10528300" y="1322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156832</xdr:rowOff>
    </xdr:from>
    <xdr:to>
      <xdr:col>50</xdr:col>
      <xdr:colOff>165100</xdr:colOff>
      <xdr:row>78</xdr:row>
      <xdr:rowOff>86982</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9588500" y="1335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103509</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9372111" y="1313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64219</xdr:rowOff>
    </xdr:from>
    <xdr:to>
      <xdr:col>46</xdr:col>
      <xdr:colOff>38100</xdr:colOff>
      <xdr:row>78</xdr:row>
      <xdr:rowOff>165819</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8699500" y="1343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156946</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8483111" y="1353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22423</xdr:rowOff>
    </xdr:from>
    <xdr:to>
      <xdr:col>41</xdr:col>
      <xdr:colOff>101600</xdr:colOff>
      <xdr:row>78</xdr:row>
      <xdr:rowOff>124023</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7810500" y="1339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115150</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7594111" y="1348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55158</xdr:rowOff>
    </xdr:from>
    <xdr:to>
      <xdr:col>36</xdr:col>
      <xdr:colOff>165100</xdr:colOff>
      <xdr:row>78</xdr:row>
      <xdr:rowOff>156758</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6921500" y="1342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147885</xdr:rowOff>
    </xdr:from>
    <xdr:ext cx="534377"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6705111" y="1352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xmlns=""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a:extLst>
            <a:ext uri="{FF2B5EF4-FFF2-40B4-BE49-F238E27FC236}">
              <a16:creationId xmlns:a16="http://schemas.microsoft.com/office/drawing/2014/main" xmlns="" id="{00000000-0008-0000-0700-0000C7010000}"/>
            </a:ext>
          </a:extLst>
        </xdr:cNvPr>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a:extLst>
            <a:ext uri="{FF2B5EF4-FFF2-40B4-BE49-F238E27FC236}">
              <a16:creationId xmlns:a16="http://schemas.microsoft.com/office/drawing/2014/main" xmlns="" id="{00000000-0008-0000-0700-0000C9010000}"/>
            </a:ext>
          </a:extLst>
        </xdr:cNvPr>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101957</xdr:rowOff>
    </xdr:from>
    <xdr:to>
      <xdr:col>55</xdr:col>
      <xdr:colOff>0</xdr:colOff>
      <xdr:row>98</xdr:row>
      <xdr:rowOff>103876</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flipV="1">
          <a:off x="9639300" y="16904057"/>
          <a:ext cx="8382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60" name="土木費平均値テキスト">
          <a:extLst>
            <a:ext uri="{FF2B5EF4-FFF2-40B4-BE49-F238E27FC236}">
              <a16:creationId xmlns:a16="http://schemas.microsoft.com/office/drawing/2014/main" xmlns="" id="{00000000-0008-0000-0700-0000CC010000}"/>
            </a:ext>
          </a:extLst>
        </xdr:cNvPr>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a:extLst>
            <a:ext uri="{FF2B5EF4-FFF2-40B4-BE49-F238E27FC236}">
              <a16:creationId xmlns:a16="http://schemas.microsoft.com/office/drawing/2014/main" xmlns="" id="{00000000-0008-0000-0700-0000CD010000}"/>
            </a:ext>
          </a:extLst>
        </xdr:cNvPr>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82637</xdr:rowOff>
    </xdr:from>
    <xdr:to>
      <xdr:col>50</xdr:col>
      <xdr:colOff>114300</xdr:colOff>
      <xdr:row>98</xdr:row>
      <xdr:rowOff>103876</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8750300" y="16884737"/>
          <a:ext cx="889000" cy="2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171133</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9372111" y="166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73303</xdr:rowOff>
    </xdr:from>
    <xdr:to>
      <xdr:col>45</xdr:col>
      <xdr:colOff>177800</xdr:colOff>
      <xdr:row>98</xdr:row>
      <xdr:rowOff>82637</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7861300" y="16875403"/>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a:extLst>
            <a:ext uri="{FF2B5EF4-FFF2-40B4-BE49-F238E27FC236}">
              <a16:creationId xmlns:a16="http://schemas.microsoft.com/office/drawing/2014/main" xmlns="" id="{00000000-0008-0000-0700-0000D2010000}"/>
            </a:ext>
          </a:extLst>
        </xdr:cNvPr>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141330</xdr:rowOff>
    </xdr:from>
    <xdr:ext cx="534377"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8483111" y="1694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73303</xdr:rowOff>
    </xdr:from>
    <xdr:to>
      <xdr:col>41</xdr:col>
      <xdr:colOff>50800</xdr:colOff>
      <xdr:row>98</xdr:row>
      <xdr:rowOff>80080</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6972300" y="16875403"/>
          <a:ext cx="889000" cy="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140567</xdr:rowOff>
    </xdr:from>
    <xdr:ext cx="534377"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7594111" y="1694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52167</xdr:rowOff>
    </xdr:from>
    <xdr:to>
      <xdr:col>36</xdr:col>
      <xdr:colOff>165100</xdr:colOff>
      <xdr:row>98</xdr:row>
      <xdr:rowOff>153767</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6921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144894</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6705111" y="169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51157</xdr:rowOff>
    </xdr:from>
    <xdr:to>
      <xdr:col>55</xdr:col>
      <xdr:colOff>50800</xdr:colOff>
      <xdr:row>98</xdr:row>
      <xdr:rowOff>152757</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10426700" y="1685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23739</xdr:rowOff>
    </xdr:from>
    <xdr:ext cx="534377" cy="259045"/>
    <xdr:sp macro="" textlink="">
      <xdr:nvSpPr>
        <xdr:cNvPr id="479" name="土木費該当値テキスト">
          <a:extLst>
            <a:ext uri="{FF2B5EF4-FFF2-40B4-BE49-F238E27FC236}">
              <a16:creationId xmlns:a16="http://schemas.microsoft.com/office/drawing/2014/main" xmlns="" id="{00000000-0008-0000-0700-0000DF010000}"/>
            </a:ext>
          </a:extLst>
        </xdr:cNvPr>
        <xdr:cNvSpPr txBox="1"/>
      </xdr:nvSpPr>
      <xdr:spPr>
        <a:xfrm>
          <a:off x="10528300" y="1682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53076</xdr:rowOff>
    </xdr:from>
    <xdr:to>
      <xdr:col>50</xdr:col>
      <xdr:colOff>165100</xdr:colOff>
      <xdr:row>98</xdr:row>
      <xdr:rowOff>154676</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9588500" y="1685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145803</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9372111" y="1694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31837</xdr:rowOff>
    </xdr:from>
    <xdr:to>
      <xdr:col>46</xdr:col>
      <xdr:colOff>38100</xdr:colOff>
      <xdr:row>98</xdr:row>
      <xdr:rowOff>133437</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8699500" y="1683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149964</xdr:rowOff>
    </xdr:from>
    <xdr:ext cx="59901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8450795" y="1660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22503</xdr:rowOff>
    </xdr:from>
    <xdr:to>
      <xdr:col>41</xdr:col>
      <xdr:colOff>101600</xdr:colOff>
      <xdr:row>98</xdr:row>
      <xdr:rowOff>124103</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7810500" y="1682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140630</xdr:rowOff>
    </xdr:from>
    <xdr:ext cx="59901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7561795" y="1659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29280</xdr:rowOff>
    </xdr:from>
    <xdr:to>
      <xdr:col>36</xdr:col>
      <xdr:colOff>165100</xdr:colOff>
      <xdr:row>98</xdr:row>
      <xdr:rowOff>130880</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6921500" y="1683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147407</xdr:rowOff>
    </xdr:from>
    <xdr:ext cx="59901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6672795" y="1660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xmlns=""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a:extLst>
            <a:ext uri="{FF2B5EF4-FFF2-40B4-BE49-F238E27FC236}">
              <a16:creationId xmlns:a16="http://schemas.microsoft.com/office/drawing/2014/main" xmlns="" id="{00000000-0008-0000-0700-000001020000}"/>
            </a:ext>
          </a:extLst>
        </xdr:cNvPr>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a:extLst>
            <a:ext uri="{FF2B5EF4-FFF2-40B4-BE49-F238E27FC236}">
              <a16:creationId xmlns:a16="http://schemas.microsoft.com/office/drawing/2014/main" xmlns="" id="{00000000-0008-0000-0700-000003020000}"/>
            </a:ext>
          </a:extLst>
        </xdr:cNvPr>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113659</xdr:rowOff>
    </xdr:from>
    <xdr:to>
      <xdr:col>85</xdr:col>
      <xdr:colOff>127000</xdr:colOff>
      <xdr:row>35</xdr:row>
      <xdr:rowOff>136385</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5481300" y="6114409"/>
          <a:ext cx="838200" cy="2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82091</xdr:rowOff>
    </xdr:from>
    <xdr:ext cx="534377" cy="259045"/>
    <xdr:sp macro="" textlink="">
      <xdr:nvSpPr>
        <xdr:cNvPr id="518" name="消防費平均値テキスト">
          <a:extLst>
            <a:ext uri="{FF2B5EF4-FFF2-40B4-BE49-F238E27FC236}">
              <a16:creationId xmlns:a16="http://schemas.microsoft.com/office/drawing/2014/main" xmlns="" id="{00000000-0008-0000-0700-000006020000}"/>
            </a:ext>
          </a:extLst>
        </xdr:cNvPr>
        <xdr:cNvSpPr txBox="1"/>
      </xdr:nvSpPr>
      <xdr:spPr>
        <a:xfrm>
          <a:off x="16370300" y="6425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a:extLst>
            <a:ext uri="{FF2B5EF4-FFF2-40B4-BE49-F238E27FC236}">
              <a16:creationId xmlns:a16="http://schemas.microsoft.com/office/drawing/2014/main" xmlns="" id="{00000000-0008-0000-0700-000007020000}"/>
            </a:ext>
          </a:extLst>
        </xdr:cNvPr>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136385</xdr:rowOff>
    </xdr:from>
    <xdr:to>
      <xdr:col>81</xdr:col>
      <xdr:colOff>50800</xdr:colOff>
      <xdr:row>36</xdr:row>
      <xdr:rowOff>149835</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flipV="1">
          <a:off x="14592300" y="6137135"/>
          <a:ext cx="889000" cy="18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5814</xdr:rowOff>
    </xdr:from>
    <xdr:ext cx="534377"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5214111" y="652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149835</xdr:rowOff>
    </xdr:from>
    <xdr:to>
      <xdr:col>76</xdr:col>
      <xdr:colOff>114300</xdr:colOff>
      <xdr:row>36</xdr:row>
      <xdr:rowOff>157150</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flipV="1">
          <a:off x="13703300" y="6322035"/>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117219</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4325111" y="64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135356</xdr:rowOff>
    </xdr:from>
    <xdr:to>
      <xdr:col>71</xdr:col>
      <xdr:colOff>177800</xdr:colOff>
      <xdr:row>36</xdr:row>
      <xdr:rowOff>157150</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a:off x="12814300" y="5793206"/>
          <a:ext cx="889000" cy="53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40962</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3436111" y="655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56763</xdr:rowOff>
    </xdr:from>
    <xdr:to>
      <xdr:col>67</xdr:col>
      <xdr:colOff>101600</xdr:colOff>
      <xdr:row>37</xdr:row>
      <xdr:rowOff>158363</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2763500" y="640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149489</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2547111" y="649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62859</xdr:rowOff>
    </xdr:from>
    <xdr:to>
      <xdr:col>85</xdr:col>
      <xdr:colOff>177800</xdr:colOff>
      <xdr:row>35</xdr:row>
      <xdr:rowOff>164459</xdr:rowOff>
    </xdr:to>
    <xdr:sp macro="" textlink="">
      <xdr:nvSpPr>
        <xdr:cNvPr id="536" name="楕円 535">
          <a:extLst>
            <a:ext uri="{FF2B5EF4-FFF2-40B4-BE49-F238E27FC236}">
              <a16:creationId xmlns:a16="http://schemas.microsoft.com/office/drawing/2014/main" xmlns="" id="{00000000-0008-0000-0700-000018020000}"/>
            </a:ext>
          </a:extLst>
        </xdr:cNvPr>
        <xdr:cNvSpPr/>
      </xdr:nvSpPr>
      <xdr:spPr>
        <a:xfrm>
          <a:off x="16268700" y="606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85736</xdr:rowOff>
    </xdr:from>
    <xdr:ext cx="534377" cy="259045"/>
    <xdr:sp macro="" textlink="">
      <xdr:nvSpPr>
        <xdr:cNvPr id="537" name="消防費該当値テキスト">
          <a:extLst>
            <a:ext uri="{FF2B5EF4-FFF2-40B4-BE49-F238E27FC236}">
              <a16:creationId xmlns:a16="http://schemas.microsoft.com/office/drawing/2014/main" xmlns="" id="{00000000-0008-0000-0700-000019020000}"/>
            </a:ext>
          </a:extLst>
        </xdr:cNvPr>
        <xdr:cNvSpPr txBox="1"/>
      </xdr:nvSpPr>
      <xdr:spPr>
        <a:xfrm>
          <a:off x="16370300" y="591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85585</xdr:rowOff>
    </xdr:from>
    <xdr:to>
      <xdr:col>81</xdr:col>
      <xdr:colOff>101600</xdr:colOff>
      <xdr:row>36</xdr:row>
      <xdr:rowOff>15735</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5430500" y="608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32262</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5214111" y="586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99035</xdr:rowOff>
    </xdr:from>
    <xdr:to>
      <xdr:col>76</xdr:col>
      <xdr:colOff>165100</xdr:colOff>
      <xdr:row>37</xdr:row>
      <xdr:rowOff>29185</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4541500" y="62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45712</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4325111" y="604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106350</xdr:rowOff>
    </xdr:from>
    <xdr:to>
      <xdr:col>72</xdr:col>
      <xdr:colOff>38100</xdr:colOff>
      <xdr:row>37</xdr:row>
      <xdr:rowOff>36500</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3652500" y="62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53027</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3436111" y="605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84556</xdr:rowOff>
    </xdr:from>
    <xdr:to>
      <xdr:col>67</xdr:col>
      <xdr:colOff>101600</xdr:colOff>
      <xdr:row>34</xdr:row>
      <xdr:rowOff>14706</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2763500" y="574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31233</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2547111" y="551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xmlns=""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a:extLst>
            <a:ext uri="{FF2B5EF4-FFF2-40B4-BE49-F238E27FC236}">
              <a16:creationId xmlns:a16="http://schemas.microsoft.com/office/drawing/2014/main" xmlns="" id="{00000000-0008-0000-0700-000038020000}"/>
            </a:ext>
          </a:extLst>
        </xdr:cNvPr>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a:extLst>
            <a:ext uri="{FF2B5EF4-FFF2-40B4-BE49-F238E27FC236}">
              <a16:creationId xmlns:a16="http://schemas.microsoft.com/office/drawing/2014/main" xmlns="" id="{00000000-0008-0000-0700-00003A020000}"/>
            </a:ext>
          </a:extLst>
        </xdr:cNvPr>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26703</xdr:rowOff>
    </xdr:from>
    <xdr:to>
      <xdr:col>85</xdr:col>
      <xdr:colOff>127000</xdr:colOff>
      <xdr:row>56</xdr:row>
      <xdr:rowOff>141492</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flipV="1">
          <a:off x="15481300" y="9627903"/>
          <a:ext cx="838200" cy="11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104191</xdr:rowOff>
    </xdr:from>
    <xdr:ext cx="534377" cy="259045"/>
    <xdr:sp macro="" textlink="">
      <xdr:nvSpPr>
        <xdr:cNvPr id="573" name="教育費平均値テキスト">
          <a:extLst>
            <a:ext uri="{FF2B5EF4-FFF2-40B4-BE49-F238E27FC236}">
              <a16:creationId xmlns:a16="http://schemas.microsoft.com/office/drawing/2014/main" xmlns="" id="{00000000-0008-0000-0700-00003D020000}"/>
            </a:ext>
          </a:extLst>
        </xdr:cNvPr>
        <xdr:cNvSpPr txBox="1"/>
      </xdr:nvSpPr>
      <xdr:spPr>
        <a:xfrm>
          <a:off x="16370300" y="970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a:extLst>
            <a:ext uri="{FF2B5EF4-FFF2-40B4-BE49-F238E27FC236}">
              <a16:creationId xmlns:a16="http://schemas.microsoft.com/office/drawing/2014/main" xmlns="" id="{00000000-0008-0000-0700-00003E020000}"/>
            </a:ext>
          </a:extLst>
        </xdr:cNvPr>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141492</xdr:rowOff>
    </xdr:from>
    <xdr:to>
      <xdr:col>81</xdr:col>
      <xdr:colOff>50800</xdr:colOff>
      <xdr:row>57</xdr:row>
      <xdr:rowOff>6741</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flipV="1">
          <a:off x="14592300" y="9742692"/>
          <a:ext cx="889000" cy="3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21534</xdr:rowOff>
    </xdr:from>
    <xdr:ext cx="534377"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5214111" y="97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98196</xdr:rowOff>
    </xdr:from>
    <xdr:to>
      <xdr:col>76</xdr:col>
      <xdr:colOff>114300</xdr:colOff>
      <xdr:row>57</xdr:row>
      <xdr:rowOff>6741</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3703300" y="9699396"/>
          <a:ext cx="889000" cy="7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20531</xdr:rowOff>
    </xdr:from>
    <xdr:ext cx="534377"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4325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98196</xdr:rowOff>
    </xdr:from>
    <xdr:to>
      <xdr:col>71</xdr:col>
      <xdr:colOff>177800</xdr:colOff>
      <xdr:row>57</xdr:row>
      <xdr:rowOff>18798</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flipV="1">
          <a:off x="12814300" y="9699396"/>
          <a:ext cx="889000" cy="9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19325</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3436111" y="97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71234</xdr:rowOff>
    </xdr:from>
    <xdr:to>
      <xdr:col>67</xdr:col>
      <xdr:colOff>101600</xdr:colOff>
      <xdr:row>57</xdr:row>
      <xdr:rowOff>1384</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2763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17911</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2547111" y="94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147353</xdr:rowOff>
    </xdr:from>
    <xdr:to>
      <xdr:col>85</xdr:col>
      <xdr:colOff>177800</xdr:colOff>
      <xdr:row>56</xdr:row>
      <xdr:rowOff>77503</xdr:rowOff>
    </xdr:to>
    <xdr:sp macro="" textlink="">
      <xdr:nvSpPr>
        <xdr:cNvPr id="591" name="楕円 590">
          <a:extLst>
            <a:ext uri="{FF2B5EF4-FFF2-40B4-BE49-F238E27FC236}">
              <a16:creationId xmlns:a16="http://schemas.microsoft.com/office/drawing/2014/main" xmlns="" id="{00000000-0008-0000-0700-00004F020000}"/>
            </a:ext>
          </a:extLst>
        </xdr:cNvPr>
        <xdr:cNvSpPr/>
      </xdr:nvSpPr>
      <xdr:spPr>
        <a:xfrm>
          <a:off x="16268700" y="957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170230</xdr:rowOff>
    </xdr:from>
    <xdr:ext cx="534377" cy="259045"/>
    <xdr:sp macro="" textlink="">
      <xdr:nvSpPr>
        <xdr:cNvPr id="592" name="教育費該当値テキスト">
          <a:extLst>
            <a:ext uri="{FF2B5EF4-FFF2-40B4-BE49-F238E27FC236}">
              <a16:creationId xmlns:a16="http://schemas.microsoft.com/office/drawing/2014/main" xmlns="" id="{00000000-0008-0000-0700-000050020000}"/>
            </a:ext>
          </a:extLst>
        </xdr:cNvPr>
        <xdr:cNvSpPr txBox="1"/>
      </xdr:nvSpPr>
      <xdr:spPr>
        <a:xfrm>
          <a:off x="16370300" y="94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90692</xdr:rowOff>
    </xdr:from>
    <xdr:to>
      <xdr:col>81</xdr:col>
      <xdr:colOff>101600</xdr:colOff>
      <xdr:row>57</xdr:row>
      <xdr:rowOff>20842</xdr:rowOff>
    </xdr:to>
    <xdr:sp macro="" textlink="">
      <xdr:nvSpPr>
        <xdr:cNvPr id="593" name="楕円 592">
          <a:extLst>
            <a:ext uri="{FF2B5EF4-FFF2-40B4-BE49-F238E27FC236}">
              <a16:creationId xmlns:a16="http://schemas.microsoft.com/office/drawing/2014/main" xmlns="" id="{00000000-0008-0000-0700-000051020000}"/>
            </a:ext>
          </a:extLst>
        </xdr:cNvPr>
        <xdr:cNvSpPr/>
      </xdr:nvSpPr>
      <xdr:spPr>
        <a:xfrm>
          <a:off x="15430500" y="969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37369</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5214111" y="946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127391</xdr:rowOff>
    </xdr:from>
    <xdr:to>
      <xdr:col>76</xdr:col>
      <xdr:colOff>165100</xdr:colOff>
      <xdr:row>57</xdr:row>
      <xdr:rowOff>57541</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4541500" y="972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48668</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4325111" y="98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47396</xdr:rowOff>
    </xdr:from>
    <xdr:to>
      <xdr:col>72</xdr:col>
      <xdr:colOff>38100</xdr:colOff>
      <xdr:row>56</xdr:row>
      <xdr:rowOff>148996</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3652500" y="964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165523</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3436111" y="94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139448</xdr:rowOff>
    </xdr:from>
    <xdr:to>
      <xdr:col>67</xdr:col>
      <xdr:colOff>101600</xdr:colOff>
      <xdr:row>57</xdr:row>
      <xdr:rowOff>69598</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2763500" y="974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60725</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2547111" y="983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xmlns=""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a:extLst>
            <a:ext uri="{FF2B5EF4-FFF2-40B4-BE49-F238E27FC236}">
              <a16:creationId xmlns:a16="http://schemas.microsoft.com/office/drawing/2014/main" xmlns="" id="{00000000-0008-0000-0700-00006F020000}"/>
            </a:ext>
          </a:extLst>
        </xdr:cNvPr>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a:extLst>
            <a:ext uri="{FF2B5EF4-FFF2-40B4-BE49-F238E27FC236}">
              <a16:creationId xmlns:a16="http://schemas.microsoft.com/office/drawing/2014/main" xmlns="" id="{00000000-0008-0000-0700-000071020000}"/>
            </a:ext>
          </a:extLst>
        </xdr:cNvPr>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1724</xdr:rowOff>
    </xdr:from>
    <xdr:to>
      <xdr:col>85</xdr:col>
      <xdr:colOff>127000</xdr:colOff>
      <xdr:row>78</xdr:row>
      <xdr:rowOff>76673</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flipV="1">
          <a:off x="15481300" y="13374824"/>
          <a:ext cx="838200" cy="7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45082</xdr:rowOff>
    </xdr:from>
    <xdr:ext cx="469744" cy="259045"/>
    <xdr:sp macro="" textlink="">
      <xdr:nvSpPr>
        <xdr:cNvPr id="628" name="災害復旧費平均値テキスト">
          <a:extLst>
            <a:ext uri="{FF2B5EF4-FFF2-40B4-BE49-F238E27FC236}">
              <a16:creationId xmlns:a16="http://schemas.microsoft.com/office/drawing/2014/main" xmlns="" id="{00000000-0008-0000-0700-000074020000}"/>
            </a:ext>
          </a:extLst>
        </xdr:cNvPr>
        <xdr:cNvSpPr txBox="1"/>
      </xdr:nvSpPr>
      <xdr:spPr>
        <a:xfrm>
          <a:off x="16370300" y="13418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a:extLst>
            <a:ext uri="{FF2B5EF4-FFF2-40B4-BE49-F238E27FC236}">
              <a16:creationId xmlns:a16="http://schemas.microsoft.com/office/drawing/2014/main" xmlns="" id="{00000000-0008-0000-0700-000075020000}"/>
            </a:ext>
          </a:extLst>
        </xdr:cNvPr>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71952</xdr:rowOff>
    </xdr:from>
    <xdr:to>
      <xdr:col>81</xdr:col>
      <xdr:colOff>50800</xdr:colOff>
      <xdr:row>78</xdr:row>
      <xdr:rowOff>76673</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4592300" y="13445052"/>
          <a:ext cx="889000" cy="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a:extLst>
            <a:ext uri="{FF2B5EF4-FFF2-40B4-BE49-F238E27FC236}">
              <a16:creationId xmlns:a16="http://schemas.microsoft.com/office/drawing/2014/main" xmlns="" id="{00000000-0008-0000-0700-000077020000}"/>
            </a:ext>
          </a:extLst>
        </xdr:cNvPr>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159368</xdr:rowOff>
    </xdr:from>
    <xdr:ext cx="469744"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5246428" y="1353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46038</xdr:rowOff>
    </xdr:from>
    <xdr:to>
      <xdr:col>76</xdr:col>
      <xdr:colOff>114300</xdr:colOff>
      <xdr:row>78</xdr:row>
      <xdr:rowOff>71952</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3703300" y="13419138"/>
          <a:ext cx="889000" cy="2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a:extLst>
            <a:ext uri="{FF2B5EF4-FFF2-40B4-BE49-F238E27FC236}">
              <a16:creationId xmlns:a16="http://schemas.microsoft.com/office/drawing/2014/main" xmlns="" id="{00000000-0008-0000-0700-00007A020000}"/>
            </a:ext>
          </a:extLst>
        </xdr:cNvPr>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160576</xdr:rowOff>
    </xdr:from>
    <xdr:ext cx="469744"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4357428" y="1353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46038</xdr:rowOff>
    </xdr:from>
    <xdr:to>
      <xdr:col>71</xdr:col>
      <xdr:colOff>177800</xdr:colOff>
      <xdr:row>78</xdr:row>
      <xdr:rowOff>84072</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flipV="1">
          <a:off x="12814300" y="13419138"/>
          <a:ext cx="889000" cy="3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166974</xdr:rowOff>
    </xdr:from>
    <xdr:ext cx="469744"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3468428" y="1354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75481</xdr:rowOff>
    </xdr:from>
    <xdr:to>
      <xdr:col>67</xdr:col>
      <xdr:colOff>101600</xdr:colOff>
      <xdr:row>79</xdr:row>
      <xdr:rowOff>5631</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2763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168208</xdr:rowOff>
    </xdr:from>
    <xdr:ext cx="469744"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2579428" y="135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122374</xdr:rowOff>
    </xdr:from>
    <xdr:to>
      <xdr:col>85</xdr:col>
      <xdr:colOff>177800</xdr:colOff>
      <xdr:row>78</xdr:row>
      <xdr:rowOff>52524</xdr:rowOff>
    </xdr:to>
    <xdr:sp macro="" textlink="">
      <xdr:nvSpPr>
        <xdr:cNvPr id="646" name="楕円 645">
          <a:extLst>
            <a:ext uri="{FF2B5EF4-FFF2-40B4-BE49-F238E27FC236}">
              <a16:creationId xmlns:a16="http://schemas.microsoft.com/office/drawing/2014/main" xmlns="" id="{00000000-0008-0000-0700-000086020000}"/>
            </a:ext>
          </a:extLst>
        </xdr:cNvPr>
        <xdr:cNvSpPr/>
      </xdr:nvSpPr>
      <xdr:spPr>
        <a:xfrm>
          <a:off x="16268700" y="1332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145251</xdr:rowOff>
    </xdr:from>
    <xdr:ext cx="534377" cy="259045"/>
    <xdr:sp macro="" textlink="">
      <xdr:nvSpPr>
        <xdr:cNvPr id="647" name="災害復旧費該当値テキスト">
          <a:extLst>
            <a:ext uri="{FF2B5EF4-FFF2-40B4-BE49-F238E27FC236}">
              <a16:creationId xmlns:a16="http://schemas.microsoft.com/office/drawing/2014/main" xmlns="" id="{00000000-0008-0000-0700-000087020000}"/>
            </a:ext>
          </a:extLst>
        </xdr:cNvPr>
        <xdr:cNvSpPr txBox="1"/>
      </xdr:nvSpPr>
      <xdr:spPr>
        <a:xfrm>
          <a:off x="16370300" y="1317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25873</xdr:rowOff>
    </xdr:from>
    <xdr:to>
      <xdr:col>81</xdr:col>
      <xdr:colOff>101600</xdr:colOff>
      <xdr:row>78</xdr:row>
      <xdr:rowOff>127473</xdr:rowOff>
    </xdr:to>
    <xdr:sp macro="" textlink="">
      <xdr:nvSpPr>
        <xdr:cNvPr id="648" name="楕円 647">
          <a:extLst>
            <a:ext uri="{FF2B5EF4-FFF2-40B4-BE49-F238E27FC236}">
              <a16:creationId xmlns:a16="http://schemas.microsoft.com/office/drawing/2014/main" xmlns="" id="{00000000-0008-0000-0700-000088020000}"/>
            </a:ext>
          </a:extLst>
        </xdr:cNvPr>
        <xdr:cNvSpPr/>
      </xdr:nvSpPr>
      <xdr:spPr>
        <a:xfrm>
          <a:off x="15430500" y="1339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144000</xdr:rowOff>
    </xdr:from>
    <xdr:ext cx="534377"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5214111" y="1317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21152</xdr:rowOff>
    </xdr:from>
    <xdr:to>
      <xdr:col>76</xdr:col>
      <xdr:colOff>165100</xdr:colOff>
      <xdr:row>78</xdr:row>
      <xdr:rowOff>122752</xdr:rowOff>
    </xdr:to>
    <xdr:sp macro="" textlink="">
      <xdr:nvSpPr>
        <xdr:cNvPr id="650" name="楕円 649">
          <a:extLst>
            <a:ext uri="{FF2B5EF4-FFF2-40B4-BE49-F238E27FC236}">
              <a16:creationId xmlns:a16="http://schemas.microsoft.com/office/drawing/2014/main" xmlns="" id="{00000000-0008-0000-0700-00008A020000}"/>
            </a:ext>
          </a:extLst>
        </xdr:cNvPr>
        <xdr:cNvSpPr/>
      </xdr:nvSpPr>
      <xdr:spPr>
        <a:xfrm>
          <a:off x="14541500" y="133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139279</xdr:rowOff>
    </xdr:from>
    <xdr:ext cx="534377"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4325111" y="1316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166688</xdr:rowOff>
    </xdr:from>
    <xdr:to>
      <xdr:col>72</xdr:col>
      <xdr:colOff>38100</xdr:colOff>
      <xdr:row>78</xdr:row>
      <xdr:rowOff>96838</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3652500" y="1336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113365</xdr:rowOff>
    </xdr:from>
    <xdr:ext cx="534377"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3436111" y="1314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33272</xdr:rowOff>
    </xdr:from>
    <xdr:to>
      <xdr:col>67</xdr:col>
      <xdr:colOff>101600</xdr:colOff>
      <xdr:row>78</xdr:row>
      <xdr:rowOff>134872</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2763500" y="1340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151399</xdr:rowOff>
    </xdr:from>
    <xdr:ext cx="534377"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2547111" y="1318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xmlns=""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a:extLst>
            <a:ext uri="{FF2B5EF4-FFF2-40B4-BE49-F238E27FC236}">
              <a16:creationId xmlns:a16="http://schemas.microsoft.com/office/drawing/2014/main" xmlns="" id="{00000000-0008-0000-0700-0000A6020000}"/>
            </a:ext>
          </a:extLst>
        </xdr:cNvPr>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a:extLst>
            <a:ext uri="{FF2B5EF4-FFF2-40B4-BE49-F238E27FC236}">
              <a16:creationId xmlns:a16="http://schemas.microsoft.com/office/drawing/2014/main" xmlns="" id="{00000000-0008-0000-0700-0000A8020000}"/>
            </a:ext>
          </a:extLst>
        </xdr:cNvPr>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33598</xdr:rowOff>
    </xdr:from>
    <xdr:to>
      <xdr:col>85</xdr:col>
      <xdr:colOff>127000</xdr:colOff>
      <xdr:row>92</xdr:row>
      <xdr:rowOff>47876</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flipV="1">
          <a:off x="15481300" y="15806998"/>
          <a:ext cx="838200" cy="1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95243</xdr:rowOff>
    </xdr:from>
    <xdr:ext cx="534377" cy="259045"/>
    <xdr:sp macro="" textlink="">
      <xdr:nvSpPr>
        <xdr:cNvPr id="683" name="公債費平均値テキスト">
          <a:extLst>
            <a:ext uri="{FF2B5EF4-FFF2-40B4-BE49-F238E27FC236}">
              <a16:creationId xmlns:a16="http://schemas.microsoft.com/office/drawing/2014/main" xmlns="" id="{00000000-0008-0000-0700-0000AB020000}"/>
            </a:ext>
          </a:extLst>
        </xdr:cNvPr>
        <xdr:cNvSpPr txBox="1"/>
      </xdr:nvSpPr>
      <xdr:spPr>
        <a:xfrm>
          <a:off x="16370300" y="16554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a:extLst>
            <a:ext uri="{FF2B5EF4-FFF2-40B4-BE49-F238E27FC236}">
              <a16:creationId xmlns:a16="http://schemas.microsoft.com/office/drawing/2014/main" xmlns="" id="{00000000-0008-0000-0700-0000AC020000}"/>
            </a:ext>
          </a:extLst>
        </xdr:cNvPr>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47876</xdr:rowOff>
    </xdr:from>
    <xdr:to>
      <xdr:col>81</xdr:col>
      <xdr:colOff>50800</xdr:colOff>
      <xdr:row>92</xdr:row>
      <xdr:rowOff>140486</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flipV="1">
          <a:off x="14592300" y="15821276"/>
          <a:ext cx="889000" cy="9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a:extLst>
            <a:ext uri="{FF2B5EF4-FFF2-40B4-BE49-F238E27FC236}">
              <a16:creationId xmlns:a16="http://schemas.microsoft.com/office/drawing/2014/main" xmlns="" id="{00000000-0008-0000-0700-0000AE020000}"/>
            </a:ext>
          </a:extLst>
        </xdr:cNvPr>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32731</xdr:rowOff>
    </xdr:from>
    <xdr:ext cx="534377"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5214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140486</xdr:rowOff>
    </xdr:from>
    <xdr:to>
      <xdr:col>76</xdr:col>
      <xdr:colOff>114300</xdr:colOff>
      <xdr:row>92</xdr:row>
      <xdr:rowOff>148982</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3703300" y="15913886"/>
          <a:ext cx="8890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a:extLst>
            <a:ext uri="{FF2B5EF4-FFF2-40B4-BE49-F238E27FC236}">
              <a16:creationId xmlns:a16="http://schemas.microsoft.com/office/drawing/2014/main" xmlns="" id="{00000000-0008-0000-0700-0000B1020000}"/>
            </a:ext>
          </a:extLst>
        </xdr:cNvPr>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37481</xdr:rowOff>
    </xdr:from>
    <xdr:ext cx="534377"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4325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148982</xdr:rowOff>
    </xdr:from>
    <xdr:to>
      <xdr:col>71</xdr:col>
      <xdr:colOff>177800</xdr:colOff>
      <xdr:row>93</xdr:row>
      <xdr:rowOff>62968</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flipV="1">
          <a:off x="12814300" y="15922382"/>
          <a:ext cx="889000" cy="8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40064</xdr:rowOff>
    </xdr:from>
    <xdr:ext cx="534377"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3436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101428</xdr:rowOff>
    </xdr:from>
    <xdr:to>
      <xdr:col>67</xdr:col>
      <xdr:colOff>101600</xdr:colOff>
      <xdr:row>97</xdr:row>
      <xdr:rowOff>31578</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2763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22705</xdr:rowOff>
    </xdr:from>
    <xdr:ext cx="534377"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2547111" y="1665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154248</xdr:rowOff>
    </xdr:from>
    <xdr:to>
      <xdr:col>85</xdr:col>
      <xdr:colOff>177800</xdr:colOff>
      <xdr:row>92</xdr:row>
      <xdr:rowOff>84398</xdr:rowOff>
    </xdr:to>
    <xdr:sp macro="" textlink="">
      <xdr:nvSpPr>
        <xdr:cNvPr id="701" name="楕円 700">
          <a:extLst>
            <a:ext uri="{FF2B5EF4-FFF2-40B4-BE49-F238E27FC236}">
              <a16:creationId xmlns:a16="http://schemas.microsoft.com/office/drawing/2014/main" xmlns="" id="{00000000-0008-0000-0700-0000BD020000}"/>
            </a:ext>
          </a:extLst>
        </xdr:cNvPr>
        <xdr:cNvSpPr/>
      </xdr:nvSpPr>
      <xdr:spPr>
        <a:xfrm>
          <a:off x="16268700" y="1575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107275</xdr:rowOff>
    </xdr:from>
    <xdr:ext cx="599010" cy="259045"/>
    <xdr:sp macro="" textlink="">
      <xdr:nvSpPr>
        <xdr:cNvPr id="702" name="公債費該当値テキスト">
          <a:extLst>
            <a:ext uri="{FF2B5EF4-FFF2-40B4-BE49-F238E27FC236}">
              <a16:creationId xmlns:a16="http://schemas.microsoft.com/office/drawing/2014/main" xmlns="" id="{00000000-0008-0000-0700-0000BE020000}"/>
            </a:ext>
          </a:extLst>
        </xdr:cNvPr>
        <xdr:cNvSpPr txBox="1"/>
      </xdr:nvSpPr>
      <xdr:spPr>
        <a:xfrm>
          <a:off x="16370300" y="157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168526</xdr:rowOff>
    </xdr:from>
    <xdr:to>
      <xdr:col>81</xdr:col>
      <xdr:colOff>101600</xdr:colOff>
      <xdr:row>92</xdr:row>
      <xdr:rowOff>98676</xdr:rowOff>
    </xdr:to>
    <xdr:sp macro="" textlink="">
      <xdr:nvSpPr>
        <xdr:cNvPr id="703" name="楕円 702">
          <a:extLst>
            <a:ext uri="{FF2B5EF4-FFF2-40B4-BE49-F238E27FC236}">
              <a16:creationId xmlns:a16="http://schemas.microsoft.com/office/drawing/2014/main" xmlns="" id="{00000000-0008-0000-0700-0000BF020000}"/>
            </a:ext>
          </a:extLst>
        </xdr:cNvPr>
        <xdr:cNvSpPr/>
      </xdr:nvSpPr>
      <xdr:spPr>
        <a:xfrm>
          <a:off x="15430500" y="1577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115203</xdr:rowOff>
    </xdr:from>
    <xdr:ext cx="59901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5181795" y="1554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89686</xdr:rowOff>
    </xdr:from>
    <xdr:to>
      <xdr:col>76</xdr:col>
      <xdr:colOff>165100</xdr:colOff>
      <xdr:row>93</xdr:row>
      <xdr:rowOff>19836</xdr:rowOff>
    </xdr:to>
    <xdr:sp macro="" textlink="">
      <xdr:nvSpPr>
        <xdr:cNvPr id="705" name="楕円 704">
          <a:extLst>
            <a:ext uri="{FF2B5EF4-FFF2-40B4-BE49-F238E27FC236}">
              <a16:creationId xmlns:a16="http://schemas.microsoft.com/office/drawing/2014/main" xmlns="" id="{00000000-0008-0000-0700-0000C1020000}"/>
            </a:ext>
          </a:extLst>
        </xdr:cNvPr>
        <xdr:cNvSpPr/>
      </xdr:nvSpPr>
      <xdr:spPr>
        <a:xfrm>
          <a:off x="14541500" y="1586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36363</xdr:rowOff>
    </xdr:from>
    <xdr:ext cx="59901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4292795" y="15638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98182</xdr:rowOff>
    </xdr:from>
    <xdr:to>
      <xdr:col>72</xdr:col>
      <xdr:colOff>38100</xdr:colOff>
      <xdr:row>93</xdr:row>
      <xdr:rowOff>28332</xdr:rowOff>
    </xdr:to>
    <xdr:sp macro="" textlink="">
      <xdr:nvSpPr>
        <xdr:cNvPr id="707" name="楕円 706">
          <a:extLst>
            <a:ext uri="{FF2B5EF4-FFF2-40B4-BE49-F238E27FC236}">
              <a16:creationId xmlns:a16="http://schemas.microsoft.com/office/drawing/2014/main" xmlns="" id="{00000000-0008-0000-0700-0000C3020000}"/>
            </a:ext>
          </a:extLst>
        </xdr:cNvPr>
        <xdr:cNvSpPr/>
      </xdr:nvSpPr>
      <xdr:spPr>
        <a:xfrm>
          <a:off x="13652500" y="1587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44859</xdr:rowOff>
    </xdr:from>
    <xdr:ext cx="59901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3403795" y="1564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12168</xdr:rowOff>
    </xdr:from>
    <xdr:to>
      <xdr:col>67</xdr:col>
      <xdr:colOff>101600</xdr:colOff>
      <xdr:row>93</xdr:row>
      <xdr:rowOff>113768</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2763500" y="1595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130295</xdr:rowOff>
    </xdr:from>
    <xdr:ext cx="59901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2514795" y="15732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xmlns=""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xmlns="" id="{00000000-0008-0000-07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xmlns="" id="{00000000-0008-0000-07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a:extLst>
            <a:ext uri="{FF2B5EF4-FFF2-40B4-BE49-F238E27FC236}">
              <a16:creationId xmlns:a16="http://schemas.microsoft.com/office/drawing/2014/main" xmlns="" id="{00000000-0008-0000-07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a:extLst>
            <a:ext uri="{FF2B5EF4-FFF2-40B4-BE49-F238E27FC236}">
              <a16:creationId xmlns:a16="http://schemas.microsoft.com/office/drawing/2014/main" xmlns="" id="{00000000-0008-0000-07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a:extLst>
            <a:ext uri="{FF2B5EF4-FFF2-40B4-BE49-F238E27FC236}">
              <a16:creationId xmlns:a16="http://schemas.microsoft.com/office/drawing/2014/main" xmlns="" id="{00000000-0008-0000-0700-0000DF020000}"/>
            </a:ext>
          </a:extLst>
        </xdr:cNvPr>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a:extLst>
            <a:ext uri="{FF2B5EF4-FFF2-40B4-BE49-F238E27FC236}">
              <a16:creationId xmlns:a16="http://schemas.microsoft.com/office/drawing/2014/main" xmlns="" id="{00000000-0008-0000-0700-0000E2020000}"/>
            </a:ext>
          </a:extLst>
        </xdr:cNvPr>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a:extLst>
            <a:ext uri="{FF2B5EF4-FFF2-40B4-BE49-F238E27FC236}">
              <a16:creationId xmlns:a16="http://schemas.microsoft.com/office/drawing/2014/main" xmlns="" id="{00000000-0008-0000-0700-0000E3020000}"/>
            </a:ext>
          </a:extLst>
        </xdr:cNvPr>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a:extLst>
            <a:ext uri="{FF2B5EF4-FFF2-40B4-BE49-F238E27FC236}">
              <a16:creationId xmlns:a16="http://schemas.microsoft.com/office/drawing/2014/main" xmlns="" id="{00000000-0008-0000-0700-0000E5020000}"/>
            </a:ext>
          </a:extLst>
        </xdr:cNvPr>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a:extLst>
            <a:ext uri="{FF2B5EF4-FFF2-40B4-BE49-F238E27FC236}">
              <a16:creationId xmlns:a16="http://schemas.microsoft.com/office/drawing/2014/main" xmlns="" id="{00000000-0008-0000-0700-0000E8020000}"/>
            </a:ext>
          </a:extLst>
        </xdr:cNvPr>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7" name="フローチャート: 判断 746">
          <a:extLst>
            <a:ext uri="{FF2B5EF4-FFF2-40B4-BE49-F238E27FC236}">
              <a16:creationId xmlns:a16="http://schemas.microsoft.com/office/drawing/2014/main" xmlns="" id="{00000000-0008-0000-0700-0000EB020000}"/>
            </a:ext>
          </a:extLst>
        </xdr:cNvPr>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8433</xdr:rowOff>
    </xdr:from>
    <xdr:to>
      <xdr:col>98</xdr:col>
      <xdr:colOff>38100</xdr:colOff>
      <xdr:row>38</xdr:row>
      <xdr:rowOff>110033</xdr:rowOff>
    </xdr:to>
    <xdr:sp macro="" textlink="">
      <xdr:nvSpPr>
        <xdr:cNvPr id="749" name="フローチャート: 判断 748">
          <a:extLst>
            <a:ext uri="{FF2B5EF4-FFF2-40B4-BE49-F238E27FC236}">
              <a16:creationId xmlns:a16="http://schemas.microsoft.com/office/drawing/2014/main" xmlns="" id="{00000000-0008-0000-0700-0000ED020000}"/>
            </a:ext>
          </a:extLst>
        </xdr:cNvPr>
        <xdr:cNvSpPr/>
      </xdr:nvSpPr>
      <xdr:spPr>
        <a:xfrm>
          <a:off x="18605500" y="65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126560</xdr:rowOff>
    </xdr:from>
    <xdr:ext cx="378565"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18467017" y="6298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a16="http://schemas.microsoft.com/office/drawing/2014/main" xmlns="" id="{00000000-0008-0000-07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a:extLst>
            <a:ext uri="{FF2B5EF4-FFF2-40B4-BE49-F238E27FC236}">
              <a16:creationId xmlns:a16="http://schemas.microsoft.com/office/drawing/2014/main" xmlns="" id="{00000000-0008-0000-0700-0000F5020000}"/>
            </a:ext>
          </a:extLst>
        </xdr:cNvPr>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xmlns="" id="{00000000-0008-0000-07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a:extLst>
            <a:ext uri="{FF2B5EF4-FFF2-40B4-BE49-F238E27FC236}">
              <a16:creationId xmlns:a16="http://schemas.microsoft.com/office/drawing/2014/main" xmlns="" id="{00000000-0008-0000-0700-0000F8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a:extLst>
            <a:ext uri="{FF2B5EF4-FFF2-40B4-BE49-F238E27FC236}">
              <a16:creationId xmlns:a16="http://schemas.microsoft.com/office/drawing/2014/main" xmlns="" id="{00000000-0008-0000-0700-0000F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xmlns=""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xmlns="" id="{00000000-0008-0000-07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xmlns="" id="{00000000-0008-0000-07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xmlns="" id="{00000000-0008-0000-07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a:extLst>
            <a:ext uri="{FF2B5EF4-FFF2-40B4-BE49-F238E27FC236}">
              <a16:creationId xmlns:a16="http://schemas.microsoft.com/office/drawing/2014/main" xmlns="" id="{00000000-0008-0000-07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a:extLst>
            <a:ext uri="{FF2B5EF4-FFF2-40B4-BE49-F238E27FC236}">
              <a16:creationId xmlns:a16="http://schemas.microsoft.com/office/drawing/2014/main" xmlns="" id="{00000000-0008-0000-0700-00000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a:extLst>
            <a:ext uri="{FF2B5EF4-FFF2-40B4-BE49-F238E27FC236}">
              <a16:creationId xmlns:a16="http://schemas.microsoft.com/office/drawing/2014/main" xmlns="" id="{00000000-0008-0000-0700-00001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a:extLst>
            <a:ext uri="{FF2B5EF4-FFF2-40B4-BE49-F238E27FC236}">
              <a16:creationId xmlns:a16="http://schemas.microsoft.com/office/drawing/2014/main" xmlns="" id="{00000000-0008-0000-0700-00001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a:extLst>
            <a:ext uri="{FF2B5EF4-FFF2-40B4-BE49-F238E27FC236}">
              <a16:creationId xmlns:a16="http://schemas.microsoft.com/office/drawing/2014/main" xmlns="" id="{00000000-0008-0000-0700-00001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a:extLst>
            <a:ext uri="{FF2B5EF4-FFF2-40B4-BE49-F238E27FC236}">
              <a16:creationId xmlns:a16="http://schemas.microsoft.com/office/drawing/2014/main" xmlns="" id="{00000000-0008-0000-0700-00001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a:extLst>
            <a:ext uri="{FF2B5EF4-FFF2-40B4-BE49-F238E27FC236}">
              <a16:creationId xmlns:a16="http://schemas.microsoft.com/office/drawing/2014/main" xmlns="" id="{00000000-0008-0000-0700-00001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a:extLst>
            <a:ext uri="{FF2B5EF4-FFF2-40B4-BE49-F238E27FC236}">
              <a16:creationId xmlns:a16="http://schemas.microsoft.com/office/drawing/2014/main" xmlns="" id="{00000000-0008-0000-0700-00001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a:extLst>
            <a:ext uri="{FF2B5EF4-FFF2-40B4-BE49-F238E27FC236}">
              <a16:creationId xmlns:a16="http://schemas.microsoft.com/office/drawing/2014/main" xmlns="" id="{00000000-0008-0000-0700-00002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a:extLst>
            <a:ext uri="{FF2B5EF4-FFF2-40B4-BE49-F238E27FC236}">
              <a16:creationId xmlns:a16="http://schemas.microsoft.com/office/drawing/2014/main" xmlns="" id="{00000000-0008-0000-0700-00002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a:extLst>
            <a:ext uri="{FF2B5EF4-FFF2-40B4-BE49-F238E27FC236}">
              <a16:creationId xmlns:a16="http://schemas.microsoft.com/office/drawing/2014/main" xmlns="" id="{00000000-0008-0000-0700-00002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a:extLst>
            <a:ext uri="{FF2B5EF4-FFF2-40B4-BE49-F238E27FC236}">
              <a16:creationId xmlns:a16="http://schemas.microsoft.com/office/drawing/2014/main" xmlns="" id="{00000000-0008-0000-0700-00002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a:extLst>
            <a:ext uri="{FF2B5EF4-FFF2-40B4-BE49-F238E27FC236}">
              <a16:creationId xmlns:a16="http://schemas.microsoft.com/office/drawing/2014/main" xmlns="" id="{00000000-0008-0000-0700-00002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a:extLst>
            <a:ext uri="{FF2B5EF4-FFF2-40B4-BE49-F238E27FC236}">
              <a16:creationId xmlns:a16="http://schemas.microsoft.com/office/drawing/2014/main" xmlns="" id="{00000000-0008-0000-0700-00002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a:extLst>
            <a:ext uri="{FF2B5EF4-FFF2-40B4-BE49-F238E27FC236}">
              <a16:creationId xmlns:a16="http://schemas.microsoft.com/office/drawing/2014/main" xmlns="" id="{00000000-0008-0000-0700-00002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a:extLst>
            <a:ext uri="{FF2B5EF4-FFF2-40B4-BE49-F238E27FC236}">
              <a16:creationId xmlns:a16="http://schemas.microsoft.com/office/drawing/2014/main" xmlns="" id="{00000000-0008-0000-0700-00003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仁淀川町は類似団体と比べて人口が少ないと思われることから、住民一人当たりのコストは全体的に高くなっている。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ついては類似団体と比べて大きく上回っているが、性質別歳出分析の方でも記述したとおり、実質公債費比率と将来負担比率は健全な数値となっている。しかし、公債費は減少させる必要があるため、今後も計画的な繰上償還を行っていく。総務費については、昨年度に新庁舎（本庁舎・仁淀支所）整備が完了したため大幅な減となっている。また、教育費は奨学金繰出金と小中学校空調設置工事により大きく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目的別歳出についても、全体的に増加傾向にあることから、定員管理適正化計画や財政収支見通しに基づき、人件費や物件費を始めとした義務的経費の歳出削減に努め、行財政改革の推進に努めていく。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高知県仁淀川町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財政調整基金については、利息積み立てと取り崩しを行ったため残高は前年度と比較して若干減となっている。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については、新庁舎建設などの大規模事業が完了したことにより歳入、歳出ともに減となり、昨年度同様、特定目的基金に積立を行わなかったこと及び普通交付税の減額等により標準財政規模に占める割合で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1.84</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減となっている。今後も、合併特例措置終了による普通交付税の段階的縮減等で一般財源の確保が一層厳しい状況となることが予想されるため、財政調整基金を始めとした各種基金の的確な運用が求められ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高知県仁淀川町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連結実質赤字比率については、全会計において赤字比率はない。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全会計において、突然赤字になることは考えられないが、合併特例期間終了に伴う普通交付税の段階的縮減を含め、一般財源の確保がより一層厳しくなることが予想されることから、財政調整基金を始めとする各種基金の運用が重要となり、行政サービスに要するコストは必要最小限に抑制するなど、計画的な行政運営を図っていくことが必要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6805314</v>
      </c>
      <c r="BO4" s="430"/>
      <c r="BP4" s="430"/>
      <c r="BQ4" s="430"/>
      <c r="BR4" s="430"/>
      <c r="BS4" s="430"/>
      <c r="BT4" s="430"/>
      <c r="BU4" s="431"/>
      <c r="BV4" s="429">
        <v>8743515</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6.5</v>
      </c>
      <c r="CU4" s="436"/>
      <c r="CV4" s="436"/>
      <c r="CW4" s="436"/>
      <c r="CX4" s="436"/>
      <c r="CY4" s="436"/>
      <c r="CZ4" s="436"/>
      <c r="DA4" s="437"/>
      <c r="DB4" s="435">
        <v>6.4</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6465225</v>
      </c>
      <c r="BO5" s="467"/>
      <c r="BP5" s="467"/>
      <c r="BQ5" s="467"/>
      <c r="BR5" s="467"/>
      <c r="BS5" s="467"/>
      <c r="BT5" s="467"/>
      <c r="BU5" s="468"/>
      <c r="BV5" s="466">
        <v>8364834</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86.5</v>
      </c>
      <c r="CU5" s="464"/>
      <c r="CV5" s="464"/>
      <c r="CW5" s="464"/>
      <c r="CX5" s="464"/>
      <c r="CY5" s="464"/>
      <c r="CZ5" s="464"/>
      <c r="DA5" s="465"/>
      <c r="DB5" s="463">
        <v>85.1</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340089</v>
      </c>
      <c r="BO6" s="467"/>
      <c r="BP6" s="467"/>
      <c r="BQ6" s="467"/>
      <c r="BR6" s="467"/>
      <c r="BS6" s="467"/>
      <c r="BT6" s="467"/>
      <c r="BU6" s="468"/>
      <c r="BV6" s="466">
        <v>378681</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89.8</v>
      </c>
      <c r="CU6" s="504"/>
      <c r="CV6" s="504"/>
      <c r="CW6" s="504"/>
      <c r="CX6" s="504"/>
      <c r="CY6" s="504"/>
      <c r="CZ6" s="504"/>
      <c r="DA6" s="505"/>
      <c r="DB6" s="503">
        <v>88.4</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65717</v>
      </c>
      <c r="BO7" s="467"/>
      <c r="BP7" s="467"/>
      <c r="BQ7" s="467"/>
      <c r="BR7" s="467"/>
      <c r="BS7" s="467"/>
      <c r="BT7" s="467"/>
      <c r="BU7" s="468"/>
      <c r="BV7" s="466">
        <v>107510</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4224522</v>
      </c>
      <c r="CU7" s="467"/>
      <c r="CV7" s="467"/>
      <c r="CW7" s="467"/>
      <c r="CX7" s="467"/>
      <c r="CY7" s="467"/>
      <c r="CZ7" s="467"/>
      <c r="DA7" s="468"/>
      <c r="DB7" s="466">
        <v>4246065</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94</v>
      </c>
      <c r="AV8" s="499"/>
      <c r="AW8" s="499"/>
      <c r="AX8" s="499"/>
      <c r="AY8" s="500" t="s">
        <v>108</v>
      </c>
      <c r="AZ8" s="501"/>
      <c r="BA8" s="501"/>
      <c r="BB8" s="501"/>
      <c r="BC8" s="501"/>
      <c r="BD8" s="501"/>
      <c r="BE8" s="501"/>
      <c r="BF8" s="501"/>
      <c r="BG8" s="501"/>
      <c r="BH8" s="501"/>
      <c r="BI8" s="501"/>
      <c r="BJ8" s="501"/>
      <c r="BK8" s="501"/>
      <c r="BL8" s="501"/>
      <c r="BM8" s="502"/>
      <c r="BN8" s="466">
        <v>274372</v>
      </c>
      <c r="BO8" s="467"/>
      <c r="BP8" s="467"/>
      <c r="BQ8" s="467"/>
      <c r="BR8" s="467"/>
      <c r="BS8" s="467"/>
      <c r="BT8" s="467"/>
      <c r="BU8" s="468"/>
      <c r="BV8" s="466">
        <v>271171</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0.16</v>
      </c>
      <c r="CU8" s="507"/>
      <c r="CV8" s="507"/>
      <c r="CW8" s="507"/>
      <c r="CX8" s="507"/>
      <c r="CY8" s="507"/>
      <c r="CZ8" s="507"/>
      <c r="DA8" s="508"/>
      <c r="DB8" s="506">
        <v>0.16</v>
      </c>
      <c r="DC8" s="507"/>
      <c r="DD8" s="507"/>
      <c r="DE8" s="507"/>
      <c r="DF8" s="507"/>
      <c r="DG8" s="507"/>
      <c r="DH8" s="507"/>
      <c r="DI8" s="508"/>
      <c r="DJ8" s="185"/>
      <c r="DK8" s="185"/>
      <c r="DL8" s="185"/>
      <c r="DM8" s="185"/>
      <c r="DN8" s="185"/>
      <c r="DO8" s="185"/>
    </row>
    <row r="9" spans="1:119" ht="18.75" customHeight="1" thickBot="1">
      <c r="A9" s="186"/>
      <c r="B9" s="460" t="s">
        <v>110</v>
      </c>
      <c r="C9" s="461"/>
      <c r="D9" s="461"/>
      <c r="E9" s="461"/>
      <c r="F9" s="461"/>
      <c r="G9" s="461"/>
      <c r="H9" s="461"/>
      <c r="I9" s="461"/>
      <c r="J9" s="461"/>
      <c r="K9" s="509"/>
      <c r="L9" s="510" t="s">
        <v>111</v>
      </c>
      <c r="M9" s="511"/>
      <c r="N9" s="511"/>
      <c r="O9" s="511"/>
      <c r="P9" s="511"/>
      <c r="Q9" s="512"/>
      <c r="R9" s="513">
        <v>5551</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94</v>
      </c>
      <c r="AV9" s="499"/>
      <c r="AW9" s="499"/>
      <c r="AX9" s="499"/>
      <c r="AY9" s="500" t="s">
        <v>114</v>
      </c>
      <c r="AZ9" s="501"/>
      <c r="BA9" s="501"/>
      <c r="BB9" s="501"/>
      <c r="BC9" s="501"/>
      <c r="BD9" s="501"/>
      <c r="BE9" s="501"/>
      <c r="BF9" s="501"/>
      <c r="BG9" s="501"/>
      <c r="BH9" s="501"/>
      <c r="BI9" s="501"/>
      <c r="BJ9" s="501"/>
      <c r="BK9" s="501"/>
      <c r="BL9" s="501"/>
      <c r="BM9" s="502"/>
      <c r="BN9" s="466">
        <v>3201</v>
      </c>
      <c r="BO9" s="467"/>
      <c r="BP9" s="467"/>
      <c r="BQ9" s="467"/>
      <c r="BR9" s="467"/>
      <c r="BS9" s="467"/>
      <c r="BT9" s="467"/>
      <c r="BU9" s="468"/>
      <c r="BV9" s="466">
        <v>48804</v>
      </c>
      <c r="BW9" s="467"/>
      <c r="BX9" s="467"/>
      <c r="BY9" s="467"/>
      <c r="BZ9" s="467"/>
      <c r="CA9" s="467"/>
      <c r="CB9" s="467"/>
      <c r="CC9" s="468"/>
      <c r="CD9" s="469" t="s">
        <v>115</v>
      </c>
      <c r="CE9" s="470"/>
      <c r="CF9" s="470"/>
      <c r="CG9" s="470"/>
      <c r="CH9" s="470"/>
      <c r="CI9" s="470"/>
      <c r="CJ9" s="470"/>
      <c r="CK9" s="470"/>
      <c r="CL9" s="470"/>
      <c r="CM9" s="470"/>
      <c r="CN9" s="470"/>
      <c r="CO9" s="470"/>
      <c r="CP9" s="470"/>
      <c r="CQ9" s="470"/>
      <c r="CR9" s="470"/>
      <c r="CS9" s="471"/>
      <c r="CT9" s="463">
        <v>25.8</v>
      </c>
      <c r="CU9" s="464"/>
      <c r="CV9" s="464"/>
      <c r="CW9" s="464"/>
      <c r="CX9" s="464"/>
      <c r="CY9" s="464"/>
      <c r="CZ9" s="464"/>
      <c r="DA9" s="465"/>
      <c r="DB9" s="463">
        <v>26.8</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116</v>
      </c>
      <c r="M10" s="496"/>
      <c r="N10" s="496"/>
      <c r="O10" s="496"/>
      <c r="P10" s="496"/>
      <c r="Q10" s="497"/>
      <c r="R10" s="517">
        <v>6500</v>
      </c>
      <c r="S10" s="518"/>
      <c r="T10" s="518"/>
      <c r="U10" s="518"/>
      <c r="V10" s="519"/>
      <c r="W10" s="454"/>
      <c r="X10" s="455"/>
      <c r="Y10" s="455"/>
      <c r="Z10" s="455"/>
      <c r="AA10" s="455"/>
      <c r="AB10" s="455"/>
      <c r="AC10" s="455"/>
      <c r="AD10" s="455"/>
      <c r="AE10" s="455"/>
      <c r="AF10" s="455"/>
      <c r="AG10" s="455"/>
      <c r="AH10" s="455"/>
      <c r="AI10" s="455"/>
      <c r="AJ10" s="455"/>
      <c r="AK10" s="455"/>
      <c r="AL10" s="458"/>
      <c r="AM10" s="495" t="s">
        <v>117</v>
      </c>
      <c r="AN10" s="496"/>
      <c r="AO10" s="496"/>
      <c r="AP10" s="496"/>
      <c r="AQ10" s="496"/>
      <c r="AR10" s="496"/>
      <c r="AS10" s="496"/>
      <c r="AT10" s="497"/>
      <c r="AU10" s="498" t="s">
        <v>118</v>
      </c>
      <c r="AV10" s="499"/>
      <c r="AW10" s="499"/>
      <c r="AX10" s="499"/>
      <c r="AY10" s="500" t="s">
        <v>119</v>
      </c>
      <c r="AZ10" s="501"/>
      <c r="BA10" s="501"/>
      <c r="BB10" s="501"/>
      <c r="BC10" s="501"/>
      <c r="BD10" s="501"/>
      <c r="BE10" s="501"/>
      <c r="BF10" s="501"/>
      <c r="BG10" s="501"/>
      <c r="BH10" s="501"/>
      <c r="BI10" s="501"/>
      <c r="BJ10" s="501"/>
      <c r="BK10" s="501"/>
      <c r="BL10" s="501"/>
      <c r="BM10" s="502"/>
      <c r="BN10" s="466">
        <v>2467</v>
      </c>
      <c r="BO10" s="467"/>
      <c r="BP10" s="467"/>
      <c r="BQ10" s="467"/>
      <c r="BR10" s="467"/>
      <c r="BS10" s="467"/>
      <c r="BT10" s="467"/>
      <c r="BU10" s="468"/>
      <c r="BV10" s="466">
        <v>2391</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118</v>
      </c>
      <c r="AV11" s="499"/>
      <c r="AW11" s="499"/>
      <c r="AX11" s="499"/>
      <c r="AY11" s="500" t="s">
        <v>124</v>
      </c>
      <c r="AZ11" s="501"/>
      <c r="BA11" s="501"/>
      <c r="BB11" s="501"/>
      <c r="BC11" s="501"/>
      <c r="BD11" s="501"/>
      <c r="BE11" s="501"/>
      <c r="BF11" s="501"/>
      <c r="BG11" s="501"/>
      <c r="BH11" s="501"/>
      <c r="BI11" s="501"/>
      <c r="BJ11" s="501"/>
      <c r="BK11" s="501"/>
      <c r="BL11" s="501"/>
      <c r="BM11" s="502"/>
      <c r="BN11" s="466">
        <v>328929</v>
      </c>
      <c r="BO11" s="467"/>
      <c r="BP11" s="467"/>
      <c r="BQ11" s="467"/>
      <c r="BR11" s="467"/>
      <c r="BS11" s="467"/>
      <c r="BT11" s="467"/>
      <c r="BU11" s="468"/>
      <c r="BV11" s="466">
        <v>353690</v>
      </c>
      <c r="BW11" s="467"/>
      <c r="BX11" s="467"/>
      <c r="BY11" s="467"/>
      <c r="BZ11" s="467"/>
      <c r="CA11" s="467"/>
      <c r="CB11" s="467"/>
      <c r="CC11" s="468"/>
      <c r="CD11" s="469" t="s">
        <v>125</v>
      </c>
      <c r="CE11" s="470"/>
      <c r="CF11" s="470"/>
      <c r="CG11" s="470"/>
      <c r="CH11" s="470"/>
      <c r="CI11" s="470"/>
      <c r="CJ11" s="470"/>
      <c r="CK11" s="470"/>
      <c r="CL11" s="470"/>
      <c r="CM11" s="470"/>
      <c r="CN11" s="470"/>
      <c r="CO11" s="470"/>
      <c r="CP11" s="470"/>
      <c r="CQ11" s="470"/>
      <c r="CR11" s="470"/>
      <c r="CS11" s="471"/>
      <c r="CT11" s="506" t="s">
        <v>126</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c r="A12" s="186"/>
      <c r="B12" s="526" t="s">
        <v>128</v>
      </c>
      <c r="C12" s="527"/>
      <c r="D12" s="527"/>
      <c r="E12" s="527"/>
      <c r="F12" s="527"/>
      <c r="G12" s="527"/>
      <c r="H12" s="527"/>
      <c r="I12" s="527"/>
      <c r="J12" s="527"/>
      <c r="K12" s="528"/>
      <c r="L12" s="535" t="s">
        <v>129</v>
      </c>
      <c r="M12" s="536"/>
      <c r="N12" s="536"/>
      <c r="O12" s="536"/>
      <c r="P12" s="536"/>
      <c r="Q12" s="537"/>
      <c r="R12" s="538">
        <v>5371</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133</v>
      </c>
      <c r="AV12" s="499"/>
      <c r="AW12" s="499"/>
      <c r="AX12" s="499"/>
      <c r="AY12" s="500" t="s">
        <v>134</v>
      </c>
      <c r="AZ12" s="501"/>
      <c r="BA12" s="501"/>
      <c r="BB12" s="501"/>
      <c r="BC12" s="501"/>
      <c r="BD12" s="501"/>
      <c r="BE12" s="501"/>
      <c r="BF12" s="501"/>
      <c r="BG12" s="501"/>
      <c r="BH12" s="501"/>
      <c r="BI12" s="501"/>
      <c r="BJ12" s="501"/>
      <c r="BK12" s="501"/>
      <c r="BL12" s="501"/>
      <c r="BM12" s="502"/>
      <c r="BN12" s="466">
        <v>9155</v>
      </c>
      <c r="BO12" s="467"/>
      <c r="BP12" s="467"/>
      <c r="BQ12" s="467"/>
      <c r="BR12" s="467"/>
      <c r="BS12" s="467"/>
      <c r="BT12" s="467"/>
      <c r="BU12" s="468"/>
      <c r="BV12" s="466">
        <v>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136</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137</v>
      </c>
      <c r="N13" s="555"/>
      <c r="O13" s="555"/>
      <c r="P13" s="555"/>
      <c r="Q13" s="556"/>
      <c r="R13" s="547">
        <v>5343</v>
      </c>
      <c r="S13" s="548"/>
      <c r="T13" s="548"/>
      <c r="U13" s="548"/>
      <c r="V13" s="549"/>
      <c r="W13" s="482" t="s">
        <v>138</v>
      </c>
      <c r="X13" s="483"/>
      <c r="Y13" s="483"/>
      <c r="Z13" s="483"/>
      <c r="AA13" s="483"/>
      <c r="AB13" s="473"/>
      <c r="AC13" s="517">
        <v>253</v>
      </c>
      <c r="AD13" s="518"/>
      <c r="AE13" s="518"/>
      <c r="AF13" s="518"/>
      <c r="AG13" s="557"/>
      <c r="AH13" s="517">
        <v>260</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325442</v>
      </c>
      <c r="BO13" s="467"/>
      <c r="BP13" s="467"/>
      <c r="BQ13" s="467"/>
      <c r="BR13" s="467"/>
      <c r="BS13" s="467"/>
      <c r="BT13" s="467"/>
      <c r="BU13" s="468"/>
      <c r="BV13" s="466">
        <v>404885</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1.4</v>
      </c>
      <c r="CU13" s="464"/>
      <c r="CV13" s="464"/>
      <c r="CW13" s="464"/>
      <c r="CX13" s="464"/>
      <c r="CY13" s="464"/>
      <c r="CZ13" s="464"/>
      <c r="DA13" s="465"/>
      <c r="DB13" s="463">
        <v>1.9</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143</v>
      </c>
      <c r="M14" s="545"/>
      <c r="N14" s="545"/>
      <c r="O14" s="545"/>
      <c r="P14" s="545"/>
      <c r="Q14" s="546"/>
      <c r="R14" s="547">
        <v>5555</v>
      </c>
      <c r="S14" s="548"/>
      <c r="T14" s="548"/>
      <c r="U14" s="548"/>
      <c r="V14" s="549"/>
      <c r="W14" s="456"/>
      <c r="X14" s="457"/>
      <c r="Y14" s="457"/>
      <c r="Z14" s="457"/>
      <c r="AA14" s="457"/>
      <c r="AB14" s="446"/>
      <c r="AC14" s="550">
        <v>12.1</v>
      </c>
      <c r="AD14" s="551"/>
      <c r="AE14" s="551"/>
      <c r="AF14" s="551"/>
      <c r="AG14" s="552"/>
      <c r="AH14" s="550">
        <v>11.7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t="s">
        <v>127</v>
      </c>
      <c r="CU14" s="562"/>
      <c r="CV14" s="562"/>
      <c r="CW14" s="562"/>
      <c r="CX14" s="562"/>
      <c r="CY14" s="562"/>
      <c r="CZ14" s="562"/>
      <c r="DA14" s="563"/>
      <c r="DB14" s="561" t="s">
        <v>145</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146</v>
      </c>
      <c r="N15" s="555"/>
      <c r="O15" s="555"/>
      <c r="P15" s="555"/>
      <c r="Q15" s="556"/>
      <c r="R15" s="547">
        <v>5530</v>
      </c>
      <c r="S15" s="548"/>
      <c r="T15" s="548"/>
      <c r="U15" s="548"/>
      <c r="V15" s="549"/>
      <c r="W15" s="482" t="s">
        <v>147</v>
      </c>
      <c r="X15" s="483"/>
      <c r="Y15" s="483"/>
      <c r="Z15" s="483"/>
      <c r="AA15" s="483"/>
      <c r="AB15" s="473"/>
      <c r="AC15" s="517">
        <v>695</v>
      </c>
      <c r="AD15" s="518"/>
      <c r="AE15" s="518"/>
      <c r="AF15" s="518"/>
      <c r="AG15" s="557"/>
      <c r="AH15" s="517">
        <v>749</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616054</v>
      </c>
      <c r="BO15" s="430"/>
      <c r="BP15" s="430"/>
      <c r="BQ15" s="430"/>
      <c r="BR15" s="430"/>
      <c r="BS15" s="430"/>
      <c r="BT15" s="430"/>
      <c r="BU15" s="431"/>
      <c r="BV15" s="429">
        <v>610351</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33.299999999999997</v>
      </c>
      <c r="AD16" s="551"/>
      <c r="AE16" s="551"/>
      <c r="AF16" s="551"/>
      <c r="AG16" s="552"/>
      <c r="AH16" s="550">
        <v>33.799999999999997</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3830558</v>
      </c>
      <c r="BO16" s="467"/>
      <c r="BP16" s="467"/>
      <c r="BQ16" s="467"/>
      <c r="BR16" s="467"/>
      <c r="BS16" s="467"/>
      <c r="BT16" s="467"/>
      <c r="BU16" s="468"/>
      <c r="BV16" s="466">
        <v>3787869</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1142</v>
      </c>
      <c r="AD17" s="518"/>
      <c r="AE17" s="518"/>
      <c r="AF17" s="518"/>
      <c r="AG17" s="557"/>
      <c r="AH17" s="517">
        <v>1207</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764957</v>
      </c>
      <c r="BO17" s="467"/>
      <c r="BP17" s="467"/>
      <c r="BQ17" s="467"/>
      <c r="BR17" s="467"/>
      <c r="BS17" s="467"/>
      <c r="BT17" s="467"/>
      <c r="BU17" s="468"/>
      <c r="BV17" s="466">
        <v>760134</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157</v>
      </c>
      <c r="C18" s="509"/>
      <c r="D18" s="509"/>
      <c r="E18" s="578"/>
      <c r="F18" s="578"/>
      <c r="G18" s="578"/>
      <c r="H18" s="578"/>
      <c r="I18" s="578"/>
      <c r="J18" s="578"/>
      <c r="K18" s="578"/>
      <c r="L18" s="579">
        <v>333</v>
      </c>
      <c r="M18" s="579"/>
      <c r="N18" s="579"/>
      <c r="O18" s="579"/>
      <c r="P18" s="579"/>
      <c r="Q18" s="579"/>
      <c r="R18" s="580"/>
      <c r="S18" s="580"/>
      <c r="T18" s="580"/>
      <c r="U18" s="580"/>
      <c r="V18" s="581"/>
      <c r="W18" s="484"/>
      <c r="X18" s="485"/>
      <c r="Y18" s="485"/>
      <c r="Z18" s="485"/>
      <c r="AA18" s="485"/>
      <c r="AB18" s="476"/>
      <c r="AC18" s="582">
        <v>54.6</v>
      </c>
      <c r="AD18" s="583"/>
      <c r="AE18" s="583"/>
      <c r="AF18" s="583"/>
      <c r="AG18" s="584"/>
      <c r="AH18" s="582">
        <v>54.5</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3660608</v>
      </c>
      <c r="BO18" s="467"/>
      <c r="BP18" s="467"/>
      <c r="BQ18" s="467"/>
      <c r="BR18" s="467"/>
      <c r="BS18" s="467"/>
      <c r="BT18" s="467"/>
      <c r="BU18" s="468"/>
      <c r="BV18" s="466">
        <v>3613142</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159</v>
      </c>
      <c r="C19" s="509"/>
      <c r="D19" s="509"/>
      <c r="E19" s="578"/>
      <c r="F19" s="578"/>
      <c r="G19" s="578"/>
      <c r="H19" s="578"/>
      <c r="I19" s="578"/>
      <c r="J19" s="578"/>
      <c r="K19" s="578"/>
      <c r="L19" s="586">
        <v>17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5087846</v>
      </c>
      <c r="BO19" s="467"/>
      <c r="BP19" s="467"/>
      <c r="BQ19" s="467"/>
      <c r="BR19" s="467"/>
      <c r="BS19" s="467"/>
      <c r="BT19" s="467"/>
      <c r="BU19" s="468"/>
      <c r="BV19" s="466">
        <v>4995697</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161</v>
      </c>
      <c r="C20" s="509"/>
      <c r="D20" s="509"/>
      <c r="E20" s="578"/>
      <c r="F20" s="578"/>
      <c r="G20" s="578"/>
      <c r="H20" s="578"/>
      <c r="I20" s="578"/>
      <c r="J20" s="578"/>
      <c r="K20" s="578"/>
      <c r="L20" s="586">
        <v>2778</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8537639</v>
      </c>
      <c r="BO23" s="467"/>
      <c r="BP23" s="467"/>
      <c r="BQ23" s="467"/>
      <c r="BR23" s="467"/>
      <c r="BS23" s="467"/>
      <c r="BT23" s="467"/>
      <c r="BU23" s="468"/>
      <c r="BV23" s="466">
        <v>9266390</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170</v>
      </c>
      <c r="F24" s="496"/>
      <c r="G24" s="496"/>
      <c r="H24" s="496"/>
      <c r="I24" s="496"/>
      <c r="J24" s="496"/>
      <c r="K24" s="497"/>
      <c r="L24" s="517">
        <v>1</v>
      </c>
      <c r="M24" s="518"/>
      <c r="N24" s="518"/>
      <c r="O24" s="518"/>
      <c r="P24" s="557"/>
      <c r="Q24" s="517">
        <v>6800</v>
      </c>
      <c r="R24" s="518"/>
      <c r="S24" s="518"/>
      <c r="T24" s="518"/>
      <c r="U24" s="518"/>
      <c r="V24" s="557"/>
      <c r="W24" s="616"/>
      <c r="X24" s="604"/>
      <c r="Y24" s="605"/>
      <c r="Z24" s="516" t="s">
        <v>171</v>
      </c>
      <c r="AA24" s="496"/>
      <c r="AB24" s="496"/>
      <c r="AC24" s="496"/>
      <c r="AD24" s="496"/>
      <c r="AE24" s="496"/>
      <c r="AF24" s="496"/>
      <c r="AG24" s="497"/>
      <c r="AH24" s="517">
        <v>119</v>
      </c>
      <c r="AI24" s="518"/>
      <c r="AJ24" s="518"/>
      <c r="AK24" s="518"/>
      <c r="AL24" s="557"/>
      <c r="AM24" s="517">
        <v>368424</v>
      </c>
      <c r="AN24" s="518"/>
      <c r="AO24" s="518"/>
      <c r="AP24" s="518"/>
      <c r="AQ24" s="518"/>
      <c r="AR24" s="557"/>
      <c r="AS24" s="517">
        <v>3096</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5387601</v>
      </c>
      <c r="BO24" s="467"/>
      <c r="BP24" s="467"/>
      <c r="BQ24" s="467"/>
      <c r="BR24" s="467"/>
      <c r="BS24" s="467"/>
      <c r="BT24" s="467"/>
      <c r="BU24" s="468"/>
      <c r="BV24" s="466">
        <v>5504448</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173</v>
      </c>
      <c r="F25" s="496"/>
      <c r="G25" s="496"/>
      <c r="H25" s="496"/>
      <c r="I25" s="496"/>
      <c r="J25" s="496"/>
      <c r="K25" s="497"/>
      <c r="L25" s="517">
        <v>1</v>
      </c>
      <c r="M25" s="518"/>
      <c r="N25" s="518"/>
      <c r="O25" s="518"/>
      <c r="P25" s="557"/>
      <c r="Q25" s="517">
        <v>5870</v>
      </c>
      <c r="R25" s="518"/>
      <c r="S25" s="518"/>
      <c r="T25" s="518"/>
      <c r="U25" s="518"/>
      <c r="V25" s="557"/>
      <c r="W25" s="616"/>
      <c r="X25" s="604"/>
      <c r="Y25" s="605"/>
      <c r="Z25" s="516" t="s">
        <v>174</v>
      </c>
      <c r="AA25" s="496"/>
      <c r="AB25" s="496"/>
      <c r="AC25" s="496"/>
      <c r="AD25" s="496"/>
      <c r="AE25" s="496"/>
      <c r="AF25" s="496"/>
      <c r="AG25" s="497"/>
      <c r="AH25" s="517" t="s">
        <v>136</v>
      </c>
      <c r="AI25" s="518"/>
      <c r="AJ25" s="518"/>
      <c r="AK25" s="518"/>
      <c r="AL25" s="557"/>
      <c r="AM25" s="517" t="s">
        <v>136</v>
      </c>
      <c r="AN25" s="518"/>
      <c r="AO25" s="518"/>
      <c r="AP25" s="518"/>
      <c r="AQ25" s="518"/>
      <c r="AR25" s="557"/>
      <c r="AS25" s="517" t="s">
        <v>136</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394082</v>
      </c>
      <c r="BO25" s="430"/>
      <c r="BP25" s="430"/>
      <c r="BQ25" s="430"/>
      <c r="BR25" s="430"/>
      <c r="BS25" s="430"/>
      <c r="BT25" s="430"/>
      <c r="BU25" s="431"/>
      <c r="BV25" s="429">
        <v>182605</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176</v>
      </c>
      <c r="F26" s="496"/>
      <c r="G26" s="496"/>
      <c r="H26" s="496"/>
      <c r="I26" s="496"/>
      <c r="J26" s="496"/>
      <c r="K26" s="497"/>
      <c r="L26" s="517">
        <v>1</v>
      </c>
      <c r="M26" s="518"/>
      <c r="N26" s="518"/>
      <c r="O26" s="518"/>
      <c r="P26" s="557"/>
      <c r="Q26" s="517">
        <v>5520</v>
      </c>
      <c r="R26" s="518"/>
      <c r="S26" s="518"/>
      <c r="T26" s="518"/>
      <c r="U26" s="518"/>
      <c r="V26" s="557"/>
      <c r="W26" s="616"/>
      <c r="X26" s="604"/>
      <c r="Y26" s="605"/>
      <c r="Z26" s="516" t="s">
        <v>177</v>
      </c>
      <c r="AA26" s="626"/>
      <c r="AB26" s="626"/>
      <c r="AC26" s="626"/>
      <c r="AD26" s="626"/>
      <c r="AE26" s="626"/>
      <c r="AF26" s="626"/>
      <c r="AG26" s="627"/>
      <c r="AH26" s="517">
        <v>3</v>
      </c>
      <c r="AI26" s="518"/>
      <c r="AJ26" s="518"/>
      <c r="AK26" s="518"/>
      <c r="AL26" s="557"/>
      <c r="AM26" s="517">
        <v>7620</v>
      </c>
      <c r="AN26" s="518"/>
      <c r="AO26" s="518"/>
      <c r="AP26" s="518"/>
      <c r="AQ26" s="518"/>
      <c r="AR26" s="557"/>
      <c r="AS26" s="517">
        <v>2540</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136</v>
      </c>
      <c r="BO26" s="467"/>
      <c r="BP26" s="467"/>
      <c r="BQ26" s="467"/>
      <c r="BR26" s="467"/>
      <c r="BS26" s="467"/>
      <c r="BT26" s="467"/>
      <c r="BU26" s="468"/>
      <c r="BV26" s="466" t="s">
        <v>136</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179</v>
      </c>
      <c r="F27" s="496"/>
      <c r="G27" s="496"/>
      <c r="H27" s="496"/>
      <c r="I27" s="496"/>
      <c r="J27" s="496"/>
      <c r="K27" s="497"/>
      <c r="L27" s="517">
        <v>1</v>
      </c>
      <c r="M27" s="518"/>
      <c r="N27" s="518"/>
      <c r="O27" s="518"/>
      <c r="P27" s="557"/>
      <c r="Q27" s="517">
        <v>2520</v>
      </c>
      <c r="R27" s="518"/>
      <c r="S27" s="518"/>
      <c r="T27" s="518"/>
      <c r="U27" s="518"/>
      <c r="V27" s="557"/>
      <c r="W27" s="616"/>
      <c r="X27" s="604"/>
      <c r="Y27" s="605"/>
      <c r="Z27" s="516" t="s">
        <v>180</v>
      </c>
      <c r="AA27" s="496"/>
      <c r="AB27" s="496"/>
      <c r="AC27" s="496"/>
      <c r="AD27" s="496"/>
      <c r="AE27" s="496"/>
      <c r="AF27" s="496"/>
      <c r="AG27" s="497"/>
      <c r="AH27" s="517" t="s">
        <v>136</v>
      </c>
      <c r="AI27" s="518"/>
      <c r="AJ27" s="518"/>
      <c r="AK27" s="518"/>
      <c r="AL27" s="557"/>
      <c r="AM27" s="517" t="s">
        <v>136</v>
      </c>
      <c r="AN27" s="518"/>
      <c r="AO27" s="518"/>
      <c r="AP27" s="518"/>
      <c r="AQ27" s="518"/>
      <c r="AR27" s="557"/>
      <c r="AS27" s="517" t="s">
        <v>136</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t="s">
        <v>136</v>
      </c>
      <c r="BO27" s="640"/>
      <c r="BP27" s="640"/>
      <c r="BQ27" s="640"/>
      <c r="BR27" s="640"/>
      <c r="BS27" s="640"/>
      <c r="BT27" s="640"/>
      <c r="BU27" s="641"/>
      <c r="BV27" s="639" t="s">
        <v>136</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182</v>
      </c>
      <c r="F28" s="496"/>
      <c r="G28" s="496"/>
      <c r="H28" s="496"/>
      <c r="I28" s="496"/>
      <c r="J28" s="496"/>
      <c r="K28" s="497"/>
      <c r="L28" s="517">
        <v>1</v>
      </c>
      <c r="M28" s="518"/>
      <c r="N28" s="518"/>
      <c r="O28" s="518"/>
      <c r="P28" s="557"/>
      <c r="Q28" s="517">
        <v>2040</v>
      </c>
      <c r="R28" s="518"/>
      <c r="S28" s="518"/>
      <c r="T28" s="518"/>
      <c r="U28" s="518"/>
      <c r="V28" s="557"/>
      <c r="W28" s="616"/>
      <c r="X28" s="604"/>
      <c r="Y28" s="605"/>
      <c r="Z28" s="516" t="s">
        <v>183</v>
      </c>
      <c r="AA28" s="496"/>
      <c r="AB28" s="496"/>
      <c r="AC28" s="496"/>
      <c r="AD28" s="496"/>
      <c r="AE28" s="496"/>
      <c r="AF28" s="496"/>
      <c r="AG28" s="497"/>
      <c r="AH28" s="517" t="s">
        <v>136</v>
      </c>
      <c r="AI28" s="518"/>
      <c r="AJ28" s="518"/>
      <c r="AK28" s="518"/>
      <c r="AL28" s="557"/>
      <c r="AM28" s="517" t="s">
        <v>136</v>
      </c>
      <c r="AN28" s="518"/>
      <c r="AO28" s="518"/>
      <c r="AP28" s="518"/>
      <c r="AQ28" s="518"/>
      <c r="AR28" s="557"/>
      <c r="AS28" s="517" t="s">
        <v>136</v>
      </c>
      <c r="AT28" s="518"/>
      <c r="AU28" s="518"/>
      <c r="AV28" s="518"/>
      <c r="AW28" s="518"/>
      <c r="AX28" s="519"/>
      <c r="AY28" s="642" t="s">
        <v>184</v>
      </c>
      <c r="AZ28" s="643"/>
      <c r="BA28" s="643"/>
      <c r="BB28" s="644"/>
      <c r="BC28" s="426" t="s">
        <v>48</v>
      </c>
      <c r="BD28" s="427"/>
      <c r="BE28" s="427"/>
      <c r="BF28" s="427"/>
      <c r="BG28" s="427"/>
      <c r="BH28" s="427"/>
      <c r="BI28" s="427"/>
      <c r="BJ28" s="427"/>
      <c r="BK28" s="427"/>
      <c r="BL28" s="427"/>
      <c r="BM28" s="428"/>
      <c r="BN28" s="429">
        <v>980335</v>
      </c>
      <c r="BO28" s="430"/>
      <c r="BP28" s="430"/>
      <c r="BQ28" s="430"/>
      <c r="BR28" s="430"/>
      <c r="BS28" s="430"/>
      <c r="BT28" s="430"/>
      <c r="BU28" s="431"/>
      <c r="BV28" s="429">
        <v>987023</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185</v>
      </c>
      <c r="F29" s="496"/>
      <c r="G29" s="496"/>
      <c r="H29" s="496"/>
      <c r="I29" s="496"/>
      <c r="J29" s="496"/>
      <c r="K29" s="497"/>
      <c r="L29" s="517">
        <v>8</v>
      </c>
      <c r="M29" s="518"/>
      <c r="N29" s="518"/>
      <c r="O29" s="518"/>
      <c r="P29" s="557"/>
      <c r="Q29" s="517">
        <v>1810</v>
      </c>
      <c r="R29" s="518"/>
      <c r="S29" s="518"/>
      <c r="T29" s="518"/>
      <c r="U29" s="518"/>
      <c r="V29" s="557"/>
      <c r="W29" s="617"/>
      <c r="X29" s="618"/>
      <c r="Y29" s="619"/>
      <c r="Z29" s="516" t="s">
        <v>186</v>
      </c>
      <c r="AA29" s="496"/>
      <c r="AB29" s="496"/>
      <c r="AC29" s="496"/>
      <c r="AD29" s="496"/>
      <c r="AE29" s="496"/>
      <c r="AF29" s="496"/>
      <c r="AG29" s="497"/>
      <c r="AH29" s="517">
        <v>119</v>
      </c>
      <c r="AI29" s="518"/>
      <c r="AJ29" s="518"/>
      <c r="AK29" s="518"/>
      <c r="AL29" s="557"/>
      <c r="AM29" s="517">
        <v>368424</v>
      </c>
      <c r="AN29" s="518"/>
      <c r="AO29" s="518"/>
      <c r="AP29" s="518"/>
      <c r="AQ29" s="518"/>
      <c r="AR29" s="557"/>
      <c r="AS29" s="517">
        <v>3096</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1874533</v>
      </c>
      <c r="BO29" s="467"/>
      <c r="BP29" s="467"/>
      <c r="BQ29" s="467"/>
      <c r="BR29" s="467"/>
      <c r="BS29" s="467"/>
      <c r="BT29" s="467"/>
      <c r="BU29" s="468"/>
      <c r="BV29" s="466">
        <v>1918671</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94.3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3191662</v>
      </c>
      <c r="BO30" s="640"/>
      <c r="BP30" s="640"/>
      <c r="BQ30" s="640"/>
      <c r="BR30" s="640"/>
      <c r="BS30" s="640"/>
      <c r="BT30" s="640"/>
      <c r="BU30" s="641"/>
      <c r="BV30" s="639">
        <v>3491069</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195</v>
      </c>
      <c r="V33" s="490"/>
      <c r="W33" s="455" t="s">
        <v>196</v>
      </c>
      <c r="X33" s="455"/>
      <c r="Y33" s="455"/>
      <c r="Z33" s="455"/>
      <c r="AA33" s="455"/>
      <c r="AB33" s="455"/>
      <c r="AC33" s="455"/>
      <c r="AD33" s="455"/>
      <c r="AE33" s="455"/>
      <c r="AF33" s="455"/>
      <c r="AG33" s="455"/>
      <c r="AH33" s="455"/>
      <c r="AI33" s="455"/>
      <c r="AJ33" s="455"/>
      <c r="AK33" s="455"/>
      <c r="AL33" s="215"/>
      <c r="AM33" s="490" t="s">
        <v>195</v>
      </c>
      <c r="AN33" s="490"/>
      <c r="AO33" s="455" t="s">
        <v>196</v>
      </c>
      <c r="AP33" s="455"/>
      <c r="AQ33" s="455"/>
      <c r="AR33" s="455"/>
      <c r="AS33" s="455"/>
      <c r="AT33" s="455"/>
      <c r="AU33" s="455"/>
      <c r="AV33" s="455"/>
      <c r="AW33" s="455"/>
      <c r="AX33" s="455"/>
      <c r="AY33" s="455"/>
      <c r="AZ33" s="455"/>
      <c r="BA33" s="455"/>
      <c r="BB33" s="455"/>
      <c r="BC33" s="455"/>
      <c r="BD33" s="216"/>
      <c r="BE33" s="455" t="s">
        <v>197</v>
      </c>
      <c r="BF33" s="455"/>
      <c r="BG33" s="455" t="s">
        <v>198</v>
      </c>
      <c r="BH33" s="455"/>
      <c r="BI33" s="455"/>
      <c r="BJ33" s="455"/>
      <c r="BK33" s="455"/>
      <c r="BL33" s="455"/>
      <c r="BM33" s="455"/>
      <c r="BN33" s="455"/>
      <c r="BO33" s="455"/>
      <c r="BP33" s="455"/>
      <c r="BQ33" s="455"/>
      <c r="BR33" s="455"/>
      <c r="BS33" s="455"/>
      <c r="BT33" s="455"/>
      <c r="BU33" s="455"/>
      <c r="BV33" s="216"/>
      <c r="BW33" s="490" t="s">
        <v>197</v>
      </c>
      <c r="BX33" s="490"/>
      <c r="BY33" s="455" t="s">
        <v>199</v>
      </c>
      <c r="BZ33" s="455"/>
      <c r="CA33" s="455"/>
      <c r="CB33" s="455"/>
      <c r="CC33" s="455"/>
      <c r="CD33" s="455"/>
      <c r="CE33" s="455"/>
      <c r="CF33" s="455"/>
      <c r="CG33" s="455"/>
      <c r="CH33" s="455"/>
      <c r="CI33" s="455"/>
      <c r="CJ33" s="455"/>
      <c r="CK33" s="455"/>
      <c r="CL33" s="455"/>
      <c r="CM33" s="455"/>
      <c r="CN33" s="215"/>
      <c r="CO33" s="490" t="s">
        <v>195</v>
      </c>
      <c r="CP33" s="490"/>
      <c r="CQ33" s="455" t="s">
        <v>200</v>
      </c>
      <c r="CR33" s="455"/>
      <c r="CS33" s="455"/>
      <c r="CT33" s="455"/>
      <c r="CU33" s="455"/>
      <c r="CV33" s="455"/>
      <c r="CW33" s="455"/>
      <c r="CX33" s="455"/>
      <c r="CY33" s="455"/>
      <c r="CZ33" s="455"/>
      <c r="DA33" s="455"/>
      <c r="DB33" s="455"/>
      <c r="DC33" s="455"/>
      <c r="DD33" s="455"/>
      <c r="DE33" s="455"/>
      <c r="DF33" s="215"/>
      <c r="DG33" s="651" t="s">
        <v>201</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高吾北広域町村事務組合（一般会計）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18</v>
      </c>
      <c r="CP34" s="652"/>
      <c r="CQ34" s="653" t="str">
        <f>IF('各会計、関係団体の財政状況及び健全化判断比率'!BS7="","",'各会計、関係団体の財政状況及び健全化判断比率'!BS7)</f>
        <v>アプロス㈱</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国民健康保険特別会計直診大崎診療所勘定</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IF('各会計、関係団体の財政状況及び健全化判断比率'!B33="","",'各会計、関係団体の財政状況及び健全化判断比率'!B33)</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高吾北広域町村事務組合（養護老人ﾎｰﾑ特別会計）</v>
      </c>
      <c r="BZ35" s="653"/>
      <c r="CA35" s="653"/>
      <c r="CB35" s="653"/>
      <c r="CC35" s="653"/>
      <c r="CD35" s="653"/>
      <c r="CE35" s="653"/>
      <c r="CF35" s="653"/>
      <c r="CG35" s="653"/>
      <c r="CH35" s="653"/>
      <c r="CI35" s="653"/>
      <c r="CJ35" s="653"/>
      <c r="CK35" s="653"/>
      <c r="CL35" s="653"/>
      <c r="CM35" s="653"/>
      <c r="CN35" s="213"/>
      <c r="CO35" s="652">
        <f t="shared" ref="CO35:CO43" si="3">IF(CQ35="","",CO34+1)</f>
        <v>19</v>
      </c>
      <c r="CP35" s="652"/>
      <c r="CQ35" s="653" t="str">
        <f>IF('各会計、関係団体の財政状況及び健全化判断比率'!BS8="","",'各会計、関係団体の財政状況及び健全化判断比率'!BS8)</f>
        <v>㈱フードプラン</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介護保険特別会計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高吾北広域町村事務組合（知的障害者更生施設特別会計）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後期高齢者医療特別会計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高吾北広域町村事務組合（ふるさと市町村圏特別会計）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高吾北広域町村事務組合（特別養護老人ﾎｰﾑ特別会計）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こうち人づくり広域連合（一般会計）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高知県広域食肉ｾﾝﾀｰ事務組合（一般会計）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15</v>
      </c>
      <c r="BX41" s="652"/>
      <c r="BY41" s="653" t="str">
        <f>IF('各会計、関係団体の財政状況及び健全化判断比率'!B75="","",'各会計、関係団体の財政状況及び健全化判断比率'!B75)</f>
        <v>高知県市町村総合事務組合（一般会計）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16</v>
      </c>
      <c r="BX42" s="652"/>
      <c r="BY42" s="653" t="str">
        <f>IF('各会計、関係団体の財政状況及び健全化判断比率'!B76="","",'各会計、関係団体の財政状況及び健全化判断比率'!B76)</f>
        <v>高知県市町村総合事務組合（交通災害共済特別会計）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17</v>
      </c>
      <c r="BX43" s="652"/>
      <c r="BY43" s="653" t="str">
        <f>IF('各会計、関係団体の財政状況及び健全化判断比率'!B77="","",'各会計、関係団体の財政状況及び健全化判断比率'!B77)</f>
        <v>高知県後期高齢者医療広域連合（一般会計）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206</v>
      </c>
    </row>
    <row r="50" spans="5:5">
      <c r="E50" s="187" t="s">
        <v>207</v>
      </c>
    </row>
    <row r="51" spans="5:5">
      <c r="E51" s="187" t="s">
        <v>208</v>
      </c>
    </row>
    <row r="52" spans="5:5">
      <c r="E52" s="187" t="s">
        <v>209</v>
      </c>
    </row>
    <row r="53" spans="5:5"/>
    <row r="54" spans="5:5"/>
    <row r="55" spans="5:5"/>
    <row r="56" spans="5:5"/>
    <row r="57" spans="5:5" hidden="1"/>
    <row r="58" spans="5:5" hidden="1"/>
    <row r="59" spans="5:5" hidden="1"/>
  </sheetData>
  <sheetProtection algorithmName="SHA-512" hashValue="mecwpGpxZ2LdppS8wBVT1o8xpNKdA1T3WGcqf14H1Me9SzMFPtRVxk+P1eoPGggHW5iOlYGSmVztvwA/rwAPrw==" saltValue="MBfapXFyJjF4Tk59JA27v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c r="A34" s="22"/>
      <c r="B34" s="31"/>
      <c r="C34" s="1244" t="s">
        <v>545</v>
      </c>
      <c r="D34" s="1244"/>
      <c r="E34" s="1245"/>
      <c r="F34" s="32">
        <v>4.2300000000000004</v>
      </c>
      <c r="G34" s="33">
        <v>4.8899999999999997</v>
      </c>
      <c r="H34" s="33">
        <v>5.0599999999999996</v>
      </c>
      <c r="I34" s="33">
        <v>6.38</v>
      </c>
      <c r="J34" s="34">
        <v>6.49</v>
      </c>
      <c r="K34" s="22"/>
      <c r="L34" s="22"/>
      <c r="M34" s="22"/>
      <c r="N34" s="22"/>
      <c r="O34" s="22"/>
      <c r="P34" s="22"/>
    </row>
    <row r="35" spans="1:16" ht="39" customHeight="1">
      <c r="A35" s="22"/>
      <c r="B35" s="35"/>
      <c r="C35" s="1238" t="s">
        <v>546</v>
      </c>
      <c r="D35" s="1239"/>
      <c r="E35" s="1240"/>
      <c r="F35" s="36">
        <v>0</v>
      </c>
      <c r="G35" s="37">
        <v>0.46</v>
      </c>
      <c r="H35" s="37">
        <v>0</v>
      </c>
      <c r="I35" s="37">
        <v>0.57999999999999996</v>
      </c>
      <c r="J35" s="38">
        <v>0.37</v>
      </c>
      <c r="K35" s="22"/>
      <c r="L35" s="22"/>
      <c r="M35" s="22"/>
      <c r="N35" s="22"/>
      <c r="O35" s="22"/>
      <c r="P35" s="22"/>
    </row>
    <row r="36" spans="1:16" ht="39" customHeight="1">
      <c r="A36" s="22"/>
      <c r="B36" s="35"/>
      <c r="C36" s="1238" t="s">
        <v>547</v>
      </c>
      <c r="D36" s="1239"/>
      <c r="E36" s="1240"/>
      <c r="F36" s="36">
        <v>0.02</v>
      </c>
      <c r="G36" s="37">
        <v>0.02</v>
      </c>
      <c r="H36" s="37">
        <v>0.02</v>
      </c>
      <c r="I36" s="37">
        <v>0.02</v>
      </c>
      <c r="J36" s="38">
        <v>0.15</v>
      </c>
      <c r="K36" s="22"/>
      <c r="L36" s="22"/>
      <c r="M36" s="22"/>
      <c r="N36" s="22"/>
      <c r="O36" s="22"/>
      <c r="P36" s="22"/>
    </row>
    <row r="37" spans="1:16" ht="39" customHeight="1">
      <c r="A37" s="22"/>
      <c r="B37" s="35"/>
      <c r="C37" s="1238" t="s">
        <v>548</v>
      </c>
      <c r="D37" s="1239"/>
      <c r="E37" s="1240"/>
      <c r="F37" s="36">
        <v>0.01</v>
      </c>
      <c r="G37" s="37">
        <v>0</v>
      </c>
      <c r="H37" s="37">
        <v>0.02</v>
      </c>
      <c r="I37" s="37">
        <v>1.19</v>
      </c>
      <c r="J37" s="38">
        <v>0.04</v>
      </c>
      <c r="K37" s="22"/>
      <c r="L37" s="22"/>
      <c r="M37" s="22"/>
      <c r="N37" s="22"/>
      <c r="O37" s="22"/>
      <c r="P37" s="22"/>
    </row>
    <row r="38" spans="1:16" ht="39" customHeight="1">
      <c r="A38" s="22"/>
      <c r="B38" s="35"/>
      <c r="C38" s="1238" t="s">
        <v>549</v>
      </c>
      <c r="D38" s="1239"/>
      <c r="E38" s="1240"/>
      <c r="F38" s="36">
        <v>0.03</v>
      </c>
      <c r="G38" s="37">
        <v>0.03</v>
      </c>
      <c r="H38" s="37">
        <v>0.02</v>
      </c>
      <c r="I38" s="37">
        <v>0.03</v>
      </c>
      <c r="J38" s="38">
        <v>0.03</v>
      </c>
      <c r="K38" s="22"/>
      <c r="L38" s="22"/>
      <c r="M38" s="22"/>
      <c r="N38" s="22"/>
      <c r="O38" s="22"/>
      <c r="P38" s="22"/>
    </row>
    <row r="39" spans="1:16" ht="39" customHeight="1">
      <c r="A39" s="22"/>
      <c r="B39" s="35"/>
      <c r="C39" s="1238" t="s">
        <v>550</v>
      </c>
      <c r="D39" s="1239"/>
      <c r="E39" s="1240"/>
      <c r="F39" s="36">
        <v>0.02</v>
      </c>
      <c r="G39" s="37">
        <v>0.09</v>
      </c>
      <c r="H39" s="37">
        <v>7.0000000000000007E-2</v>
      </c>
      <c r="I39" s="37">
        <v>0.02</v>
      </c>
      <c r="J39" s="38">
        <v>0.02</v>
      </c>
      <c r="K39" s="22"/>
      <c r="L39" s="22"/>
      <c r="M39" s="22"/>
      <c r="N39" s="22"/>
      <c r="O39" s="22"/>
      <c r="P39" s="22"/>
    </row>
    <row r="40" spans="1:16" ht="39" customHeight="1">
      <c r="A40" s="22"/>
      <c r="B40" s="35"/>
      <c r="C40" s="1238" t="s">
        <v>551</v>
      </c>
      <c r="D40" s="1239"/>
      <c r="E40" s="1240"/>
      <c r="F40" s="36">
        <v>0</v>
      </c>
      <c r="G40" s="37">
        <v>0</v>
      </c>
      <c r="H40" s="37">
        <v>0.01</v>
      </c>
      <c r="I40" s="37">
        <v>0.01</v>
      </c>
      <c r="J40" s="38">
        <v>0.01</v>
      </c>
      <c r="K40" s="22"/>
      <c r="L40" s="22"/>
      <c r="M40" s="22"/>
      <c r="N40" s="22"/>
      <c r="O40" s="22"/>
      <c r="P40" s="22"/>
    </row>
    <row r="41" spans="1:16" ht="39" customHeight="1">
      <c r="A41" s="22"/>
      <c r="B41" s="35"/>
      <c r="C41" s="1238"/>
      <c r="D41" s="1239"/>
      <c r="E41" s="1240"/>
      <c r="F41" s="36"/>
      <c r="G41" s="37"/>
      <c r="H41" s="37"/>
      <c r="I41" s="37"/>
      <c r="J41" s="38"/>
      <c r="K41" s="22"/>
      <c r="L41" s="22"/>
      <c r="M41" s="22"/>
      <c r="N41" s="22"/>
      <c r="O41" s="22"/>
      <c r="P41" s="22"/>
    </row>
    <row r="42" spans="1:16" ht="39" customHeight="1">
      <c r="A42" s="22"/>
      <c r="B42" s="39"/>
      <c r="C42" s="1238" t="s">
        <v>552</v>
      </c>
      <c r="D42" s="1239"/>
      <c r="E42" s="1240"/>
      <c r="F42" s="36" t="s">
        <v>498</v>
      </c>
      <c r="G42" s="37" t="s">
        <v>498</v>
      </c>
      <c r="H42" s="37" t="s">
        <v>498</v>
      </c>
      <c r="I42" s="37" t="s">
        <v>498</v>
      </c>
      <c r="J42" s="38" t="s">
        <v>498</v>
      </c>
      <c r="K42" s="22"/>
      <c r="L42" s="22"/>
      <c r="M42" s="22"/>
      <c r="N42" s="22"/>
      <c r="O42" s="22"/>
      <c r="P42" s="22"/>
    </row>
    <row r="43" spans="1:16" ht="39" customHeight="1" thickBot="1">
      <c r="A43" s="22"/>
      <c r="B43" s="40"/>
      <c r="C43" s="1241" t="s">
        <v>553</v>
      </c>
      <c r="D43" s="1242"/>
      <c r="E43" s="1243"/>
      <c r="F43" s="41">
        <v>0</v>
      </c>
      <c r="G43" s="42">
        <v>0</v>
      </c>
      <c r="H43" s="42">
        <v>0</v>
      </c>
      <c r="I43" s="42">
        <v>0</v>
      </c>
      <c r="J43" s="43" t="s">
        <v>498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899y6iCMje9D3T7iYIzE2Tf3wcFtDw/rDEZrl5BWZZqemPQj4Mj1+hsRg7TiqmkyrmdgyPngH936zCr0XDR7g==" saltValue="3wQi4H5HUW5KNVenppfL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c r="A45" s="48"/>
      <c r="B45" s="1246" t="s">
        <v>11</v>
      </c>
      <c r="C45" s="1247"/>
      <c r="D45" s="58"/>
      <c r="E45" s="1252" t="s">
        <v>12</v>
      </c>
      <c r="F45" s="1252"/>
      <c r="G45" s="1252"/>
      <c r="H45" s="1252"/>
      <c r="I45" s="1252"/>
      <c r="J45" s="1253"/>
      <c r="K45" s="59">
        <v>931</v>
      </c>
      <c r="L45" s="60">
        <v>1010</v>
      </c>
      <c r="M45" s="60">
        <v>965</v>
      </c>
      <c r="N45" s="60">
        <v>1008</v>
      </c>
      <c r="O45" s="61">
        <v>1004</v>
      </c>
      <c r="P45" s="48"/>
      <c r="Q45" s="48"/>
      <c r="R45" s="48"/>
      <c r="S45" s="48"/>
      <c r="T45" s="48"/>
      <c r="U45" s="48"/>
    </row>
    <row r="46" spans="1:21" ht="30.75" customHeight="1">
      <c r="A46" s="48"/>
      <c r="B46" s="1248"/>
      <c r="C46" s="1249"/>
      <c r="D46" s="62"/>
      <c r="E46" s="1254" t="s">
        <v>13</v>
      </c>
      <c r="F46" s="1254"/>
      <c r="G46" s="1254"/>
      <c r="H46" s="1254"/>
      <c r="I46" s="1254"/>
      <c r="J46" s="1255"/>
      <c r="K46" s="63" t="s">
        <v>498</v>
      </c>
      <c r="L46" s="64" t="s">
        <v>498</v>
      </c>
      <c r="M46" s="64" t="s">
        <v>498</v>
      </c>
      <c r="N46" s="64" t="s">
        <v>498</v>
      </c>
      <c r="O46" s="65" t="s">
        <v>498</v>
      </c>
      <c r="P46" s="48"/>
      <c r="Q46" s="48"/>
      <c r="R46" s="48"/>
      <c r="S46" s="48"/>
      <c r="T46" s="48"/>
      <c r="U46" s="48"/>
    </row>
    <row r="47" spans="1:21" ht="30.75" customHeight="1">
      <c r="A47" s="48"/>
      <c r="B47" s="1248"/>
      <c r="C47" s="1249"/>
      <c r="D47" s="62"/>
      <c r="E47" s="1254" t="s">
        <v>14</v>
      </c>
      <c r="F47" s="1254"/>
      <c r="G47" s="1254"/>
      <c r="H47" s="1254"/>
      <c r="I47" s="1254"/>
      <c r="J47" s="1255"/>
      <c r="K47" s="63" t="s">
        <v>498</v>
      </c>
      <c r="L47" s="64" t="s">
        <v>498</v>
      </c>
      <c r="M47" s="64" t="s">
        <v>498</v>
      </c>
      <c r="N47" s="64" t="s">
        <v>498</v>
      </c>
      <c r="O47" s="65" t="s">
        <v>498</v>
      </c>
      <c r="P47" s="48"/>
      <c r="Q47" s="48"/>
      <c r="R47" s="48"/>
      <c r="S47" s="48"/>
      <c r="T47" s="48"/>
      <c r="U47" s="48"/>
    </row>
    <row r="48" spans="1:21" ht="30.75" customHeight="1">
      <c r="A48" s="48"/>
      <c r="B48" s="1248"/>
      <c r="C48" s="1249"/>
      <c r="D48" s="62"/>
      <c r="E48" s="1254" t="s">
        <v>15</v>
      </c>
      <c r="F48" s="1254"/>
      <c r="G48" s="1254"/>
      <c r="H48" s="1254"/>
      <c r="I48" s="1254"/>
      <c r="J48" s="1255"/>
      <c r="K48" s="63">
        <v>68</v>
      </c>
      <c r="L48" s="64">
        <v>66</v>
      </c>
      <c r="M48" s="64">
        <v>48</v>
      </c>
      <c r="N48" s="64">
        <v>61</v>
      </c>
      <c r="O48" s="65">
        <v>54</v>
      </c>
      <c r="P48" s="48"/>
      <c r="Q48" s="48"/>
      <c r="R48" s="48"/>
      <c r="S48" s="48"/>
      <c r="T48" s="48"/>
      <c r="U48" s="48"/>
    </row>
    <row r="49" spans="1:21" ht="30.75" customHeight="1">
      <c r="A49" s="48"/>
      <c r="B49" s="1248"/>
      <c r="C49" s="1249"/>
      <c r="D49" s="62"/>
      <c r="E49" s="1254" t="s">
        <v>16</v>
      </c>
      <c r="F49" s="1254"/>
      <c r="G49" s="1254"/>
      <c r="H49" s="1254"/>
      <c r="I49" s="1254"/>
      <c r="J49" s="1255"/>
      <c r="K49" s="63">
        <v>16</v>
      </c>
      <c r="L49" s="64">
        <v>15</v>
      </c>
      <c r="M49" s="64">
        <v>18</v>
      </c>
      <c r="N49" s="64">
        <v>4</v>
      </c>
      <c r="O49" s="65">
        <v>10</v>
      </c>
      <c r="P49" s="48"/>
      <c r="Q49" s="48"/>
      <c r="R49" s="48"/>
      <c r="S49" s="48"/>
      <c r="T49" s="48"/>
      <c r="U49" s="48"/>
    </row>
    <row r="50" spans="1:21" ht="30.75" customHeight="1">
      <c r="A50" s="48"/>
      <c r="B50" s="1248"/>
      <c r="C50" s="1249"/>
      <c r="D50" s="62"/>
      <c r="E50" s="1254" t="s">
        <v>17</v>
      </c>
      <c r="F50" s="1254"/>
      <c r="G50" s="1254"/>
      <c r="H50" s="1254"/>
      <c r="I50" s="1254"/>
      <c r="J50" s="1255"/>
      <c r="K50" s="63" t="s">
        <v>498</v>
      </c>
      <c r="L50" s="64" t="s">
        <v>498</v>
      </c>
      <c r="M50" s="64" t="s">
        <v>498</v>
      </c>
      <c r="N50" s="64" t="s">
        <v>498</v>
      </c>
      <c r="O50" s="65" t="s">
        <v>498</v>
      </c>
      <c r="P50" s="48"/>
      <c r="Q50" s="48"/>
      <c r="R50" s="48"/>
      <c r="S50" s="48"/>
      <c r="T50" s="48"/>
      <c r="U50" s="48"/>
    </row>
    <row r="51" spans="1:21" ht="30.75" customHeight="1">
      <c r="A51" s="48"/>
      <c r="B51" s="1250"/>
      <c r="C51" s="1251"/>
      <c r="D51" s="66"/>
      <c r="E51" s="1254" t="s">
        <v>18</v>
      </c>
      <c r="F51" s="1254"/>
      <c r="G51" s="1254"/>
      <c r="H51" s="1254"/>
      <c r="I51" s="1254"/>
      <c r="J51" s="1255"/>
      <c r="K51" s="63" t="s">
        <v>498</v>
      </c>
      <c r="L51" s="64">
        <v>0</v>
      </c>
      <c r="M51" s="64" t="s">
        <v>498</v>
      </c>
      <c r="N51" s="64" t="s">
        <v>498</v>
      </c>
      <c r="O51" s="65" t="s">
        <v>498</v>
      </c>
      <c r="P51" s="48"/>
      <c r="Q51" s="48"/>
      <c r="R51" s="48"/>
      <c r="S51" s="48"/>
      <c r="T51" s="48"/>
      <c r="U51" s="48"/>
    </row>
    <row r="52" spans="1:21" ht="30.75" customHeight="1">
      <c r="A52" s="48"/>
      <c r="B52" s="1256" t="s">
        <v>19</v>
      </c>
      <c r="C52" s="1257"/>
      <c r="D52" s="66"/>
      <c r="E52" s="1254" t="s">
        <v>20</v>
      </c>
      <c r="F52" s="1254"/>
      <c r="G52" s="1254"/>
      <c r="H52" s="1254"/>
      <c r="I52" s="1254"/>
      <c r="J52" s="1255"/>
      <c r="K52" s="63">
        <v>964</v>
      </c>
      <c r="L52" s="64">
        <v>1007</v>
      </c>
      <c r="M52" s="64">
        <v>972</v>
      </c>
      <c r="N52" s="64">
        <v>1011</v>
      </c>
      <c r="O52" s="65">
        <v>1046</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51</v>
      </c>
      <c r="L53" s="69">
        <v>84</v>
      </c>
      <c r="M53" s="69">
        <v>59</v>
      </c>
      <c r="N53" s="69">
        <v>62</v>
      </c>
      <c r="O53" s="70">
        <v>22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554</v>
      </c>
      <c r="L56" s="80" t="s">
        <v>555</v>
      </c>
      <c r="M56" s="80" t="s">
        <v>556</v>
      </c>
      <c r="N56" s="80" t="s">
        <v>557</v>
      </c>
      <c r="O56" s="81" t="s">
        <v>558</v>
      </c>
      <c r="P56" s="48"/>
      <c r="Q56" s="48"/>
      <c r="R56" s="48"/>
      <c r="S56" s="48"/>
      <c r="T56" s="48"/>
      <c r="U56" s="48"/>
    </row>
    <row r="57" spans="1:21" ht="31.5" customHeight="1">
      <c r="B57" s="1262" t="s">
        <v>25</v>
      </c>
      <c r="C57" s="1263"/>
      <c r="D57" s="1266" t="s">
        <v>26</v>
      </c>
      <c r="E57" s="1267"/>
      <c r="F57" s="1267"/>
      <c r="G57" s="1267"/>
      <c r="H57" s="1267"/>
      <c r="I57" s="1267"/>
      <c r="J57" s="1268"/>
      <c r="K57" s="82" t="s">
        <v>573</v>
      </c>
      <c r="L57" s="83" t="s">
        <v>573</v>
      </c>
      <c r="M57" s="83" t="s">
        <v>573</v>
      </c>
      <c r="N57" s="83" t="s">
        <v>573</v>
      </c>
      <c r="O57" s="84" t="s">
        <v>573</v>
      </c>
    </row>
    <row r="58" spans="1:21" ht="31.5" customHeight="1" thickBot="1">
      <c r="B58" s="1264"/>
      <c r="C58" s="1265"/>
      <c r="D58" s="1269" t="s">
        <v>27</v>
      </c>
      <c r="E58" s="1270"/>
      <c r="F58" s="1270"/>
      <c r="G58" s="1270"/>
      <c r="H58" s="1270"/>
      <c r="I58" s="1270"/>
      <c r="J58" s="1271"/>
      <c r="K58" s="85" t="s">
        <v>573</v>
      </c>
      <c r="L58" s="86" t="s">
        <v>573</v>
      </c>
      <c r="M58" s="86" t="s">
        <v>573</v>
      </c>
      <c r="N58" s="86" t="s">
        <v>573</v>
      </c>
      <c r="O58" s="87" t="s">
        <v>573</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UwegQw7v98vdWtQ0lQeBVgYilmh6ESu3Ad8WR8sb5mkHZX2u4vnXgbTDc38TmPF00IDbohH0cUGq6ONn3cGtA==" saltValue="r5TCt4tBO1lR5kEPnM4h1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90" zoomScaleNormal="9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540</v>
      </c>
      <c r="J40" s="99" t="s">
        <v>541</v>
      </c>
      <c r="K40" s="99" t="s">
        <v>542</v>
      </c>
      <c r="L40" s="99" t="s">
        <v>543</v>
      </c>
      <c r="M40" s="100" t="s">
        <v>544</v>
      </c>
    </row>
    <row r="41" spans="2:13" ht="27.75" customHeight="1">
      <c r="B41" s="1272" t="s">
        <v>30</v>
      </c>
      <c r="C41" s="1273"/>
      <c r="D41" s="101"/>
      <c r="E41" s="1278" t="s">
        <v>31</v>
      </c>
      <c r="F41" s="1278"/>
      <c r="G41" s="1278"/>
      <c r="H41" s="1279"/>
      <c r="I41" s="102">
        <v>8325</v>
      </c>
      <c r="J41" s="103">
        <v>8202</v>
      </c>
      <c r="K41" s="103">
        <v>8297</v>
      </c>
      <c r="L41" s="103">
        <v>9266</v>
      </c>
      <c r="M41" s="104">
        <v>8538</v>
      </c>
    </row>
    <row r="42" spans="2:13" ht="27.75" customHeight="1">
      <c r="B42" s="1274"/>
      <c r="C42" s="1275"/>
      <c r="D42" s="105"/>
      <c r="E42" s="1280" t="s">
        <v>32</v>
      </c>
      <c r="F42" s="1280"/>
      <c r="G42" s="1280"/>
      <c r="H42" s="1281"/>
      <c r="I42" s="106" t="s">
        <v>498</v>
      </c>
      <c r="J42" s="107" t="s">
        <v>498</v>
      </c>
      <c r="K42" s="107" t="s">
        <v>498</v>
      </c>
      <c r="L42" s="107" t="s">
        <v>498</v>
      </c>
      <c r="M42" s="108" t="s">
        <v>498</v>
      </c>
    </row>
    <row r="43" spans="2:13" ht="27.75" customHeight="1">
      <c r="B43" s="1274"/>
      <c r="C43" s="1275"/>
      <c r="D43" s="105"/>
      <c r="E43" s="1280" t="s">
        <v>33</v>
      </c>
      <c r="F43" s="1280"/>
      <c r="G43" s="1280"/>
      <c r="H43" s="1281"/>
      <c r="I43" s="106">
        <v>713</v>
      </c>
      <c r="J43" s="107">
        <v>670</v>
      </c>
      <c r="K43" s="107">
        <v>596</v>
      </c>
      <c r="L43" s="107">
        <v>568</v>
      </c>
      <c r="M43" s="108">
        <v>504</v>
      </c>
    </row>
    <row r="44" spans="2:13" ht="27.75" customHeight="1">
      <c r="B44" s="1274"/>
      <c r="C44" s="1275"/>
      <c r="D44" s="105"/>
      <c r="E44" s="1280" t="s">
        <v>34</v>
      </c>
      <c r="F44" s="1280"/>
      <c r="G44" s="1280"/>
      <c r="H44" s="1281"/>
      <c r="I44" s="106">
        <v>113</v>
      </c>
      <c r="J44" s="107">
        <v>82</v>
      </c>
      <c r="K44" s="107">
        <v>76</v>
      </c>
      <c r="L44" s="107">
        <v>80</v>
      </c>
      <c r="M44" s="108">
        <v>176</v>
      </c>
    </row>
    <row r="45" spans="2:13" ht="27.75" customHeight="1">
      <c r="B45" s="1274"/>
      <c r="C45" s="1275"/>
      <c r="D45" s="105"/>
      <c r="E45" s="1280" t="s">
        <v>35</v>
      </c>
      <c r="F45" s="1280"/>
      <c r="G45" s="1280"/>
      <c r="H45" s="1281"/>
      <c r="I45" s="106">
        <v>1204</v>
      </c>
      <c r="J45" s="107">
        <v>1218</v>
      </c>
      <c r="K45" s="107">
        <v>1143</v>
      </c>
      <c r="L45" s="107">
        <v>1126</v>
      </c>
      <c r="M45" s="108">
        <v>1103</v>
      </c>
    </row>
    <row r="46" spans="2:13" ht="27.75" customHeight="1">
      <c r="B46" s="1274"/>
      <c r="C46" s="1275"/>
      <c r="D46" s="109"/>
      <c r="E46" s="1280" t="s">
        <v>36</v>
      </c>
      <c r="F46" s="1280"/>
      <c r="G46" s="1280"/>
      <c r="H46" s="1281"/>
      <c r="I46" s="106" t="s">
        <v>498</v>
      </c>
      <c r="J46" s="107" t="s">
        <v>498</v>
      </c>
      <c r="K46" s="107" t="s">
        <v>498</v>
      </c>
      <c r="L46" s="107" t="s">
        <v>498</v>
      </c>
      <c r="M46" s="108" t="s">
        <v>498</v>
      </c>
    </row>
    <row r="47" spans="2:13" ht="27.75" customHeight="1">
      <c r="B47" s="1274"/>
      <c r="C47" s="1275"/>
      <c r="D47" s="110"/>
      <c r="E47" s="1282" t="s">
        <v>37</v>
      </c>
      <c r="F47" s="1283"/>
      <c r="G47" s="1283"/>
      <c r="H47" s="1284"/>
      <c r="I47" s="106" t="s">
        <v>498</v>
      </c>
      <c r="J47" s="107" t="s">
        <v>498</v>
      </c>
      <c r="K47" s="107" t="s">
        <v>498</v>
      </c>
      <c r="L47" s="107" t="s">
        <v>498</v>
      </c>
      <c r="M47" s="108" t="s">
        <v>498</v>
      </c>
    </row>
    <row r="48" spans="2:13" ht="27.75" customHeight="1">
      <c r="B48" s="1274"/>
      <c r="C48" s="1275"/>
      <c r="D48" s="105"/>
      <c r="E48" s="1280" t="s">
        <v>38</v>
      </c>
      <c r="F48" s="1280"/>
      <c r="G48" s="1280"/>
      <c r="H48" s="1281"/>
      <c r="I48" s="106" t="s">
        <v>498</v>
      </c>
      <c r="J48" s="107" t="s">
        <v>498</v>
      </c>
      <c r="K48" s="107" t="s">
        <v>498</v>
      </c>
      <c r="L48" s="107" t="s">
        <v>498</v>
      </c>
      <c r="M48" s="108" t="s">
        <v>498</v>
      </c>
    </row>
    <row r="49" spans="2:13" ht="27.75" customHeight="1">
      <c r="B49" s="1276"/>
      <c r="C49" s="1277"/>
      <c r="D49" s="105"/>
      <c r="E49" s="1280" t="s">
        <v>39</v>
      </c>
      <c r="F49" s="1280"/>
      <c r="G49" s="1280"/>
      <c r="H49" s="1281"/>
      <c r="I49" s="106" t="s">
        <v>498</v>
      </c>
      <c r="J49" s="107" t="s">
        <v>498</v>
      </c>
      <c r="K49" s="107" t="s">
        <v>498</v>
      </c>
      <c r="L49" s="107" t="s">
        <v>498</v>
      </c>
      <c r="M49" s="108" t="s">
        <v>498</v>
      </c>
    </row>
    <row r="50" spans="2:13" ht="27.75" customHeight="1">
      <c r="B50" s="1285" t="s">
        <v>40</v>
      </c>
      <c r="C50" s="1286"/>
      <c r="D50" s="111"/>
      <c r="E50" s="1280" t="s">
        <v>41</v>
      </c>
      <c r="F50" s="1280"/>
      <c r="G50" s="1280"/>
      <c r="H50" s="1281"/>
      <c r="I50" s="106">
        <v>5818</v>
      </c>
      <c r="J50" s="107">
        <v>5697</v>
      </c>
      <c r="K50" s="107">
        <v>5747</v>
      </c>
      <c r="L50" s="107">
        <v>5111</v>
      </c>
      <c r="M50" s="108">
        <v>4879</v>
      </c>
    </row>
    <row r="51" spans="2:13" ht="27.75" customHeight="1">
      <c r="B51" s="1274"/>
      <c r="C51" s="1275"/>
      <c r="D51" s="105"/>
      <c r="E51" s="1280" t="s">
        <v>42</v>
      </c>
      <c r="F51" s="1280"/>
      <c r="G51" s="1280"/>
      <c r="H51" s="1281"/>
      <c r="I51" s="106">
        <v>149</v>
      </c>
      <c r="J51" s="107">
        <v>131</v>
      </c>
      <c r="K51" s="107">
        <v>113</v>
      </c>
      <c r="L51" s="107">
        <v>95</v>
      </c>
      <c r="M51" s="108">
        <v>77</v>
      </c>
    </row>
    <row r="52" spans="2:13" ht="27.75" customHeight="1">
      <c r="B52" s="1276"/>
      <c r="C52" s="1277"/>
      <c r="D52" s="105"/>
      <c r="E52" s="1280" t="s">
        <v>43</v>
      </c>
      <c r="F52" s="1280"/>
      <c r="G52" s="1280"/>
      <c r="H52" s="1281"/>
      <c r="I52" s="106">
        <v>8285</v>
      </c>
      <c r="J52" s="107">
        <v>7973</v>
      </c>
      <c r="K52" s="107">
        <v>8093</v>
      </c>
      <c r="L52" s="107">
        <v>8723</v>
      </c>
      <c r="M52" s="108">
        <v>8289</v>
      </c>
    </row>
    <row r="53" spans="2:13" ht="27.75" customHeight="1" thickBot="1">
      <c r="B53" s="1287" t="s">
        <v>44</v>
      </c>
      <c r="C53" s="1288"/>
      <c r="D53" s="112"/>
      <c r="E53" s="1289" t="s">
        <v>45</v>
      </c>
      <c r="F53" s="1289"/>
      <c r="G53" s="1289"/>
      <c r="H53" s="1290"/>
      <c r="I53" s="113">
        <v>-3897</v>
      </c>
      <c r="J53" s="114">
        <v>-3630</v>
      </c>
      <c r="K53" s="114">
        <v>-3841</v>
      </c>
      <c r="L53" s="114">
        <v>-2888</v>
      </c>
      <c r="M53" s="115">
        <v>-2924</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tbXF1o/B8AjYn33Th/wARUEgUFD0v+PZZpbp0Q1DC/bodJSwexaJVBp3531JCn1vlKs2toNxJ3xknO2pFbIWrg==" saltValue="OT35xXrUcD4MTTI0CKCmg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542</v>
      </c>
      <c r="G54" s="124" t="s">
        <v>543</v>
      </c>
      <c r="H54" s="125" t="s">
        <v>544</v>
      </c>
    </row>
    <row r="55" spans="2:8" ht="52.5" customHeight="1">
      <c r="B55" s="126"/>
      <c r="C55" s="1299" t="s">
        <v>48</v>
      </c>
      <c r="D55" s="1299"/>
      <c r="E55" s="1300"/>
      <c r="F55" s="127">
        <v>985</v>
      </c>
      <c r="G55" s="127">
        <v>987</v>
      </c>
      <c r="H55" s="128">
        <v>980</v>
      </c>
    </row>
    <row r="56" spans="2:8" ht="52.5" customHeight="1">
      <c r="B56" s="129"/>
      <c r="C56" s="1301" t="s">
        <v>49</v>
      </c>
      <c r="D56" s="1301"/>
      <c r="E56" s="1302"/>
      <c r="F56" s="130">
        <v>1936</v>
      </c>
      <c r="G56" s="130">
        <v>1919</v>
      </c>
      <c r="H56" s="131">
        <v>1875</v>
      </c>
    </row>
    <row r="57" spans="2:8" ht="53.25" customHeight="1">
      <c r="B57" s="129"/>
      <c r="C57" s="1303" t="s">
        <v>50</v>
      </c>
      <c r="D57" s="1303"/>
      <c r="E57" s="1304"/>
      <c r="F57" s="132">
        <v>4110</v>
      </c>
      <c r="G57" s="132">
        <v>3491</v>
      </c>
      <c r="H57" s="133">
        <v>3192</v>
      </c>
    </row>
    <row r="58" spans="2:8" ht="45.75" customHeight="1">
      <c r="B58" s="134"/>
      <c r="C58" s="1291" t="s">
        <v>574</v>
      </c>
      <c r="D58" s="1292"/>
      <c r="E58" s="1293"/>
      <c r="F58" s="135">
        <v>1484</v>
      </c>
      <c r="G58" s="135">
        <v>1487</v>
      </c>
      <c r="H58" s="136">
        <v>1396</v>
      </c>
    </row>
    <row r="59" spans="2:8" ht="45.75" customHeight="1">
      <c r="B59" s="134"/>
      <c r="C59" s="1291" t="s">
        <v>575</v>
      </c>
      <c r="D59" s="1292"/>
      <c r="E59" s="1293"/>
      <c r="F59" s="135">
        <v>981</v>
      </c>
      <c r="G59" s="135">
        <v>688</v>
      </c>
      <c r="H59" s="136">
        <v>632</v>
      </c>
    </row>
    <row r="60" spans="2:8" ht="45.75" customHeight="1">
      <c r="B60" s="134"/>
      <c r="C60" s="1291" t="s">
        <v>576</v>
      </c>
      <c r="D60" s="1292"/>
      <c r="E60" s="1293"/>
      <c r="F60" s="135">
        <v>551</v>
      </c>
      <c r="G60" s="135">
        <v>348</v>
      </c>
      <c r="H60" s="136">
        <v>348</v>
      </c>
    </row>
    <row r="61" spans="2:8" ht="45.75" customHeight="1">
      <c r="B61" s="134"/>
      <c r="C61" s="1291" t="s">
        <v>577</v>
      </c>
      <c r="D61" s="1292"/>
      <c r="E61" s="1293"/>
      <c r="F61" s="135">
        <v>214</v>
      </c>
      <c r="G61" s="135">
        <v>185</v>
      </c>
      <c r="H61" s="136">
        <v>162</v>
      </c>
    </row>
    <row r="62" spans="2:8" ht="45.75" customHeight="1" thickBot="1">
      <c r="B62" s="137"/>
      <c r="C62" s="1294" t="s">
        <v>578</v>
      </c>
      <c r="D62" s="1295"/>
      <c r="E62" s="1296"/>
      <c r="F62" s="138">
        <v>175</v>
      </c>
      <c r="G62" s="138">
        <v>167</v>
      </c>
      <c r="H62" s="139">
        <v>150</v>
      </c>
    </row>
    <row r="63" spans="2:8" ht="52.5" customHeight="1" thickBot="1">
      <c r="B63" s="140"/>
      <c r="C63" s="1297" t="s">
        <v>51</v>
      </c>
      <c r="D63" s="1297"/>
      <c r="E63" s="1298"/>
      <c r="F63" s="141">
        <v>7031</v>
      </c>
      <c r="G63" s="141">
        <v>6397</v>
      </c>
      <c r="H63" s="142">
        <v>6047</v>
      </c>
    </row>
    <row r="64" spans="2:8" ht="15" customHeight="1"/>
    <row r="65" ht="0" hidden="1" customHeight="1"/>
    <row r="66" ht="0" hidden="1" customHeight="1"/>
  </sheetData>
  <sheetProtection algorithmName="SHA-512" hashValue="lKd+tlzqq/r3CChFyJHeKLIiWaLQvgeC2+fGu6QPnksxmVhjsgln1XIuh56DToWPUiGcNP7fuVa8eINJX3cHlw==" saltValue="GAlv92UloAHE/VNq1dO6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579</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579</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580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581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582</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583</v>
      </c>
    </row>
    <row r="50" spans="1:109">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540</v>
      </c>
      <c r="BQ50" s="1311"/>
      <c r="BR50" s="1311"/>
      <c r="BS50" s="1311"/>
      <c r="BT50" s="1311"/>
      <c r="BU50" s="1311"/>
      <c r="BV50" s="1311"/>
      <c r="BW50" s="1311"/>
      <c r="BX50" s="1311" t="s">
        <v>541</v>
      </c>
      <c r="BY50" s="1311"/>
      <c r="BZ50" s="1311"/>
      <c r="CA50" s="1311"/>
      <c r="CB50" s="1311"/>
      <c r="CC50" s="1311"/>
      <c r="CD50" s="1311"/>
      <c r="CE50" s="1311"/>
      <c r="CF50" s="1311" t="s">
        <v>542</v>
      </c>
      <c r="CG50" s="1311"/>
      <c r="CH50" s="1311"/>
      <c r="CI50" s="1311"/>
      <c r="CJ50" s="1311"/>
      <c r="CK50" s="1311"/>
      <c r="CL50" s="1311"/>
      <c r="CM50" s="1311"/>
      <c r="CN50" s="1311" t="s">
        <v>543</v>
      </c>
      <c r="CO50" s="1311"/>
      <c r="CP50" s="1311"/>
      <c r="CQ50" s="1311"/>
      <c r="CR50" s="1311"/>
      <c r="CS50" s="1311"/>
      <c r="CT50" s="1311"/>
      <c r="CU50" s="1311"/>
      <c r="CV50" s="1311" t="s">
        <v>544</v>
      </c>
      <c r="CW50" s="1311"/>
      <c r="CX50" s="1311"/>
      <c r="CY50" s="1311"/>
      <c r="CZ50" s="1311"/>
      <c r="DA50" s="1311"/>
      <c r="DB50" s="1311"/>
      <c r="DC50" s="1311"/>
    </row>
    <row r="51" spans="1:109" ht="13.5" customHeight="1">
      <c r="B51" s="394"/>
      <c r="G51" s="1322"/>
      <c r="H51" s="1322"/>
      <c r="I51" s="1326"/>
      <c r="J51" s="1326"/>
      <c r="K51" s="1312"/>
      <c r="L51" s="1312"/>
      <c r="M51" s="1312"/>
      <c r="N51" s="1312"/>
      <c r="AM51" s="403"/>
      <c r="AN51" s="1310" t="s">
        <v>584</v>
      </c>
      <c r="AO51" s="1310"/>
      <c r="AP51" s="1310"/>
      <c r="AQ51" s="1310"/>
      <c r="AR51" s="1310"/>
      <c r="AS51" s="1310"/>
      <c r="AT51" s="1310"/>
      <c r="AU51" s="1310"/>
      <c r="AV51" s="1310"/>
      <c r="AW51" s="1310"/>
      <c r="AX51" s="1310"/>
      <c r="AY51" s="1310"/>
      <c r="AZ51" s="1310"/>
      <c r="BA51" s="1310"/>
      <c r="BB51" s="1310" t="s">
        <v>585</v>
      </c>
      <c r="BC51" s="1310"/>
      <c r="BD51" s="1310"/>
      <c r="BE51" s="1310"/>
      <c r="BF51" s="1310"/>
      <c r="BG51" s="1310"/>
      <c r="BH51" s="1310"/>
      <c r="BI51" s="1310"/>
      <c r="BJ51" s="1310"/>
      <c r="BK51" s="1310"/>
      <c r="BL51" s="1310"/>
      <c r="BM51" s="1310"/>
      <c r="BN51" s="1310"/>
      <c r="BO51" s="1310"/>
      <c r="BP51" s="1327"/>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c r="B52" s="394"/>
      <c r="G52" s="1322"/>
      <c r="H52" s="1322"/>
      <c r="I52" s="1326"/>
      <c r="J52" s="1326"/>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586</v>
      </c>
      <c r="BC53" s="1310"/>
      <c r="BD53" s="1310"/>
      <c r="BE53" s="1310"/>
      <c r="BF53" s="1310"/>
      <c r="BG53" s="1310"/>
      <c r="BH53" s="1310"/>
      <c r="BI53" s="1310"/>
      <c r="BJ53" s="1310"/>
      <c r="BK53" s="1310"/>
      <c r="BL53" s="1310"/>
      <c r="BM53" s="1310"/>
      <c r="BN53" s="1310"/>
      <c r="BO53" s="1310"/>
      <c r="BP53" s="1327"/>
      <c r="BQ53" s="1307"/>
      <c r="BR53" s="1307"/>
      <c r="BS53" s="1307"/>
      <c r="BT53" s="1307"/>
      <c r="BU53" s="1307"/>
      <c r="BV53" s="1307"/>
      <c r="BW53" s="1307"/>
      <c r="BX53" s="1307">
        <v>53.8</v>
      </c>
      <c r="BY53" s="1307"/>
      <c r="BZ53" s="1307"/>
      <c r="CA53" s="1307"/>
      <c r="CB53" s="1307"/>
      <c r="CC53" s="1307"/>
      <c r="CD53" s="1307"/>
      <c r="CE53" s="1307"/>
      <c r="CF53" s="1307">
        <v>57.6</v>
      </c>
      <c r="CG53" s="1307"/>
      <c r="CH53" s="1307"/>
      <c r="CI53" s="1307"/>
      <c r="CJ53" s="1307"/>
      <c r="CK53" s="1307"/>
      <c r="CL53" s="1307"/>
      <c r="CM53" s="1307"/>
      <c r="CN53" s="1307">
        <v>62.1</v>
      </c>
      <c r="CO53" s="1307"/>
      <c r="CP53" s="1307"/>
      <c r="CQ53" s="1307"/>
      <c r="CR53" s="1307"/>
      <c r="CS53" s="1307"/>
      <c r="CT53" s="1307"/>
      <c r="CU53" s="1307"/>
      <c r="CV53" s="1307">
        <v>65.400000000000006</v>
      </c>
      <c r="CW53" s="1307"/>
      <c r="CX53" s="1307"/>
      <c r="CY53" s="1307"/>
      <c r="CZ53" s="1307"/>
      <c r="DA53" s="1307"/>
      <c r="DB53" s="1307"/>
      <c r="DC53" s="1307"/>
    </row>
    <row r="54" spans="1:109">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402"/>
      <c r="B55" s="394"/>
      <c r="G55" s="1305"/>
      <c r="H55" s="1305"/>
      <c r="I55" s="1305"/>
      <c r="J55" s="1305"/>
      <c r="K55" s="1312"/>
      <c r="L55" s="1312"/>
      <c r="M55" s="1312"/>
      <c r="N55" s="1312"/>
      <c r="AN55" s="1311" t="s">
        <v>587</v>
      </c>
      <c r="AO55" s="1311"/>
      <c r="AP55" s="1311"/>
      <c r="AQ55" s="1311"/>
      <c r="AR55" s="1311"/>
      <c r="AS55" s="1311"/>
      <c r="AT55" s="1311"/>
      <c r="AU55" s="1311"/>
      <c r="AV55" s="1311"/>
      <c r="AW55" s="1311"/>
      <c r="AX55" s="1311"/>
      <c r="AY55" s="1311"/>
      <c r="AZ55" s="1311"/>
      <c r="BA55" s="1311"/>
      <c r="BB55" s="1310" t="s">
        <v>585</v>
      </c>
      <c r="BC55" s="1310"/>
      <c r="BD55" s="1310"/>
      <c r="BE55" s="1310"/>
      <c r="BF55" s="1310"/>
      <c r="BG55" s="1310"/>
      <c r="BH55" s="1310"/>
      <c r="BI55" s="1310"/>
      <c r="BJ55" s="1310"/>
      <c r="BK55" s="1310"/>
      <c r="BL55" s="1310"/>
      <c r="BM55" s="1310"/>
      <c r="BN55" s="1310"/>
      <c r="BO55" s="1310"/>
      <c r="BP55" s="1327"/>
      <c r="BQ55" s="1307"/>
      <c r="BR55" s="1307"/>
      <c r="BS55" s="1307"/>
      <c r="BT55" s="1307"/>
      <c r="BU55" s="1307"/>
      <c r="BV55" s="1307"/>
      <c r="BW55" s="1307"/>
      <c r="BX55" s="1307">
        <v>0.8</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586</v>
      </c>
      <c r="BC57" s="1310"/>
      <c r="BD57" s="1310"/>
      <c r="BE57" s="1310"/>
      <c r="BF57" s="1310"/>
      <c r="BG57" s="1310"/>
      <c r="BH57" s="1310"/>
      <c r="BI57" s="1310"/>
      <c r="BJ57" s="1310"/>
      <c r="BK57" s="1310"/>
      <c r="BL57" s="1310"/>
      <c r="BM57" s="1310"/>
      <c r="BN57" s="1310"/>
      <c r="BO57" s="1310"/>
      <c r="BP57" s="1327"/>
      <c r="BQ57" s="1307"/>
      <c r="BR57" s="1307"/>
      <c r="BS57" s="1307"/>
      <c r="BT57" s="1307"/>
      <c r="BU57" s="1307"/>
      <c r="BV57" s="1307"/>
      <c r="BW57" s="1307"/>
      <c r="BX57" s="1307">
        <v>56.2</v>
      </c>
      <c r="BY57" s="1307"/>
      <c r="BZ57" s="1307"/>
      <c r="CA57" s="1307"/>
      <c r="CB57" s="1307"/>
      <c r="CC57" s="1307"/>
      <c r="CD57" s="1307"/>
      <c r="CE57" s="1307"/>
      <c r="CF57" s="1307">
        <v>58.6</v>
      </c>
      <c r="CG57" s="1307"/>
      <c r="CH57" s="1307"/>
      <c r="CI57" s="1307"/>
      <c r="CJ57" s="1307"/>
      <c r="CK57" s="1307"/>
      <c r="CL57" s="1307"/>
      <c r="CM57" s="1307"/>
      <c r="CN57" s="1307">
        <v>59.1</v>
      </c>
      <c r="CO57" s="1307"/>
      <c r="CP57" s="1307"/>
      <c r="CQ57" s="1307"/>
      <c r="CR57" s="1307"/>
      <c r="CS57" s="1307"/>
      <c r="CT57" s="1307"/>
      <c r="CU57" s="1307"/>
      <c r="CV57" s="1307">
        <v>61.2</v>
      </c>
      <c r="CW57" s="1307"/>
      <c r="CX57" s="1307"/>
      <c r="CY57" s="1307"/>
      <c r="CZ57" s="1307"/>
      <c r="DA57" s="1307"/>
      <c r="DB57" s="1307"/>
      <c r="DC57" s="1307"/>
      <c r="DD57" s="407"/>
      <c r="DE57" s="406"/>
    </row>
    <row r="58" spans="1:109" s="402" customFormat="1">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588</v>
      </c>
    </row>
    <row r="64" spans="1:109">
      <c r="B64" s="394"/>
      <c r="G64" s="401"/>
      <c r="I64" s="414"/>
      <c r="J64" s="414"/>
      <c r="K64" s="414"/>
      <c r="L64" s="414"/>
      <c r="M64" s="414"/>
      <c r="N64" s="415"/>
      <c r="AM64" s="401"/>
      <c r="AN64" s="401" t="s">
        <v>581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589</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583</v>
      </c>
    </row>
    <row r="72" spans="2:107">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540</v>
      </c>
      <c r="BQ72" s="1311"/>
      <c r="BR72" s="1311"/>
      <c r="BS72" s="1311"/>
      <c r="BT72" s="1311"/>
      <c r="BU72" s="1311"/>
      <c r="BV72" s="1311"/>
      <c r="BW72" s="1311"/>
      <c r="BX72" s="1311" t="s">
        <v>541</v>
      </c>
      <c r="BY72" s="1311"/>
      <c r="BZ72" s="1311"/>
      <c r="CA72" s="1311"/>
      <c r="CB72" s="1311"/>
      <c r="CC72" s="1311"/>
      <c r="CD72" s="1311"/>
      <c r="CE72" s="1311"/>
      <c r="CF72" s="1311" t="s">
        <v>542</v>
      </c>
      <c r="CG72" s="1311"/>
      <c r="CH72" s="1311"/>
      <c r="CI72" s="1311"/>
      <c r="CJ72" s="1311"/>
      <c r="CK72" s="1311"/>
      <c r="CL72" s="1311"/>
      <c r="CM72" s="1311"/>
      <c r="CN72" s="1311" t="s">
        <v>543</v>
      </c>
      <c r="CO72" s="1311"/>
      <c r="CP72" s="1311"/>
      <c r="CQ72" s="1311"/>
      <c r="CR72" s="1311"/>
      <c r="CS72" s="1311"/>
      <c r="CT72" s="1311"/>
      <c r="CU72" s="1311"/>
      <c r="CV72" s="1311" t="s">
        <v>544</v>
      </c>
      <c r="CW72" s="1311"/>
      <c r="CX72" s="1311"/>
      <c r="CY72" s="1311"/>
      <c r="CZ72" s="1311"/>
      <c r="DA72" s="1311"/>
      <c r="DB72" s="1311"/>
      <c r="DC72" s="1311"/>
    </row>
    <row r="73" spans="2:107">
      <c r="B73" s="394"/>
      <c r="G73" s="1322"/>
      <c r="H73" s="1322"/>
      <c r="I73" s="1322"/>
      <c r="J73" s="1322"/>
      <c r="K73" s="1306"/>
      <c r="L73" s="1306"/>
      <c r="M73" s="1306"/>
      <c r="N73" s="1306"/>
      <c r="AM73" s="403"/>
      <c r="AN73" s="1310" t="s">
        <v>584</v>
      </c>
      <c r="AO73" s="1310"/>
      <c r="AP73" s="1310"/>
      <c r="AQ73" s="1310"/>
      <c r="AR73" s="1310"/>
      <c r="AS73" s="1310"/>
      <c r="AT73" s="1310"/>
      <c r="AU73" s="1310"/>
      <c r="AV73" s="1310"/>
      <c r="AW73" s="1310"/>
      <c r="AX73" s="1310"/>
      <c r="AY73" s="1310"/>
      <c r="AZ73" s="1310"/>
      <c r="BA73" s="1310"/>
      <c r="BB73" s="1310" t="s">
        <v>585</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590</v>
      </c>
      <c r="BC75" s="1310"/>
      <c r="BD75" s="1310"/>
      <c r="BE75" s="1310"/>
      <c r="BF75" s="1310"/>
      <c r="BG75" s="1310"/>
      <c r="BH75" s="1310"/>
      <c r="BI75" s="1310"/>
      <c r="BJ75" s="1310"/>
      <c r="BK75" s="1310"/>
      <c r="BL75" s="1310"/>
      <c r="BM75" s="1310"/>
      <c r="BN75" s="1310"/>
      <c r="BO75" s="1310"/>
      <c r="BP75" s="1307">
        <v>2.8</v>
      </c>
      <c r="BQ75" s="1307"/>
      <c r="BR75" s="1307"/>
      <c r="BS75" s="1307"/>
      <c r="BT75" s="1307"/>
      <c r="BU75" s="1307"/>
      <c r="BV75" s="1307"/>
      <c r="BW75" s="1307"/>
      <c r="BX75" s="1307">
        <v>2.1</v>
      </c>
      <c r="BY75" s="1307"/>
      <c r="BZ75" s="1307"/>
      <c r="CA75" s="1307"/>
      <c r="CB75" s="1307"/>
      <c r="CC75" s="1307"/>
      <c r="CD75" s="1307"/>
      <c r="CE75" s="1307"/>
      <c r="CF75" s="1307">
        <v>1.8</v>
      </c>
      <c r="CG75" s="1307"/>
      <c r="CH75" s="1307"/>
      <c r="CI75" s="1307"/>
      <c r="CJ75" s="1307"/>
      <c r="CK75" s="1307"/>
      <c r="CL75" s="1307"/>
      <c r="CM75" s="1307"/>
      <c r="CN75" s="1307">
        <v>1.9</v>
      </c>
      <c r="CO75" s="1307"/>
      <c r="CP75" s="1307"/>
      <c r="CQ75" s="1307"/>
      <c r="CR75" s="1307"/>
      <c r="CS75" s="1307"/>
      <c r="CT75" s="1307"/>
      <c r="CU75" s="1307"/>
      <c r="CV75" s="1307">
        <v>1.4</v>
      </c>
      <c r="CW75" s="1307"/>
      <c r="CX75" s="1307"/>
      <c r="CY75" s="1307"/>
      <c r="CZ75" s="1307"/>
      <c r="DA75" s="1307"/>
      <c r="DB75" s="1307"/>
      <c r="DC75" s="1307"/>
    </row>
    <row r="76" spans="2:107">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394"/>
      <c r="G77" s="1305"/>
      <c r="H77" s="1305"/>
      <c r="I77" s="1305"/>
      <c r="J77" s="1305"/>
      <c r="K77" s="1306"/>
      <c r="L77" s="1306"/>
      <c r="M77" s="1306"/>
      <c r="N77" s="1306"/>
      <c r="AN77" s="1311" t="s">
        <v>587</v>
      </c>
      <c r="AO77" s="1311"/>
      <c r="AP77" s="1311"/>
      <c r="AQ77" s="1311"/>
      <c r="AR77" s="1311"/>
      <c r="AS77" s="1311"/>
      <c r="AT77" s="1311"/>
      <c r="AU77" s="1311"/>
      <c r="AV77" s="1311"/>
      <c r="AW77" s="1311"/>
      <c r="AX77" s="1311"/>
      <c r="AY77" s="1311"/>
      <c r="AZ77" s="1311"/>
      <c r="BA77" s="1311"/>
      <c r="BB77" s="1310" t="s">
        <v>585</v>
      </c>
      <c r="BC77" s="1310"/>
      <c r="BD77" s="1310"/>
      <c r="BE77" s="1310"/>
      <c r="BF77" s="1310"/>
      <c r="BG77" s="1310"/>
      <c r="BH77" s="1310"/>
      <c r="BI77" s="1310"/>
      <c r="BJ77" s="1310"/>
      <c r="BK77" s="1310"/>
      <c r="BL77" s="1310"/>
      <c r="BM77" s="1310"/>
      <c r="BN77" s="1310"/>
      <c r="BO77" s="1310"/>
      <c r="BP77" s="1307">
        <v>22.6</v>
      </c>
      <c r="BQ77" s="1307"/>
      <c r="BR77" s="1307"/>
      <c r="BS77" s="1307"/>
      <c r="BT77" s="1307"/>
      <c r="BU77" s="1307"/>
      <c r="BV77" s="1307"/>
      <c r="BW77" s="1307"/>
      <c r="BX77" s="1307">
        <v>0.8</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590</v>
      </c>
      <c r="BC79" s="1310"/>
      <c r="BD79" s="1310"/>
      <c r="BE79" s="1310"/>
      <c r="BF79" s="1310"/>
      <c r="BG79" s="1310"/>
      <c r="BH79" s="1310"/>
      <c r="BI79" s="1310"/>
      <c r="BJ79" s="1310"/>
      <c r="BK79" s="1310"/>
      <c r="BL79" s="1310"/>
      <c r="BM79" s="1310"/>
      <c r="BN79" s="1310"/>
      <c r="BO79" s="1310"/>
      <c r="BP79" s="1307">
        <v>9.5</v>
      </c>
      <c r="BQ79" s="1307"/>
      <c r="BR79" s="1307"/>
      <c r="BS79" s="1307"/>
      <c r="BT79" s="1307"/>
      <c r="BU79" s="1307"/>
      <c r="BV79" s="1307"/>
      <c r="BW79" s="1307"/>
      <c r="BX79" s="1307">
        <v>8.1</v>
      </c>
      <c r="BY79" s="1307"/>
      <c r="BZ79" s="1307"/>
      <c r="CA79" s="1307"/>
      <c r="CB79" s="1307"/>
      <c r="CC79" s="1307"/>
      <c r="CD79" s="1307"/>
      <c r="CE79" s="1307"/>
      <c r="CF79" s="1307">
        <v>7.3</v>
      </c>
      <c r="CG79" s="1307"/>
      <c r="CH79" s="1307"/>
      <c r="CI79" s="1307"/>
      <c r="CJ79" s="1307"/>
      <c r="CK79" s="1307"/>
      <c r="CL79" s="1307"/>
      <c r="CM79" s="1307"/>
      <c r="CN79" s="1307">
        <v>7.2</v>
      </c>
      <c r="CO79" s="1307"/>
      <c r="CP79" s="1307"/>
      <c r="CQ79" s="1307"/>
      <c r="CR79" s="1307"/>
      <c r="CS79" s="1307"/>
      <c r="CT79" s="1307"/>
      <c r="CU79" s="1307"/>
      <c r="CV79" s="1307">
        <v>7.2</v>
      </c>
      <c r="CW79" s="1307"/>
      <c r="CX79" s="1307"/>
      <c r="CY79" s="1307"/>
      <c r="CZ79" s="1307"/>
      <c r="DA79" s="1307"/>
      <c r="DB79" s="1307"/>
      <c r="DC79" s="1307"/>
    </row>
    <row r="80" spans="2:107">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Q+PlC7vmVeqoo03JtNVsKQV2YBHdhysjh7gqUNQCQu4LdPlCfkFu7ulmpcNORdTwKTrDLHMFX4VsqVUe9MBgYA==" saltValue="+lYB8/AS1IHGCFzuG/9HG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486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s+tN++foJXwVXoPmSNFY/mXGn9Mj5mwRa6b+exzWwzGqnl/fUdqtsM4I5/EHamkaydsjyVfXG1oUvSHb7w+d8w==" saltValue="BoVQYc2wgDfsB7mBPGOmF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486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4hNWH/ZL0Ji+9GNQSOKlbZcj2Pdqd6gV12DpXVFMsLFZ71/9sapkNb6dgLnuL+3a9z/NoACC0HL6urrMW1LVA==" saltValue="AHM+dOzZE46kcEo8utuZG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537</v>
      </c>
      <c r="G2" s="156"/>
      <c r="H2" s="157"/>
    </row>
    <row r="3" spans="1:8">
      <c r="A3" s="153" t="s">
        <v>530</v>
      </c>
      <c r="B3" s="158"/>
      <c r="C3" s="159"/>
      <c r="D3" s="160">
        <v>296664</v>
      </c>
      <c r="E3" s="161"/>
      <c r="F3" s="162">
        <v>128485</v>
      </c>
      <c r="G3" s="163"/>
      <c r="H3" s="164"/>
    </row>
    <row r="4" spans="1:8">
      <c r="A4" s="165"/>
      <c r="B4" s="166"/>
      <c r="C4" s="167"/>
      <c r="D4" s="168">
        <v>189613</v>
      </c>
      <c r="E4" s="169"/>
      <c r="F4" s="170">
        <v>62765</v>
      </c>
      <c r="G4" s="171"/>
      <c r="H4" s="172"/>
    </row>
    <row r="5" spans="1:8">
      <c r="A5" s="153" t="s">
        <v>532</v>
      </c>
      <c r="B5" s="158"/>
      <c r="C5" s="159"/>
      <c r="D5" s="160">
        <v>475645</v>
      </c>
      <c r="E5" s="161"/>
      <c r="F5" s="162">
        <v>128611</v>
      </c>
      <c r="G5" s="163"/>
      <c r="H5" s="164"/>
    </row>
    <row r="6" spans="1:8">
      <c r="A6" s="165"/>
      <c r="B6" s="166"/>
      <c r="C6" s="167"/>
      <c r="D6" s="168">
        <v>201231</v>
      </c>
      <c r="E6" s="169"/>
      <c r="F6" s="170">
        <v>61552</v>
      </c>
      <c r="G6" s="171"/>
      <c r="H6" s="172"/>
    </row>
    <row r="7" spans="1:8">
      <c r="A7" s="153" t="s">
        <v>533</v>
      </c>
      <c r="B7" s="158"/>
      <c r="C7" s="159"/>
      <c r="D7" s="160">
        <v>317690</v>
      </c>
      <c r="E7" s="161"/>
      <c r="F7" s="162">
        <v>138651</v>
      </c>
      <c r="G7" s="163"/>
      <c r="H7" s="164"/>
    </row>
    <row r="8" spans="1:8">
      <c r="A8" s="165"/>
      <c r="B8" s="166"/>
      <c r="C8" s="167"/>
      <c r="D8" s="168">
        <v>209715</v>
      </c>
      <c r="E8" s="169"/>
      <c r="F8" s="170">
        <v>71211</v>
      </c>
      <c r="G8" s="171"/>
      <c r="H8" s="172"/>
    </row>
    <row r="9" spans="1:8">
      <c r="A9" s="153" t="s">
        <v>534</v>
      </c>
      <c r="B9" s="158"/>
      <c r="C9" s="159"/>
      <c r="D9" s="160">
        <v>533485</v>
      </c>
      <c r="E9" s="161"/>
      <c r="F9" s="162">
        <v>122882</v>
      </c>
      <c r="G9" s="163"/>
      <c r="H9" s="164"/>
    </row>
    <row r="10" spans="1:8">
      <c r="A10" s="165"/>
      <c r="B10" s="166"/>
      <c r="C10" s="167"/>
      <c r="D10" s="168">
        <v>472504</v>
      </c>
      <c r="E10" s="169"/>
      <c r="F10" s="170">
        <v>65785</v>
      </c>
      <c r="G10" s="171"/>
      <c r="H10" s="172"/>
    </row>
    <row r="11" spans="1:8">
      <c r="A11" s="153" t="s">
        <v>535</v>
      </c>
      <c r="B11" s="158"/>
      <c r="C11" s="159"/>
      <c r="D11" s="160">
        <v>182846</v>
      </c>
      <c r="E11" s="161"/>
      <c r="F11" s="162">
        <v>114790</v>
      </c>
      <c r="G11" s="163"/>
      <c r="H11" s="164"/>
    </row>
    <row r="12" spans="1:8">
      <c r="A12" s="165"/>
      <c r="B12" s="166"/>
      <c r="C12" s="173"/>
      <c r="D12" s="168">
        <v>107575</v>
      </c>
      <c r="E12" s="169"/>
      <c r="F12" s="170">
        <v>55601</v>
      </c>
      <c r="G12" s="171"/>
      <c r="H12" s="172"/>
    </row>
    <row r="13" spans="1:8">
      <c r="A13" s="153"/>
      <c r="B13" s="158"/>
      <c r="C13" s="174"/>
      <c r="D13" s="175">
        <v>361266</v>
      </c>
      <c r="E13" s="176"/>
      <c r="F13" s="177">
        <v>126684</v>
      </c>
      <c r="G13" s="178"/>
      <c r="H13" s="164"/>
    </row>
    <row r="14" spans="1:8">
      <c r="A14" s="165"/>
      <c r="B14" s="166"/>
      <c r="C14" s="167"/>
      <c r="D14" s="168">
        <v>236128</v>
      </c>
      <c r="E14" s="169"/>
      <c r="F14" s="170">
        <v>63383</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4.2300000000000004</v>
      </c>
      <c r="C19" s="179">
        <f>ROUND(VALUE(SUBSTITUTE(実質収支比率等に係る経年分析!G$48,"▲","-")),2)</f>
        <v>4.8899999999999997</v>
      </c>
      <c r="D19" s="179">
        <f>ROUND(VALUE(SUBSTITUTE(実質収支比率等に係る経年分析!H$48,"▲","-")),2)</f>
        <v>5.0599999999999996</v>
      </c>
      <c r="E19" s="179">
        <f>ROUND(VALUE(SUBSTITUTE(実質収支比率等に係る経年分析!I$48,"▲","-")),2)</f>
        <v>6.39</v>
      </c>
      <c r="F19" s="179">
        <f>ROUND(VALUE(SUBSTITUTE(実質収支比率等に係る経年分析!J$48,"▲","-")),2)</f>
        <v>6.49</v>
      </c>
    </row>
    <row r="20" spans="1:11">
      <c r="A20" s="179" t="s">
        <v>55</v>
      </c>
      <c r="B20" s="179">
        <f>ROUND(VALUE(SUBSTITUTE(実質収支比率等に係る経年分析!F$47,"▲","-")),2)</f>
        <v>21.74</v>
      </c>
      <c r="C20" s="179">
        <f>ROUND(VALUE(SUBSTITUTE(実質収支比率等に係る経年分析!G$47,"▲","-")),2)</f>
        <v>21.19</v>
      </c>
      <c r="D20" s="179">
        <f>ROUND(VALUE(SUBSTITUTE(実質収支比率等に係る経年分析!H$47,"▲","-")),2)</f>
        <v>22.41</v>
      </c>
      <c r="E20" s="179">
        <f>ROUND(VALUE(SUBSTITUTE(実質収支比率等に係る経年分析!I$47,"▲","-")),2)</f>
        <v>23.25</v>
      </c>
      <c r="F20" s="179">
        <f>ROUND(VALUE(SUBSTITUTE(実質収支比率等に係る経年分析!J$47,"▲","-")),2)</f>
        <v>23.21</v>
      </c>
    </row>
    <row r="21" spans="1:11">
      <c r="A21" s="179" t="s">
        <v>56</v>
      </c>
      <c r="B21" s="179">
        <f>IF(ISNUMBER(VALUE(SUBSTITUTE(実質収支比率等に係る経年分析!F$49,"▲","-"))),ROUND(VALUE(SUBSTITUTE(実質収支比率等に係る経年分析!F$49,"▲","-")),2),NA())</f>
        <v>7.51</v>
      </c>
      <c r="C21" s="179">
        <f>IF(ISNUMBER(VALUE(SUBSTITUTE(実質収支比率等に係る経年分析!G$49,"▲","-"))),ROUND(VALUE(SUBSTITUTE(実質収支比率等に係る経年分析!G$49,"▲","-")),2),NA())</f>
        <v>7.72</v>
      </c>
      <c r="D21" s="179">
        <f>IF(ISNUMBER(VALUE(SUBSTITUTE(実質収支比率等に係る経年分析!H$49,"▲","-"))),ROUND(VALUE(SUBSTITUTE(実質収支比率等に係る経年分析!H$49,"▲","-")),2),NA())</f>
        <v>7.37</v>
      </c>
      <c r="E21" s="179">
        <f>IF(ISNUMBER(VALUE(SUBSTITUTE(実質収支比率等に係る経年分析!I$49,"▲","-"))),ROUND(VALUE(SUBSTITUTE(実質収支比率等に係る経年分析!I$49,"▲","-")),2),NA())</f>
        <v>9.5399999999999991</v>
      </c>
      <c r="F21" s="179">
        <f>IF(ISNUMBER(VALUE(SUBSTITUTE(実質収支比率等に係る経年分析!J$49,"▲","-"))),ROUND(VALUE(SUBSTITUTE(実質収支比率等に係る経年分析!J$49,"▲","-")),2),NA())</f>
        <v>7.7</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c r="A31" s="180" t="str">
        <f>IF(連結実質赤字比率に係る赤字・黒字の構成分析!C$39="",NA(),連結実質赤字比率に係る赤字・黒字の構成分析!C$39)</f>
        <v>簡易水道事業特別会計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7.0000000000000007E-2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c r="A32" s="180" t="str">
        <f>IF(連結実質赤字比率に係る赤字・黒字の構成分析!C$38="",NA(),連結実質赤字比率に係る赤字・黒字の構成分析!C$38)</f>
        <v>国民健康保険特別会計直診大崎診療所勘定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1.19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0.04</v>
      </c>
    </row>
    <row r="34" spans="1:16">
      <c r="A34" s="180" t="str">
        <f>IF(連結実質赤字比率に係る赤字・黒字の構成分析!C$36="",NA(),連結実質赤字比率に係る赤字・黒字の構成分析!C$36)</f>
        <v>農業集落排水事業特別会計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0.02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0.02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0.15</v>
      </c>
    </row>
    <row r="35" spans="1:16">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0.46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0.57999999999999996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0.37</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4.2300000000000004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4.8899999999999997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5.0599999999999996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6.38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6.49</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964</v>
      </c>
      <c r="E42" s="181"/>
      <c r="F42" s="181"/>
      <c r="G42" s="181">
        <f>'実質公債費比率（分子）の構造'!L$52</f>
        <v>1007</v>
      </c>
      <c r="H42" s="181"/>
      <c r="I42" s="181"/>
      <c r="J42" s="181">
        <f>'実質公債費比率（分子）の構造'!M$52</f>
        <v>972</v>
      </c>
      <c r="K42" s="181"/>
      <c r="L42" s="181"/>
      <c r="M42" s="181">
        <f>'実質公債費比率（分子）の構造'!N$52</f>
        <v>1011</v>
      </c>
      <c r="N42" s="181"/>
      <c r="O42" s="181"/>
      <c r="P42" s="181">
        <f>'実質公債費比率（分子）の構造'!O$52</f>
        <v>1046</v>
      </c>
    </row>
    <row r="43" spans="1:16">
      <c r="A43" s="181" t="s">
        <v>64</v>
      </c>
      <c r="B43" s="181" t="str">
        <f>'実質公債費比率（分子）の構造'!K$51</f>
        <v>-</v>
      </c>
      <c r="C43" s="181"/>
      <c r="D43" s="181"/>
      <c r="E43" s="181">
        <f>'実質公債費比率（分子）の構造'!L$51</f>
        <v>0</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16</v>
      </c>
      <c r="C45" s="181"/>
      <c r="D45" s="181"/>
      <c r="E45" s="181">
        <f>'実質公債費比率（分子）の構造'!L$49</f>
        <v>15</v>
      </c>
      <c r="F45" s="181"/>
      <c r="G45" s="181"/>
      <c r="H45" s="181">
        <f>'実質公債費比率（分子）の構造'!M$49</f>
        <v>18</v>
      </c>
      <c r="I45" s="181"/>
      <c r="J45" s="181"/>
      <c r="K45" s="181">
        <f>'実質公債費比率（分子）の構造'!N$49</f>
        <v>4</v>
      </c>
      <c r="L45" s="181"/>
      <c r="M45" s="181"/>
      <c r="N45" s="181">
        <f>'実質公債費比率（分子）の構造'!O$49</f>
        <v>10</v>
      </c>
      <c r="O45" s="181"/>
      <c r="P45" s="181"/>
    </row>
    <row r="46" spans="1:16">
      <c r="A46" s="181" t="s">
        <v>67</v>
      </c>
      <c r="B46" s="181">
        <f>'実質公債費比率（分子）の構造'!K$48</f>
        <v>68</v>
      </c>
      <c r="C46" s="181"/>
      <c r="D46" s="181"/>
      <c r="E46" s="181">
        <f>'実質公債費比率（分子）の構造'!L$48</f>
        <v>66</v>
      </c>
      <c r="F46" s="181"/>
      <c r="G46" s="181"/>
      <c r="H46" s="181">
        <f>'実質公債費比率（分子）の構造'!M$48</f>
        <v>48</v>
      </c>
      <c r="I46" s="181"/>
      <c r="J46" s="181"/>
      <c r="K46" s="181">
        <f>'実質公債費比率（分子）の構造'!N$48</f>
        <v>61</v>
      </c>
      <c r="L46" s="181"/>
      <c r="M46" s="181"/>
      <c r="N46" s="181">
        <f>'実質公債費比率（分子）の構造'!O$48</f>
        <v>54</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931</v>
      </c>
      <c r="C49" s="181"/>
      <c r="D49" s="181"/>
      <c r="E49" s="181">
        <f>'実質公債費比率（分子）の構造'!L$45</f>
        <v>1010</v>
      </c>
      <c r="F49" s="181"/>
      <c r="G49" s="181"/>
      <c r="H49" s="181">
        <f>'実質公債費比率（分子）の構造'!M$45</f>
        <v>965</v>
      </c>
      <c r="I49" s="181"/>
      <c r="J49" s="181"/>
      <c r="K49" s="181">
        <f>'実質公債費比率（分子）の構造'!N$45</f>
        <v>1008</v>
      </c>
      <c r="L49" s="181"/>
      <c r="M49" s="181"/>
      <c r="N49" s="181">
        <f>'実質公債費比率（分子）の構造'!O$45</f>
        <v>1004</v>
      </c>
      <c r="O49" s="181"/>
      <c r="P49" s="181"/>
    </row>
    <row r="50" spans="1:16">
      <c r="A50" s="181" t="s">
        <v>71</v>
      </c>
      <c r="B50" s="181" t="e">
        <f>NA()</f>
        <v>#N/A</v>
      </c>
      <c r="C50" s="181">
        <f>IF(ISNUMBER('実質公債費比率（分子）の構造'!K$53),'実質公債費比率（分子）の構造'!K$53,NA())</f>
        <v>51</v>
      </c>
      <c r="D50" s="181" t="e">
        <f>NA()</f>
        <v>#N/A</v>
      </c>
      <c r="E50" s="181" t="e">
        <f>NA()</f>
        <v>#N/A</v>
      </c>
      <c r="F50" s="181">
        <f>IF(ISNUMBER('実質公債費比率（分子）の構造'!L$53),'実質公債費比率（分子）の構造'!L$53,NA())</f>
        <v>84</v>
      </c>
      <c r="G50" s="181" t="e">
        <f>NA()</f>
        <v>#N/A</v>
      </c>
      <c r="H50" s="181" t="e">
        <f>NA()</f>
        <v>#N/A</v>
      </c>
      <c r="I50" s="181">
        <f>IF(ISNUMBER('実質公債費比率（分子）の構造'!M$53),'実質公債費比率（分子）の構造'!M$53,NA())</f>
        <v>59</v>
      </c>
      <c r="J50" s="181" t="e">
        <f>NA()</f>
        <v>#N/A</v>
      </c>
      <c r="K50" s="181" t="e">
        <f>NA()</f>
        <v>#N/A</v>
      </c>
      <c r="L50" s="181">
        <f>IF(ISNUMBER('実質公債費比率（分子）の構造'!N$53),'実質公債費比率（分子）の構造'!N$53,NA())</f>
        <v>62</v>
      </c>
      <c r="M50" s="181" t="e">
        <f>NA()</f>
        <v>#N/A</v>
      </c>
      <c r="N50" s="181" t="e">
        <f>NA()</f>
        <v>#N/A</v>
      </c>
      <c r="O50" s="181">
        <f>IF(ISNUMBER('実質公債費比率（分子）の構造'!O$53),'実質公債費比率（分子）の構造'!O$53,NA())</f>
        <v>22</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8285</v>
      </c>
      <c r="E56" s="180"/>
      <c r="F56" s="180"/>
      <c r="G56" s="180">
        <f>'将来負担比率（分子）の構造'!J$52</f>
        <v>7973</v>
      </c>
      <c r="H56" s="180"/>
      <c r="I56" s="180"/>
      <c r="J56" s="180">
        <f>'将来負担比率（分子）の構造'!K$52</f>
        <v>8093</v>
      </c>
      <c r="K56" s="180"/>
      <c r="L56" s="180"/>
      <c r="M56" s="180">
        <f>'将来負担比率（分子）の構造'!L$52</f>
        <v>8723</v>
      </c>
      <c r="N56" s="180"/>
      <c r="O56" s="180"/>
      <c r="P56" s="180">
        <f>'将来負担比率（分子）の構造'!M$52</f>
        <v>8289</v>
      </c>
    </row>
    <row r="57" spans="1:16">
      <c r="A57" s="180" t="s">
        <v>42</v>
      </c>
      <c r="B57" s="180"/>
      <c r="C57" s="180"/>
      <c r="D57" s="180">
        <f>'将来負担比率（分子）の構造'!I$51</f>
        <v>149</v>
      </c>
      <c r="E57" s="180"/>
      <c r="F57" s="180"/>
      <c r="G57" s="180">
        <f>'将来負担比率（分子）の構造'!J$51</f>
        <v>131</v>
      </c>
      <c r="H57" s="180"/>
      <c r="I57" s="180"/>
      <c r="J57" s="180">
        <f>'将来負担比率（分子）の構造'!K$51</f>
        <v>113</v>
      </c>
      <c r="K57" s="180"/>
      <c r="L57" s="180"/>
      <c r="M57" s="180">
        <f>'将来負担比率（分子）の構造'!L$51</f>
        <v>95</v>
      </c>
      <c r="N57" s="180"/>
      <c r="O57" s="180"/>
      <c r="P57" s="180">
        <f>'将来負担比率（分子）の構造'!M$51</f>
        <v>77</v>
      </c>
    </row>
    <row r="58" spans="1:16">
      <c r="A58" s="180" t="s">
        <v>41</v>
      </c>
      <c r="B58" s="180"/>
      <c r="C58" s="180"/>
      <c r="D58" s="180">
        <f>'将来負担比率（分子）の構造'!I$50</f>
        <v>5818</v>
      </c>
      <c r="E58" s="180"/>
      <c r="F58" s="180"/>
      <c r="G58" s="180">
        <f>'将来負担比率（分子）の構造'!J$50</f>
        <v>5697</v>
      </c>
      <c r="H58" s="180"/>
      <c r="I58" s="180"/>
      <c r="J58" s="180">
        <f>'将来負担比率（分子）の構造'!K$50</f>
        <v>5747</v>
      </c>
      <c r="K58" s="180"/>
      <c r="L58" s="180"/>
      <c r="M58" s="180">
        <f>'将来負担比率（分子）の構造'!L$50</f>
        <v>5111</v>
      </c>
      <c r="N58" s="180"/>
      <c r="O58" s="180"/>
      <c r="P58" s="180">
        <f>'将来負担比率（分子）の構造'!M$50</f>
        <v>4879</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1204</v>
      </c>
      <c r="C62" s="180"/>
      <c r="D62" s="180"/>
      <c r="E62" s="180">
        <f>'将来負担比率（分子）の構造'!J$45</f>
        <v>1218</v>
      </c>
      <c r="F62" s="180"/>
      <c r="G62" s="180"/>
      <c r="H62" s="180">
        <f>'将来負担比率（分子）の構造'!K$45</f>
        <v>1143</v>
      </c>
      <c r="I62" s="180"/>
      <c r="J62" s="180"/>
      <c r="K62" s="180">
        <f>'将来負担比率（分子）の構造'!L$45</f>
        <v>1126</v>
      </c>
      <c r="L62" s="180"/>
      <c r="M62" s="180"/>
      <c r="N62" s="180">
        <f>'将来負担比率（分子）の構造'!M$45</f>
        <v>1103</v>
      </c>
      <c r="O62" s="180"/>
      <c r="P62" s="180"/>
    </row>
    <row r="63" spans="1:16">
      <c r="A63" s="180" t="s">
        <v>34</v>
      </c>
      <c r="B63" s="180">
        <f>'将来負担比率（分子）の構造'!I$44</f>
        <v>113</v>
      </c>
      <c r="C63" s="180"/>
      <c r="D63" s="180"/>
      <c r="E63" s="180">
        <f>'将来負担比率（分子）の構造'!J$44</f>
        <v>82</v>
      </c>
      <c r="F63" s="180"/>
      <c r="G63" s="180"/>
      <c r="H63" s="180">
        <f>'将来負担比率（分子）の構造'!K$44</f>
        <v>76</v>
      </c>
      <c r="I63" s="180"/>
      <c r="J63" s="180"/>
      <c r="K63" s="180">
        <f>'将来負担比率（分子）の構造'!L$44</f>
        <v>80</v>
      </c>
      <c r="L63" s="180"/>
      <c r="M63" s="180"/>
      <c r="N63" s="180">
        <f>'将来負担比率（分子）の構造'!M$44</f>
        <v>176</v>
      </c>
      <c r="O63" s="180"/>
      <c r="P63" s="180"/>
    </row>
    <row r="64" spans="1:16">
      <c r="A64" s="180" t="s">
        <v>33</v>
      </c>
      <c r="B64" s="180">
        <f>'将来負担比率（分子）の構造'!I$43</f>
        <v>713</v>
      </c>
      <c r="C64" s="180"/>
      <c r="D64" s="180"/>
      <c r="E64" s="180">
        <f>'将来負担比率（分子）の構造'!J$43</f>
        <v>670</v>
      </c>
      <c r="F64" s="180"/>
      <c r="G64" s="180"/>
      <c r="H64" s="180">
        <f>'将来負担比率（分子）の構造'!K$43</f>
        <v>596</v>
      </c>
      <c r="I64" s="180"/>
      <c r="J64" s="180"/>
      <c r="K64" s="180">
        <f>'将来負担比率（分子）の構造'!L$43</f>
        <v>568</v>
      </c>
      <c r="L64" s="180"/>
      <c r="M64" s="180"/>
      <c r="N64" s="180">
        <f>'将来負担比率（分子）の構造'!M$43</f>
        <v>504</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8325</v>
      </c>
      <c r="C66" s="180"/>
      <c r="D66" s="180"/>
      <c r="E66" s="180">
        <f>'将来負担比率（分子）の構造'!J$41</f>
        <v>8202</v>
      </c>
      <c r="F66" s="180"/>
      <c r="G66" s="180"/>
      <c r="H66" s="180">
        <f>'将来負担比率（分子）の構造'!K$41</f>
        <v>8297</v>
      </c>
      <c r="I66" s="180"/>
      <c r="J66" s="180"/>
      <c r="K66" s="180">
        <f>'将来負担比率（分子）の構造'!L$41</f>
        <v>9266</v>
      </c>
      <c r="L66" s="180"/>
      <c r="M66" s="180"/>
      <c r="N66" s="180">
        <f>'将来負担比率（分子）の構造'!M$41</f>
        <v>8538</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985</v>
      </c>
      <c r="C72" s="184">
        <f>基金残高に係る経年分析!G55</f>
        <v>987</v>
      </c>
      <c r="D72" s="184">
        <f>基金残高に係る経年分析!H55</f>
        <v>980</v>
      </c>
    </row>
    <row r="73" spans="1:16">
      <c r="A73" s="183" t="s">
        <v>78</v>
      </c>
      <c r="B73" s="184">
        <f>基金残高に係る経年分析!F56</f>
        <v>1936</v>
      </c>
      <c r="C73" s="184">
        <f>基金残高に係る経年分析!G56</f>
        <v>1919</v>
      </c>
      <c r="D73" s="184">
        <f>基金残高に係る経年分析!H56</f>
        <v>1875</v>
      </c>
    </row>
    <row r="74" spans="1:16">
      <c r="A74" s="183" t="s">
        <v>79</v>
      </c>
      <c r="B74" s="184">
        <f>基金残高に係る経年分析!F57</f>
        <v>4110</v>
      </c>
      <c r="C74" s="184">
        <f>基金残高に係る経年分析!G57</f>
        <v>3491</v>
      </c>
      <c r="D74" s="184">
        <f>基金残高に係る経年分析!H57</f>
        <v>3192</v>
      </c>
    </row>
  </sheetData>
  <sheetProtection algorithmName="SHA-512" hashValue="DZyh1CUQ2O1g6Xr0Y1QPdwC2A9UKGODPrv+KdkrWvb0IrBflSasW+IsT2GEFOwAczzwV0t9rYKwcK29YGnBv5A==" saltValue="ScMNbQHN8XAkGEA4TSC7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210</v>
      </c>
      <c r="DI1" s="656"/>
      <c r="DJ1" s="656"/>
      <c r="DK1" s="656"/>
      <c r="DL1" s="656"/>
      <c r="DM1" s="656"/>
      <c r="DN1" s="657"/>
      <c r="DO1" s="225"/>
      <c r="DP1" s="655" t="s">
        <v>211</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213</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214</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215</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216</v>
      </c>
      <c r="S4" s="659"/>
      <c r="T4" s="659"/>
      <c r="U4" s="659"/>
      <c r="V4" s="659"/>
      <c r="W4" s="659"/>
      <c r="X4" s="659"/>
      <c r="Y4" s="660"/>
      <c r="Z4" s="658" t="s">
        <v>217</v>
      </c>
      <c r="AA4" s="659"/>
      <c r="AB4" s="659"/>
      <c r="AC4" s="660"/>
      <c r="AD4" s="658" t="s">
        <v>218</v>
      </c>
      <c r="AE4" s="659"/>
      <c r="AF4" s="659"/>
      <c r="AG4" s="659"/>
      <c r="AH4" s="659"/>
      <c r="AI4" s="659"/>
      <c r="AJ4" s="659"/>
      <c r="AK4" s="660"/>
      <c r="AL4" s="658" t="s">
        <v>217</v>
      </c>
      <c r="AM4" s="659"/>
      <c r="AN4" s="659"/>
      <c r="AO4" s="660"/>
      <c r="AP4" s="664" t="s">
        <v>219</v>
      </c>
      <c r="AQ4" s="664"/>
      <c r="AR4" s="664"/>
      <c r="AS4" s="664"/>
      <c r="AT4" s="664"/>
      <c r="AU4" s="664"/>
      <c r="AV4" s="664"/>
      <c r="AW4" s="664"/>
      <c r="AX4" s="664"/>
      <c r="AY4" s="664"/>
      <c r="AZ4" s="664"/>
      <c r="BA4" s="664"/>
      <c r="BB4" s="664"/>
      <c r="BC4" s="664"/>
      <c r="BD4" s="664"/>
      <c r="BE4" s="664"/>
      <c r="BF4" s="664"/>
      <c r="BG4" s="664" t="s">
        <v>220</v>
      </c>
      <c r="BH4" s="664"/>
      <c r="BI4" s="664"/>
      <c r="BJ4" s="664"/>
      <c r="BK4" s="664"/>
      <c r="BL4" s="664"/>
      <c r="BM4" s="664"/>
      <c r="BN4" s="664"/>
      <c r="BO4" s="664" t="s">
        <v>217</v>
      </c>
      <c r="BP4" s="664"/>
      <c r="BQ4" s="664"/>
      <c r="BR4" s="664"/>
      <c r="BS4" s="664" t="s">
        <v>221</v>
      </c>
      <c r="BT4" s="664"/>
      <c r="BU4" s="664"/>
      <c r="BV4" s="664"/>
      <c r="BW4" s="664"/>
      <c r="BX4" s="664"/>
      <c r="BY4" s="664"/>
      <c r="BZ4" s="664"/>
      <c r="CA4" s="664"/>
      <c r="CB4" s="664"/>
      <c r="CD4" s="661" t="s">
        <v>222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223</v>
      </c>
      <c r="C5" s="666"/>
      <c r="D5" s="666"/>
      <c r="E5" s="666"/>
      <c r="F5" s="666"/>
      <c r="G5" s="666"/>
      <c r="H5" s="666"/>
      <c r="I5" s="666"/>
      <c r="J5" s="666"/>
      <c r="K5" s="666"/>
      <c r="L5" s="666"/>
      <c r="M5" s="666"/>
      <c r="N5" s="666"/>
      <c r="O5" s="666"/>
      <c r="P5" s="666"/>
      <c r="Q5" s="667"/>
      <c r="R5" s="668">
        <v>551732</v>
      </c>
      <c r="S5" s="669"/>
      <c r="T5" s="669"/>
      <c r="U5" s="669"/>
      <c r="V5" s="669"/>
      <c r="W5" s="669"/>
      <c r="X5" s="669"/>
      <c r="Y5" s="670"/>
      <c r="Z5" s="671">
        <v>8.1</v>
      </c>
      <c r="AA5" s="671"/>
      <c r="AB5" s="671"/>
      <c r="AC5" s="671"/>
      <c r="AD5" s="672">
        <v>551732</v>
      </c>
      <c r="AE5" s="672"/>
      <c r="AF5" s="672"/>
      <c r="AG5" s="672"/>
      <c r="AH5" s="672"/>
      <c r="AI5" s="672"/>
      <c r="AJ5" s="672"/>
      <c r="AK5" s="672"/>
      <c r="AL5" s="673">
        <v>13.5</v>
      </c>
      <c r="AM5" s="674"/>
      <c r="AN5" s="674"/>
      <c r="AO5" s="675"/>
      <c r="AP5" s="665" t="s">
        <v>224</v>
      </c>
      <c r="AQ5" s="666"/>
      <c r="AR5" s="666"/>
      <c r="AS5" s="666"/>
      <c r="AT5" s="666"/>
      <c r="AU5" s="666"/>
      <c r="AV5" s="666"/>
      <c r="AW5" s="666"/>
      <c r="AX5" s="666"/>
      <c r="AY5" s="666"/>
      <c r="AZ5" s="666"/>
      <c r="BA5" s="666"/>
      <c r="BB5" s="666"/>
      <c r="BC5" s="666"/>
      <c r="BD5" s="666"/>
      <c r="BE5" s="666"/>
      <c r="BF5" s="667"/>
      <c r="BG5" s="679">
        <v>551732</v>
      </c>
      <c r="BH5" s="680"/>
      <c r="BI5" s="680"/>
      <c r="BJ5" s="680"/>
      <c r="BK5" s="680"/>
      <c r="BL5" s="680"/>
      <c r="BM5" s="680"/>
      <c r="BN5" s="681"/>
      <c r="BO5" s="682">
        <v>100</v>
      </c>
      <c r="BP5" s="682"/>
      <c r="BQ5" s="682"/>
      <c r="BR5" s="682"/>
      <c r="BS5" s="683" t="s">
        <v>126</v>
      </c>
      <c r="BT5" s="683"/>
      <c r="BU5" s="683"/>
      <c r="BV5" s="683"/>
      <c r="BW5" s="683"/>
      <c r="BX5" s="683"/>
      <c r="BY5" s="683"/>
      <c r="BZ5" s="683"/>
      <c r="CA5" s="683"/>
      <c r="CB5" s="687"/>
      <c r="CD5" s="661" t="s">
        <v>219</v>
      </c>
      <c r="CE5" s="662"/>
      <c r="CF5" s="662"/>
      <c r="CG5" s="662"/>
      <c r="CH5" s="662"/>
      <c r="CI5" s="662"/>
      <c r="CJ5" s="662"/>
      <c r="CK5" s="662"/>
      <c r="CL5" s="662"/>
      <c r="CM5" s="662"/>
      <c r="CN5" s="662"/>
      <c r="CO5" s="662"/>
      <c r="CP5" s="662"/>
      <c r="CQ5" s="663"/>
      <c r="CR5" s="661" t="s">
        <v>225</v>
      </c>
      <c r="CS5" s="662"/>
      <c r="CT5" s="662"/>
      <c r="CU5" s="662"/>
      <c r="CV5" s="662"/>
      <c r="CW5" s="662"/>
      <c r="CX5" s="662"/>
      <c r="CY5" s="663"/>
      <c r="CZ5" s="661" t="s">
        <v>217</v>
      </c>
      <c r="DA5" s="662"/>
      <c r="DB5" s="662"/>
      <c r="DC5" s="663"/>
      <c r="DD5" s="661" t="s">
        <v>226</v>
      </c>
      <c r="DE5" s="662"/>
      <c r="DF5" s="662"/>
      <c r="DG5" s="662"/>
      <c r="DH5" s="662"/>
      <c r="DI5" s="662"/>
      <c r="DJ5" s="662"/>
      <c r="DK5" s="662"/>
      <c r="DL5" s="662"/>
      <c r="DM5" s="662"/>
      <c r="DN5" s="662"/>
      <c r="DO5" s="662"/>
      <c r="DP5" s="663"/>
      <c r="DQ5" s="661" t="s">
        <v>227</v>
      </c>
      <c r="DR5" s="662"/>
      <c r="DS5" s="662"/>
      <c r="DT5" s="662"/>
      <c r="DU5" s="662"/>
      <c r="DV5" s="662"/>
      <c r="DW5" s="662"/>
      <c r="DX5" s="662"/>
      <c r="DY5" s="662"/>
      <c r="DZ5" s="662"/>
      <c r="EA5" s="662"/>
      <c r="EB5" s="662"/>
      <c r="EC5" s="663"/>
    </row>
    <row r="6" spans="2:143" ht="11.25" customHeight="1">
      <c r="B6" s="676" t="s">
        <v>228</v>
      </c>
      <c r="C6" s="677"/>
      <c r="D6" s="677"/>
      <c r="E6" s="677"/>
      <c r="F6" s="677"/>
      <c r="G6" s="677"/>
      <c r="H6" s="677"/>
      <c r="I6" s="677"/>
      <c r="J6" s="677"/>
      <c r="K6" s="677"/>
      <c r="L6" s="677"/>
      <c r="M6" s="677"/>
      <c r="N6" s="677"/>
      <c r="O6" s="677"/>
      <c r="P6" s="677"/>
      <c r="Q6" s="678"/>
      <c r="R6" s="679">
        <v>94622</v>
      </c>
      <c r="S6" s="680"/>
      <c r="T6" s="680"/>
      <c r="U6" s="680"/>
      <c r="V6" s="680"/>
      <c r="W6" s="680"/>
      <c r="X6" s="680"/>
      <c r="Y6" s="681"/>
      <c r="Z6" s="682">
        <v>1.4</v>
      </c>
      <c r="AA6" s="682"/>
      <c r="AB6" s="682"/>
      <c r="AC6" s="682"/>
      <c r="AD6" s="683">
        <v>94622</v>
      </c>
      <c r="AE6" s="683"/>
      <c r="AF6" s="683"/>
      <c r="AG6" s="683"/>
      <c r="AH6" s="683"/>
      <c r="AI6" s="683"/>
      <c r="AJ6" s="683"/>
      <c r="AK6" s="683"/>
      <c r="AL6" s="684">
        <v>2.2999999999999998</v>
      </c>
      <c r="AM6" s="685"/>
      <c r="AN6" s="685"/>
      <c r="AO6" s="686"/>
      <c r="AP6" s="676" t="s">
        <v>229</v>
      </c>
      <c r="AQ6" s="677"/>
      <c r="AR6" s="677"/>
      <c r="AS6" s="677"/>
      <c r="AT6" s="677"/>
      <c r="AU6" s="677"/>
      <c r="AV6" s="677"/>
      <c r="AW6" s="677"/>
      <c r="AX6" s="677"/>
      <c r="AY6" s="677"/>
      <c r="AZ6" s="677"/>
      <c r="BA6" s="677"/>
      <c r="BB6" s="677"/>
      <c r="BC6" s="677"/>
      <c r="BD6" s="677"/>
      <c r="BE6" s="677"/>
      <c r="BF6" s="678"/>
      <c r="BG6" s="679">
        <v>551732</v>
      </c>
      <c r="BH6" s="680"/>
      <c r="BI6" s="680"/>
      <c r="BJ6" s="680"/>
      <c r="BK6" s="680"/>
      <c r="BL6" s="680"/>
      <c r="BM6" s="680"/>
      <c r="BN6" s="681"/>
      <c r="BO6" s="682">
        <v>100</v>
      </c>
      <c r="BP6" s="682"/>
      <c r="BQ6" s="682"/>
      <c r="BR6" s="682"/>
      <c r="BS6" s="683" t="s">
        <v>136</v>
      </c>
      <c r="BT6" s="683"/>
      <c r="BU6" s="683"/>
      <c r="BV6" s="683"/>
      <c r="BW6" s="683"/>
      <c r="BX6" s="683"/>
      <c r="BY6" s="683"/>
      <c r="BZ6" s="683"/>
      <c r="CA6" s="683"/>
      <c r="CB6" s="687"/>
      <c r="CD6" s="690" t="s">
        <v>230</v>
      </c>
      <c r="CE6" s="691"/>
      <c r="CF6" s="691"/>
      <c r="CG6" s="691"/>
      <c r="CH6" s="691"/>
      <c r="CI6" s="691"/>
      <c r="CJ6" s="691"/>
      <c r="CK6" s="691"/>
      <c r="CL6" s="691"/>
      <c r="CM6" s="691"/>
      <c r="CN6" s="691"/>
      <c r="CO6" s="691"/>
      <c r="CP6" s="691"/>
      <c r="CQ6" s="692"/>
      <c r="CR6" s="679">
        <v>55445</v>
      </c>
      <c r="CS6" s="680"/>
      <c r="CT6" s="680"/>
      <c r="CU6" s="680"/>
      <c r="CV6" s="680"/>
      <c r="CW6" s="680"/>
      <c r="CX6" s="680"/>
      <c r="CY6" s="681"/>
      <c r="CZ6" s="673">
        <v>0.9</v>
      </c>
      <c r="DA6" s="674"/>
      <c r="DB6" s="674"/>
      <c r="DC6" s="693"/>
      <c r="DD6" s="688" t="s">
        <v>136</v>
      </c>
      <c r="DE6" s="680"/>
      <c r="DF6" s="680"/>
      <c r="DG6" s="680"/>
      <c r="DH6" s="680"/>
      <c r="DI6" s="680"/>
      <c r="DJ6" s="680"/>
      <c r="DK6" s="680"/>
      <c r="DL6" s="680"/>
      <c r="DM6" s="680"/>
      <c r="DN6" s="680"/>
      <c r="DO6" s="680"/>
      <c r="DP6" s="681"/>
      <c r="DQ6" s="688">
        <v>55445</v>
      </c>
      <c r="DR6" s="680"/>
      <c r="DS6" s="680"/>
      <c r="DT6" s="680"/>
      <c r="DU6" s="680"/>
      <c r="DV6" s="680"/>
      <c r="DW6" s="680"/>
      <c r="DX6" s="680"/>
      <c r="DY6" s="680"/>
      <c r="DZ6" s="680"/>
      <c r="EA6" s="680"/>
      <c r="EB6" s="680"/>
      <c r="EC6" s="689"/>
    </row>
    <row r="7" spans="2:143" ht="11.25" customHeight="1">
      <c r="B7" s="676" t="s">
        <v>231</v>
      </c>
      <c r="C7" s="677"/>
      <c r="D7" s="677"/>
      <c r="E7" s="677"/>
      <c r="F7" s="677"/>
      <c r="G7" s="677"/>
      <c r="H7" s="677"/>
      <c r="I7" s="677"/>
      <c r="J7" s="677"/>
      <c r="K7" s="677"/>
      <c r="L7" s="677"/>
      <c r="M7" s="677"/>
      <c r="N7" s="677"/>
      <c r="O7" s="677"/>
      <c r="P7" s="677"/>
      <c r="Q7" s="678"/>
      <c r="R7" s="679">
        <v>1232</v>
      </c>
      <c r="S7" s="680"/>
      <c r="T7" s="680"/>
      <c r="U7" s="680"/>
      <c r="V7" s="680"/>
      <c r="W7" s="680"/>
      <c r="X7" s="680"/>
      <c r="Y7" s="681"/>
      <c r="Z7" s="682">
        <v>0</v>
      </c>
      <c r="AA7" s="682"/>
      <c r="AB7" s="682"/>
      <c r="AC7" s="682"/>
      <c r="AD7" s="683">
        <v>1232</v>
      </c>
      <c r="AE7" s="683"/>
      <c r="AF7" s="683"/>
      <c r="AG7" s="683"/>
      <c r="AH7" s="683"/>
      <c r="AI7" s="683"/>
      <c r="AJ7" s="683"/>
      <c r="AK7" s="683"/>
      <c r="AL7" s="684">
        <v>0</v>
      </c>
      <c r="AM7" s="685"/>
      <c r="AN7" s="685"/>
      <c r="AO7" s="686"/>
      <c r="AP7" s="676" t="s">
        <v>232</v>
      </c>
      <c r="AQ7" s="677"/>
      <c r="AR7" s="677"/>
      <c r="AS7" s="677"/>
      <c r="AT7" s="677"/>
      <c r="AU7" s="677"/>
      <c r="AV7" s="677"/>
      <c r="AW7" s="677"/>
      <c r="AX7" s="677"/>
      <c r="AY7" s="677"/>
      <c r="AZ7" s="677"/>
      <c r="BA7" s="677"/>
      <c r="BB7" s="677"/>
      <c r="BC7" s="677"/>
      <c r="BD7" s="677"/>
      <c r="BE7" s="677"/>
      <c r="BF7" s="678"/>
      <c r="BG7" s="679">
        <v>178708</v>
      </c>
      <c r="BH7" s="680"/>
      <c r="BI7" s="680"/>
      <c r="BJ7" s="680"/>
      <c r="BK7" s="680"/>
      <c r="BL7" s="680"/>
      <c r="BM7" s="680"/>
      <c r="BN7" s="681"/>
      <c r="BO7" s="682">
        <v>32.4</v>
      </c>
      <c r="BP7" s="682"/>
      <c r="BQ7" s="682"/>
      <c r="BR7" s="682"/>
      <c r="BS7" s="683" t="s">
        <v>233</v>
      </c>
      <c r="BT7" s="683"/>
      <c r="BU7" s="683"/>
      <c r="BV7" s="683"/>
      <c r="BW7" s="683"/>
      <c r="BX7" s="683"/>
      <c r="BY7" s="683"/>
      <c r="BZ7" s="683"/>
      <c r="CA7" s="683"/>
      <c r="CB7" s="687"/>
      <c r="CD7" s="694" t="s">
        <v>234</v>
      </c>
      <c r="CE7" s="695"/>
      <c r="CF7" s="695"/>
      <c r="CG7" s="695"/>
      <c r="CH7" s="695"/>
      <c r="CI7" s="695"/>
      <c r="CJ7" s="695"/>
      <c r="CK7" s="695"/>
      <c r="CL7" s="695"/>
      <c r="CM7" s="695"/>
      <c r="CN7" s="695"/>
      <c r="CO7" s="695"/>
      <c r="CP7" s="695"/>
      <c r="CQ7" s="696"/>
      <c r="CR7" s="679">
        <v>999920</v>
      </c>
      <c r="CS7" s="680"/>
      <c r="CT7" s="680"/>
      <c r="CU7" s="680"/>
      <c r="CV7" s="680"/>
      <c r="CW7" s="680"/>
      <c r="CX7" s="680"/>
      <c r="CY7" s="681"/>
      <c r="CZ7" s="682">
        <v>15.5</v>
      </c>
      <c r="DA7" s="682"/>
      <c r="DB7" s="682"/>
      <c r="DC7" s="682"/>
      <c r="DD7" s="688">
        <v>153662</v>
      </c>
      <c r="DE7" s="680"/>
      <c r="DF7" s="680"/>
      <c r="DG7" s="680"/>
      <c r="DH7" s="680"/>
      <c r="DI7" s="680"/>
      <c r="DJ7" s="680"/>
      <c r="DK7" s="680"/>
      <c r="DL7" s="680"/>
      <c r="DM7" s="680"/>
      <c r="DN7" s="680"/>
      <c r="DO7" s="680"/>
      <c r="DP7" s="681"/>
      <c r="DQ7" s="688">
        <v>799487</v>
      </c>
      <c r="DR7" s="680"/>
      <c r="DS7" s="680"/>
      <c r="DT7" s="680"/>
      <c r="DU7" s="680"/>
      <c r="DV7" s="680"/>
      <c r="DW7" s="680"/>
      <c r="DX7" s="680"/>
      <c r="DY7" s="680"/>
      <c r="DZ7" s="680"/>
      <c r="EA7" s="680"/>
      <c r="EB7" s="680"/>
      <c r="EC7" s="689"/>
    </row>
    <row r="8" spans="2:143" ht="11.25" customHeight="1">
      <c r="B8" s="676" t="s">
        <v>235</v>
      </c>
      <c r="C8" s="677"/>
      <c r="D8" s="677"/>
      <c r="E8" s="677"/>
      <c r="F8" s="677"/>
      <c r="G8" s="677"/>
      <c r="H8" s="677"/>
      <c r="I8" s="677"/>
      <c r="J8" s="677"/>
      <c r="K8" s="677"/>
      <c r="L8" s="677"/>
      <c r="M8" s="677"/>
      <c r="N8" s="677"/>
      <c r="O8" s="677"/>
      <c r="P8" s="677"/>
      <c r="Q8" s="678"/>
      <c r="R8" s="679">
        <v>1182</v>
      </c>
      <c r="S8" s="680"/>
      <c r="T8" s="680"/>
      <c r="U8" s="680"/>
      <c r="V8" s="680"/>
      <c r="W8" s="680"/>
      <c r="X8" s="680"/>
      <c r="Y8" s="681"/>
      <c r="Z8" s="682">
        <v>0</v>
      </c>
      <c r="AA8" s="682"/>
      <c r="AB8" s="682"/>
      <c r="AC8" s="682"/>
      <c r="AD8" s="683">
        <v>1182</v>
      </c>
      <c r="AE8" s="683"/>
      <c r="AF8" s="683"/>
      <c r="AG8" s="683"/>
      <c r="AH8" s="683"/>
      <c r="AI8" s="683"/>
      <c r="AJ8" s="683"/>
      <c r="AK8" s="683"/>
      <c r="AL8" s="684">
        <v>0</v>
      </c>
      <c r="AM8" s="685"/>
      <c r="AN8" s="685"/>
      <c r="AO8" s="686"/>
      <c r="AP8" s="676" t="s">
        <v>236</v>
      </c>
      <c r="AQ8" s="677"/>
      <c r="AR8" s="677"/>
      <c r="AS8" s="677"/>
      <c r="AT8" s="677"/>
      <c r="AU8" s="677"/>
      <c r="AV8" s="677"/>
      <c r="AW8" s="677"/>
      <c r="AX8" s="677"/>
      <c r="AY8" s="677"/>
      <c r="AZ8" s="677"/>
      <c r="BA8" s="677"/>
      <c r="BB8" s="677"/>
      <c r="BC8" s="677"/>
      <c r="BD8" s="677"/>
      <c r="BE8" s="677"/>
      <c r="BF8" s="678"/>
      <c r="BG8" s="679">
        <v>7032</v>
      </c>
      <c r="BH8" s="680"/>
      <c r="BI8" s="680"/>
      <c r="BJ8" s="680"/>
      <c r="BK8" s="680"/>
      <c r="BL8" s="680"/>
      <c r="BM8" s="680"/>
      <c r="BN8" s="681"/>
      <c r="BO8" s="682">
        <v>1.3</v>
      </c>
      <c r="BP8" s="682"/>
      <c r="BQ8" s="682"/>
      <c r="BR8" s="682"/>
      <c r="BS8" s="688" t="s">
        <v>126</v>
      </c>
      <c r="BT8" s="680"/>
      <c r="BU8" s="680"/>
      <c r="BV8" s="680"/>
      <c r="BW8" s="680"/>
      <c r="BX8" s="680"/>
      <c r="BY8" s="680"/>
      <c r="BZ8" s="680"/>
      <c r="CA8" s="680"/>
      <c r="CB8" s="689"/>
      <c r="CD8" s="694" t="s">
        <v>237</v>
      </c>
      <c r="CE8" s="695"/>
      <c r="CF8" s="695"/>
      <c r="CG8" s="695"/>
      <c r="CH8" s="695"/>
      <c r="CI8" s="695"/>
      <c r="CJ8" s="695"/>
      <c r="CK8" s="695"/>
      <c r="CL8" s="695"/>
      <c r="CM8" s="695"/>
      <c r="CN8" s="695"/>
      <c r="CO8" s="695"/>
      <c r="CP8" s="695"/>
      <c r="CQ8" s="696"/>
      <c r="CR8" s="679">
        <v>1394015</v>
      </c>
      <c r="CS8" s="680"/>
      <c r="CT8" s="680"/>
      <c r="CU8" s="680"/>
      <c r="CV8" s="680"/>
      <c r="CW8" s="680"/>
      <c r="CX8" s="680"/>
      <c r="CY8" s="681"/>
      <c r="CZ8" s="682">
        <v>21.6</v>
      </c>
      <c r="DA8" s="682"/>
      <c r="DB8" s="682"/>
      <c r="DC8" s="682"/>
      <c r="DD8" s="688">
        <v>2870</v>
      </c>
      <c r="DE8" s="680"/>
      <c r="DF8" s="680"/>
      <c r="DG8" s="680"/>
      <c r="DH8" s="680"/>
      <c r="DI8" s="680"/>
      <c r="DJ8" s="680"/>
      <c r="DK8" s="680"/>
      <c r="DL8" s="680"/>
      <c r="DM8" s="680"/>
      <c r="DN8" s="680"/>
      <c r="DO8" s="680"/>
      <c r="DP8" s="681"/>
      <c r="DQ8" s="688">
        <v>926552</v>
      </c>
      <c r="DR8" s="680"/>
      <c r="DS8" s="680"/>
      <c r="DT8" s="680"/>
      <c r="DU8" s="680"/>
      <c r="DV8" s="680"/>
      <c r="DW8" s="680"/>
      <c r="DX8" s="680"/>
      <c r="DY8" s="680"/>
      <c r="DZ8" s="680"/>
      <c r="EA8" s="680"/>
      <c r="EB8" s="680"/>
      <c r="EC8" s="689"/>
    </row>
    <row r="9" spans="2:143" ht="11.25" customHeight="1">
      <c r="B9" s="676" t="s">
        <v>238</v>
      </c>
      <c r="C9" s="677"/>
      <c r="D9" s="677"/>
      <c r="E9" s="677"/>
      <c r="F9" s="677"/>
      <c r="G9" s="677"/>
      <c r="H9" s="677"/>
      <c r="I9" s="677"/>
      <c r="J9" s="677"/>
      <c r="K9" s="677"/>
      <c r="L9" s="677"/>
      <c r="M9" s="677"/>
      <c r="N9" s="677"/>
      <c r="O9" s="677"/>
      <c r="P9" s="677"/>
      <c r="Q9" s="678"/>
      <c r="R9" s="679">
        <v>1063</v>
      </c>
      <c r="S9" s="680"/>
      <c r="T9" s="680"/>
      <c r="U9" s="680"/>
      <c r="V9" s="680"/>
      <c r="W9" s="680"/>
      <c r="X9" s="680"/>
      <c r="Y9" s="681"/>
      <c r="Z9" s="682">
        <v>0</v>
      </c>
      <c r="AA9" s="682"/>
      <c r="AB9" s="682"/>
      <c r="AC9" s="682"/>
      <c r="AD9" s="683">
        <v>1063</v>
      </c>
      <c r="AE9" s="683"/>
      <c r="AF9" s="683"/>
      <c r="AG9" s="683"/>
      <c r="AH9" s="683"/>
      <c r="AI9" s="683"/>
      <c r="AJ9" s="683"/>
      <c r="AK9" s="683"/>
      <c r="AL9" s="684">
        <v>0</v>
      </c>
      <c r="AM9" s="685"/>
      <c r="AN9" s="685"/>
      <c r="AO9" s="686"/>
      <c r="AP9" s="676" t="s">
        <v>239</v>
      </c>
      <c r="AQ9" s="677"/>
      <c r="AR9" s="677"/>
      <c r="AS9" s="677"/>
      <c r="AT9" s="677"/>
      <c r="AU9" s="677"/>
      <c r="AV9" s="677"/>
      <c r="AW9" s="677"/>
      <c r="AX9" s="677"/>
      <c r="AY9" s="677"/>
      <c r="AZ9" s="677"/>
      <c r="BA9" s="677"/>
      <c r="BB9" s="677"/>
      <c r="BC9" s="677"/>
      <c r="BD9" s="677"/>
      <c r="BE9" s="677"/>
      <c r="BF9" s="678"/>
      <c r="BG9" s="679">
        <v>128540</v>
      </c>
      <c r="BH9" s="680"/>
      <c r="BI9" s="680"/>
      <c r="BJ9" s="680"/>
      <c r="BK9" s="680"/>
      <c r="BL9" s="680"/>
      <c r="BM9" s="680"/>
      <c r="BN9" s="681"/>
      <c r="BO9" s="682">
        <v>23.3</v>
      </c>
      <c r="BP9" s="682"/>
      <c r="BQ9" s="682"/>
      <c r="BR9" s="682"/>
      <c r="BS9" s="688" t="s">
        <v>136</v>
      </c>
      <c r="BT9" s="680"/>
      <c r="BU9" s="680"/>
      <c r="BV9" s="680"/>
      <c r="BW9" s="680"/>
      <c r="BX9" s="680"/>
      <c r="BY9" s="680"/>
      <c r="BZ9" s="680"/>
      <c r="CA9" s="680"/>
      <c r="CB9" s="689"/>
      <c r="CD9" s="694" t="s">
        <v>240</v>
      </c>
      <c r="CE9" s="695"/>
      <c r="CF9" s="695"/>
      <c r="CG9" s="695"/>
      <c r="CH9" s="695"/>
      <c r="CI9" s="695"/>
      <c r="CJ9" s="695"/>
      <c r="CK9" s="695"/>
      <c r="CL9" s="695"/>
      <c r="CM9" s="695"/>
      <c r="CN9" s="695"/>
      <c r="CO9" s="695"/>
      <c r="CP9" s="695"/>
      <c r="CQ9" s="696"/>
      <c r="CR9" s="679">
        <v>380215</v>
      </c>
      <c r="CS9" s="680"/>
      <c r="CT9" s="680"/>
      <c r="CU9" s="680"/>
      <c r="CV9" s="680"/>
      <c r="CW9" s="680"/>
      <c r="CX9" s="680"/>
      <c r="CY9" s="681"/>
      <c r="CZ9" s="682">
        <v>5.9</v>
      </c>
      <c r="DA9" s="682"/>
      <c r="DB9" s="682"/>
      <c r="DC9" s="682"/>
      <c r="DD9" s="688">
        <v>17024</v>
      </c>
      <c r="DE9" s="680"/>
      <c r="DF9" s="680"/>
      <c r="DG9" s="680"/>
      <c r="DH9" s="680"/>
      <c r="DI9" s="680"/>
      <c r="DJ9" s="680"/>
      <c r="DK9" s="680"/>
      <c r="DL9" s="680"/>
      <c r="DM9" s="680"/>
      <c r="DN9" s="680"/>
      <c r="DO9" s="680"/>
      <c r="DP9" s="681"/>
      <c r="DQ9" s="688">
        <v>324956</v>
      </c>
      <c r="DR9" s="680"/>
      <c r="DS9" s="680"/>
      <c r="DT9" s="680"/>
      <c r="DU9" s="680"/>
      <c r="DV9" s="680"/>
      <c r="DW9" s="680"/>
      <c r="DX9" s="680"/>
      <c r="DY9" s="680"/>
      <c r="DZ9" s="680"/>
      <c r="EA9" s="680"/>
      <c r="EB9" s="680"/>
      <c r="EC9" s="689"/>
    </row>
    <row r="10" spans="2:143" ht="11.25" customHeight="1">
      <c r="B10" s="676" t="s">
        <v>241</v>
      </c>
      <c r="C10" s="677"/>
      <c r="D10" s="677"/>
      <c r="E10" s="677"/>
      <c r="F10" s="677"/>
      <c r="G10" s="677"/>
      <c r="H10" s="677"/>
      <c r="I10" s="677"/>
      <c r="J10" s="677"/>
      <c r="K10" s="677"/>
      <c r="L10" s="677"/>
      <c r="M10" s="677"/>
      <c r="N10" s="677"/>
      <c r="O10" s="677"/>
      <c r="P10" s="677"/>
      <c r="Q10" s="678"/>
      <c r="R10" s="679" t="s">
        <v>126</v>
      </c>
      <c r="S10" s="680"/>
      <c r="T10" s="680"/>
      <c r="U10" s="680"/>
      <c r="V10" s="680"/>
      <c r="W10" s="680"/>
      <c r="X10" s="680"/>
      <c r="Y10" s="681"/>
      <c r="Z10" s="682" t="s">
        <v>136</v>
      </c>
      <c r="AA10" s="682"/>
      <c r="AB10" s="682"/>
      <c r="AC10" s="682"/>
      <c r="AD10" s="683" t="s">
        <v>136</v>
      </c>
      <c r="AE10" s="683"/>
      <c r="AF10" s="683"/>
      <c r="AG10" s="683"/>
      <c r="AH10" s="683"/>
      <c r="AI10" s="683"/>
      <c r="AJ10" s="683"/>
      <c r="AK10" s="683"/>
      <c r="AL10" s="684" t="s">
        <v>136</v>
      </c>
      <c r="AM10" s="685"/>
      <c r="AN10" s="685"/>
      <c r="AO10" s="686"/>
      <c r="AP10" s="676" t="s">
        <v>242</v>
      </c>
      <c r="AQ10" s="677"/>
      <c r="AR10" s="677"/>
      <c r="AS10" s="677"/>
      <c r="AT10" s="677"/>
      <c r="AU10" s="677"/>
      <c r="AV10" s="677"/>
      <c r="AW10" s="677"/>
      <c r="AX10" s="677"/>
      <c r="AY10" s="677"/>
      <c r="AZ10" s="677"/>
      <c r="BA10" s="677"/>
      <c r="BB10" s="677"/>
      <c r="BC10" s="677"/>
      <c r="BD10" s="677"/>
      <c r="BE10" s="677"/>
      <c r="BF10" s="678"/>
      <c r="BG10" s="679">
        <v>12840</v>
      </c>
      <c r="BH10" s="680"/>
      <c r="BI10" s="680"/>
      <c r="BJ10" s="680"/>
      <c r="BK10" s="680"/>
      <c r="BL10" s="680"/>
      <c r="BM10" s="680"/>
      <c r="BN10" s="681"/>
      <c r="BO10" s="682">
        <v>2.2999999999999998</v>
      </c>
      <c r="BP10" s="682"/>
      <c r="BQ10" s="682"/>
      <c r="BR10" s="682"/>
      <c r="BS10" s="688" t="s">
        <v>233</v>
      </c>
      <c r="BT10" s="680"/>
      <c r="BU10" s="680"/>
      <c r="BV10" s="680"/>
      <c r="BW10" s="680"/>
      <c r="BX10" s="680"/>
      <c r="BY10" s="680"/>
      <c r="BZ10" s="680"/>
      <c r="CA10" s="680"/>
      <c r="CB10" s="689"/>
      <c r="CD10" s="694" t="s">
        <v>243</v>
      </c>
      <c r="CE10" s="695"/>
      <c r="CF10" s="695"/>
      <c r="CG10" s="695"/>
      <c r="CH10" s="695"/>
      <c r="CI10" s="695"/>
      <c r="CJ10" s="695"/>
      <c r="CK10" s="695"/>
      <c r="CL10" s="695"/>
      <c r="CM10" s="695"/>
      <c r="CN10" s="695"/>
      <c r="CO10" s="695"/>
      <c r="CP10" s="695"/>
      <c r="CQ10" s="696"/>
      <c r="CR10" s="679">
        <v>505</v>
      </c>
      <c r="CS10" s="680"/>
      <c r="CT10" s="680"/>
      <c r="CU10" s="680"/>
      <c r="CV10" s="680"/>
      <c r="CW10" s="680"/>
      <c r="CX10" s="680"/>
      <c r="CY10" s="681"/>
      <c r="CZ10" s="682">
        <v>0</v>
      </c>
      <c r="DA10" s="682"/>
      <c r="DB10" s="682"/>
      <c r="DC10" s="682"/>
      <c r="DD10" s="688" t="s">
        <v>233</v>
      </c>
      <c r="DE10" s="680"/>
      <c r="DF10" s="680"/>
      <c r="DG10" s="680"/>
      <c r="DH10" s="680"/>
      <c r="DI10" s="680"/>
      <c r="DJ10" s="680"/>
      <c r="DK10" s="680"/>
      <c r="DL10" s="680"/>
      <c r="DM10" s="680"/>
      <c r="DN10" s="680"/>
      <c r="DO10" s="680"/>
      <c r="DP10" s="681"/>
      <c r="DQ10" s="688" t="s">
        <v>136</v>
      </c>
      <c r="DR10" s="680"/>
      <c r="DS10" s="680"/>
      <c r="DT10" s="680"/>
      <c r="DU10" s="680"/>
      <c r="DV10" s="680"/>
      <c r="DW10" s="680"/>
      <c r="DX10" s="680"/>
      <c r="DY10" s="680"/>
      <c r="DZ10" s="680"/>
      <c r="EA10" s="680"/>
      <c r="EB10" s="680"/>
      <c r="EC10" s="689"/>
    </row>
    <row r="11" spans="2:143" ht="11.25" customHeight="1">
      <c r="B11" s="676" t="s">
        <v>244</v>
      </c>
      <c r="C11" s="677"/>
      <c r="D11" s="677"/>
      <c r="E11" s="677"/>
      <c r="F11" s="677"/>
      <c r="G11" s="677"/>
      <c r="H11" s="677"/>
      <c r="I11" s="677"/>
      <c r="J11" s="677"/>
      <c r="K11" s="677"/>
      <c r="L11" s="677"/>
      <c r="M11" s="677"/>
      <c r="N11" s="677"/>
      <c r="O11" s="677"/>
      <c r="P11" s="677"/>
      <c r="Q11" s="678"/>
      <c r="R11" s="679" t="s">
        <v>136</v>
      </c>
      <c r="S11" s="680"/>
      <c r="T11" s="680"/>
      <c r="U11" s="680"/>
      <c r="V11" s="680"/>
      <c r="W11" s="680"/>
      <c r="X11" s="680"/>
      <c r="Y11" s="681"/>
      <c r="Z11" s="682" t="s">
        <v>136</v>
      </c>
      <c r="AA11" s="682"/>
      <c r="AB11" s="682"/>
      <c r="AC11" s="682"/>
      <c r="AD11" s="683" t="s">
        <v>233</v>
      </c>
      <c r="AE11" s="683"/>
      <c r="AF11" s="683"/>
      <c r="AG11" s="683"/>
      <c r="AH11" s="683"/>
      <c r="AI11" s="683"/>
      <c r="AJ11" s="683"/>
      <c r="AK11" s="683"/>
      <c r="AL11" s="684" t="s">
        <v>136</v>
      </c>
      <c r="AM11" s="685"/>
      <c r="AN11" s="685"/>
      <c r="AO11" s="686"/>
      <c r="AP11" s="676" t="s">
        <v>245</v>
      </c>
      <c r="AQ11" s="677"/>
      <c r="AR11" s="677"/>
      <c r="AS11" s="677"/>
      <c r="AT11" s="677"/>
      <c r="AU11" s="677"/>
      <c r="AV11" s="677"/>
      <c r="AW11" s="677"/>
      <c r="AX11" s="677"/>
      <c r="AY11" s="677"/>
      <c r="AZ11" s="677"/>
      <c r="BA11" s="677"/>
      <c r="BB11" s="677"/>
      <c r="BC11" s="677"/>
      <c r="BD11" s="677"/>
      <c r="BE11" s="677"/>
      <c r="BF11" s="678"/>
      <c r="BG11" s="679">
        <v>30296</v>
      </c>
      <c r="BH11" s="680"/>
      <c r="BI11" s="680"/>
      <c r="BJ11" s="680"/>
      <c r="BK11" s="680"/>
      <c r="BL11" s="680"/>
      <c r="BM11" s="680"/>
      <c r="BN11" s="681"/>
      <c r="BO11" s="682">
        <v>5.5</v>
      </c>
      <c r="BP11" s="682"/>
      <c r="BQ11" s="682"/>
      <c r="BR11" s="682"/>
      <c r="BS11" s="688" t="s">
        <v>233</v>
      </c>
      <c r="BT11" s="680"/>
      <c r="BU11" s="680"/>
      <c r="BV11" s="680"/>
      <c r="BW11" s="680"/>
      <c r="BX11" s="680"/>
      <c r="BY11" s="680"/>
      <c r="BZ11" s="680"/>
      <c r="CA11" s="680"/>
      <c r="CB11" s="689"/>
      <c r="CD11" s="694" t="s">
        <v>246</v>
      </c>
      <c r="CE11" s="695"/>
      <c r="CF11" s="695"/>
      <c r="CG11" s="695"/>
      <c r="CH11" s="695"/>
      <c r="CI11" s="695"/>
      <c r="CJ11" s="695"/>
      <c r="CK11" s="695"/>
      <c r="CL11" s="695"/>
      <c r="CM11" s="695"/>
      <c r="CN11" s="695"/>
      <c r="CO11" s="695"/>
      <c r="CP11" s="695"/>
      <c r="CQ11" s="696"/>
      <c r="CR11" s="679">
        <v>599504</v>
      </c>
      <c r="CS11" s="680"/>
      <c r="CT11" s="680"/>
      <c r="CU11" s="680"/>
      <c r="CV11" s="680"/>
      <c r="CW11" s="680"/>
      <c r="CX11" s="680"/>
      <c r="CY11" s="681"/>
      <c r="CZ11" s="682">
        <v>9.3000000000000007</v>
      </c>
      <c r="DA11" s="682"/>
      <c r="DB11" s="682"/>
      <c r="DC11" s="682"/>
      <c r="DD11" s="688">
        <v>354421</v>
      </c>
      <c r="DE11" s="680"/>
      <c r="DF11" s="680"/>
      <c r="DG11" s="680"/>
      <c r="DH11" s="680"/>
      <c r="DI11" s="680"/>
      <c r="DJ11" s="680"/>
      <c r="DK11" s="680"/>
      <c r="DL11" s="680"/>
      <c r="DM11" s="680"/>
      <c r="DN11" s="680"/>
      <c r="DO11" s="680"/>
      <c r="DP11" s="681"/>
      <c r="DQ11" s="688">
        <v>286354</v>
      </c>
      <c r="DR11" s="680"/>
      <c r="DS11" s="680"/>
      <c r="DT11" s="680"/>
      <c r="DU11" s="680"/>
      <c r="DV11" s="680"/>
      <c r="DW11" s="680"/>
      <c r="DX11" s="680"/>
      <c r="DY11" s="680"/>
      <c r="DZ11" s="680"/>
      <c r="EA11" s="680"/>
      <c r="EB11" s="680"/>
      <c r="EC11" s="689"/>
    </row>
    <row r="12" spans="2:143" ht="11.25" customHeight="1">
      <c r="B12" s="676" t="s">
        <v>247</v>
      </c>
      <c r="C12" s="677"/>
      <c r="D12" s="677"/>
      <c r="E12" s="677"/>
      <c r="F12" s="677"/>
      <c r="G12" s="677"/>
      <c r="H12" s="677"/>
      <c r="I12" s="677"/>
      <c r="J12" s="677"/>
      <c r="K12" s="677"/>
      <c r="L12" s="677"/>
      <c r="M12" s="677"/>
      <c r="N12" s="677"/>
      <c r="O12" s="677"/>
      <c r="P12" s="677"/>
      <c r="Q12" s="678"/>
      <c r="R12" s="679">
        <v>103510</v>
      </c>
      <c r="S12" s="680"/>
      <c r="T12" s="680"/>
      <c r="U12" s="680"/>
      <c r="V12" s="680"/>
      <c r="W12" s="680"/>
      <c r="X12" s="680"/>
      <c r="Y12" s="681"/>
      <c r="Z12" s="682">
        <v>1.5</v>
      </c>
      <c r="AA12" s="682"/>
      <c r="AB12" s="682"/>
      <c r="AC12" s="682"/>
      <c r="AD12" s="683">
        <v>103510</v>
      </c>
      <c r="AE12" s="683"/>
      <c r="AF12" s="683"/>
      <c r="AG12" s="683"/>
      <c r="AH12" s="683"/>
      <c r="AI12" s="683"/>
      <c r="AJ12" s="683"/>
      <c r="AK12" s="683"/>
      <c r="AL12" s="684">
        <v>2.5</v>
      </c>
      <c r="AM12" s="685"/>
      <c r="AN12" s="685"/>
      <c r="AO12" s="686"/>
      <c r="AP12" s="676" t="s">
        <v>248</v>
      </c>
      <c r="AQ12" s="677"/>
      <c r="AR12" s="677"/>
      <c r="AS12" s="677"/>
      <c r="AT12" s="677"/>
      <c r="AU12" s="677"/>
      <c r="AV12" s="677"/>
      <c r="AW12" s="677"/>
      <c r="AX12" s="677"/>
      <c r="AY12" s="677"/>
      <c r="AZ12" s="677"/>
      <c r="BA12" s="677"/>
      <c r="BB12" s="677"/>
      <c r="BC12" s="677"/>
      <c r="BD12" s="677"/>
      <c r="BE12" s="677"/>
      <c r="BF12" s="678"/>
      <c r="BG12" s="679">
        <v>301430</v>
      </c>
      <c r="BH12" s="680"/>
      <c r="BI12" s="680"/>
      <c r="BJ12" s="680"/>
      <c r="BK12" s="680"/>
      <c r="BL12" s="680"/>
      <c r="BM12" s="680"/>
      <c r="BN12" s="681"/>
      <c r="BO12" s="682">
        <v>54.6</v>
      </c>
      <c r="BP12" s="682"/>
      <c r="BQ12" s="682"/>
      <c r="BR12" s="682"/>
      <c r="BS12" s="688" t="s">
        <v>136</v>
      </c>
      <c r="BT12" s="680"/>
      <c r="BU12" s="680"/>
      <c r="BV12" s="680"/>
      <c r="BW12" s="680"/>
      <c r="BX12" s="680"/>
      <c r="BY12" s="680"/>
      <c r="BZ12" s="680"/>
      <c r="CA12" s="680"/>
      <c r="CB12" s="689"/>
      <c r="CD12" s="694" t="s">
        <v>249</v>
      </c>
      <c r="CE12" s="695"/>
      <c r="CF12" s="695"/>
      <c r="CG12" s="695"/>
      <c r="CH12" s="695"/>
      <c r="CI12" s="695"/>
      <c r="CJ12" s="695"/>
      <c r="CK12" s="695"/>
      <c r="CL12" s="695"/>
      <c r="CM12" s="695"/>
      <c r="CN12" s="695"/>
      <c r="CO12" s="695"/>
      <c r="CP12" s="695"/>
      <c r="CQ12" s="696"/>
      <c r="CR12" s="679">
        <v>118106</v>
      </c>
      <c r="CS12" s="680"/>
      <c r="CT12" s="680"/>
      <c r="CU12" s="680"/>
      <c r="CV12" s="680"/>
      <c r="CW12" s="680"/>
      <c r="CX12" s="680"/>
      <c r="CY12" s="681"/>
      <c r="CZ12" s="682">
        <v>1.8</v>
      </c>
      <c r="DA12" s="682"/>
      <c r="DB12" s="682"/>
      <c r="DC12" s="682"/>
      <c r="DD12" s="688">
        <v>51566</v>
      </c>
      <c r="DE12" s="680"/>
      <c r="DF12" s="680"/>
      <c r="DG12" s="680"/>
      <c r="DH12" s="680"/>
      <c r="DI12" s="680"/>
      <c r="DJ12" s="680"/>
      <c r="DK12" s="680"/>
      <c r="DL12" s="680"/>
      <c r="DM12" s="680"/>
      <c r="DN12" s="680"/>
      <c r="DO12" s="680"/>
      <c r="DP12" s="681"/>
      <c r="DQ12" s="688">
        <v>112618</v>
      </c>
      <c r="DR12" s="680"/>
      <c r="DS12" s="680"/>
      <c r="DT12" s="680"/>
      <c r="DU12" s="680"/>
      <c r="DV12" s="680"/>
      <c r="DW12" s="680"/>
      <c r="DX12" s="680"/>
      <c r="DY12" s="680"/>
      <c r="DZ12" s="680"/>
      <c r="EA12" s="680"/>
      <c r="EB12" s="680"/>
      <c r="EC12" s="689"/>
    </row>
    <row r="13" spans="2:143" ht="11.25" customHeight="1">
      <c r="B13" s="676" t="s">
        <v>250</v>
      </c>
      <c r="C13" s="677"/>
      <c r="D13" s="677"/>
      <c r="E13" s="677"/>
      <c r="F13" s="677"/>
      <c r="G13" s="677"/>
      <c r="H13" s="677"/>
      <c r="I13" s="677"/>
      <c r="J13" s="677"/>
      <c r="K13" s="677"/>
      <c r="L13" s="677"/>
      <c r="M13" s="677"/>
      <c r="N13" s="677"/>
      <c r="O13" s="677"/>
      <c r="P13" s="677"/>
      <c r="Q13" s="678"/>
      <c r="R13" s="679" t="s">
        <v>136</v>
      </c>
      <c r="S13" s="680"/>
      <c r="T13" s="680"/>
      <c r="U13" s="680"/>
      <c r="V13" s="680"/>
      <c r="W13" s="680"/>
      <c r="X13" s="680"/>
      <c r="Y13" s="681"/>
      <c r="Z13" s="682" t="s">
        <v>136</v>
      </c>
      <c r="AA13" s="682"/>
      <c r="AB13" s="682"/>
      <c r="AC13" s="682"/>
      <c r="AD13" s="683" t="s">
        <v>136</v>
      </c>
      <c r="AE13" s="683"/>
      <c r="AF13" s="683"/>
      <c r="AG13" s="683"/>
      <c r="AH13" s="683"/>
      <c r="AI13" s="683"/>
      <c r="AJ13" s="683"/>
      <c r="AK13" s="683"/>
      <c r="AL13" s="684" t="s">
        <v>126</v>
      </c>
      <c r="AM13" s="685"/>
      <c r="AN13" s="685"/>
      <c r="AO13" s="686"/>
      <c r="AP13" s="676" t="s">
        <v>251</v>
      </c>
      <c r="AQ13" s="677"/>
      <c r="AR13" s="677"/>
      <c r="AS13" s="677"/>
      <c r="AT13" s="677"/>
      <c r="AU13" s="677"/>
      <c r="AV13" s="677"/>
      <c r="AW13" s="677"/>
      <c r="AX13" s="677"/>
      <c r="AY13" s="677"/>
      <c r="AZ13" s="677"/>
      <c r="BA13" s="677"/>
      <c r="BB13" s="677"/>
      <c r="BC13" s="677"/>
      <c r="BD13" s="677"/>
      <c r="BE13" s="677"/>
      <c r="BF13" s="678"/>
      <c r="BG13" s="679">
        <v>264802</v>
      </c>
      <c r="BH13" s="680"/>
      <c r="BI13" s="680"/>
      <c r="BJ13" s="680"/>
      <c r="BK13" s="680"/>
      <c r="BL13" s="680"/>
      <c r="BM13" s="680"/>
      <c r="BN13" s="681"/>
      <c r="BO13" s="682">
        <v>48</v>
      </c>
      <c r="BP13" s="682"/>
      <c r="BQ13" s="682"/>
      <c r="BR13" s="682"/>
      <c r="BS13" s="688" t="s">
        <v>136</v>
      </c>
      <c r="BT13" s="680"/>
      <c r="BU13" s="680"/>
      <c r="BV13" s="680"/>
      <c r="BW13" s="680"/>
      <c r="BX13" s="680"/>
      <c r="BY13" s="680"/>
      <c r="BZ13" s="680"/>
      <c r="CA13" s="680"/>
      <c r="CB13" s="689"/>
      <c r="CD13" s="694" t="s">
        <v>252</v>
      </c>
      <c r="CE13" s="695"/>
      <c r="CF13" s="695"/>
      <c r="CG13" s="695"/>
      <c r="CH13" s="695"/>
      <c r="CI13" s="695"/>
      <c r="CJ13" s="695"/>
      <c r="CK13" s="695"/>
      <c r="CL13" s="695"/>
      <c r="CM13" s="695"/>
      <c r="CN13" s="695"/>
      <c r="CO13" s="695"/>
      <c r="CP13" s="695"/>
      <c r="CQ13" s="696"/>
      <c r="CR13" s="679">
        <v>443386</v>
      </c>
      <c r="CS13" s="680"/>
      <c r="CT13" s="680"/>
      <c r="CU13" s="680"/>
      <c r="CV13" s="680"/>
      <c r="CW13" s="680"/>
      <c r="CX13" s="680"/>
      <c r="CY13" s="681"/>
      <c r="CZ13" s="682">
        <v>6.9</v>
      </c>
      <c r="DA13" s="682"/>
      <c r="DB13" s="682"/>
      <c r="DC13" s="682"/>
      <c r="DD13" s="688">
        <v>266195</v>
      </c>
      <c r="DE13" s="680"/>
      <c r="DF13" s="680"/>
      <c r="DG13" s="680"/>
      <c r="DH13" s="680"/>
      <c r="DI13" s="680"/>
      <c r="DJ13" s="680"/>
      <c r="DK13" s="680"/>
      <c r="DL13" s="680"/>
      <c r="DM13" s="680"/>
      <c r="DN13" s="680"/>
      <c r="DO13" s="680"/>
      <c r="DP13" s="681"/>
      <c r="DQ13" s="688">
        <v>260004</v>
      </c>
      <c r="DR13" s="680"/>
      <c r="DS13" s="680"/>
      <c r="DT13" s="680"/>
      <c r="DU13" s="680"/>
      <c r="DV13" s="680"/>
      <c r="DW13" s="680"/>
      <c r="DX13" s="680"/>
      <c r="DY13" s="680"/>
      <c r="DZ13" s="680"/>
      <c r="EA13" s="680"/>
      <c r="EB13" s="680"/>
      <c r="EC13" s="689"/>
    </row>
    <row r="14" spans="2:143" ht="11.25" customHeight="1">
      <c r="B14" s="676" t="s">
        <v>253</v>
      </c>
      <c r="C14" s="677"/>
      <c r="D14" s="677"/>
      <c r="E14" s="677"/>
      <c r="F14" s="677"/>
      <c r="G14" s="677"/>
      <c r="H14" s="677"/>
      <c r="I14" s="677"/>
      <c r="J14" s="677"/>
      <c r="K14" s="677"/>
      <c r="L14" s="677"/>
      <c r="M14" s="677"/>
      <c r="N14" s="677"/>
      <c r="O14" s="677"/>
      <c r="P14" s="677"/>
      <c r="Q14" s="678"/>
      <c r="R14" s="679" t="s">
        <v>136</v>
      </c>
      <c r="S14" s="680"/>
      <c r="T14" s="680"/>
      <c r="U14" s="680"/>
      <c r="V14" s="680"/>
      <c r="W14" s="680"/>
      <c r="X14" s="680"/>
      <c r="Y14" s="681"/>
      <c r="Z14" s="682" t="s">
        <v>233</v>
      </c>
      <c r="AA14" s="682"/>
      <c r="AB14" s="682"/>
      <c r="AC14" s="682"/>
      <c r="AD14" s="683" t="s">
        <v>136</v>
      </c>
      <c r="AE14" s="683"/>
      <c r="AF14" s="683"/>
      <c r="AG14" s="683"/>
      <c r="AH14" s="683"/>
      <c r="AI14" s="683"/>
      <c r="AJ14" s="683"/>
      <c r="AK14" s="683"/>
      <c r="AL14" s="684" t="s">
        <v>136</v>
      </c>
      <c r="AM14" s="685"/>
      <c r="AN14" s="685"/>
      <c r="AO14" s="686"/>
      <c r="AP14" s="676" t="s">
        <v>254</v>
      </c>
      <c r="AQ14" s="677"/>
      <c r="AR14" s="677"/>
      <c r="AS14" s="677"/>
      <c r="AT14" s="677"/>
      <c r="AU14" s="677"/>
      <c r="AV14" s="677"/>
      <c r="AW14" s="677"/>
      <c r="AX14" s="677"/>
      <c r="AY14" s="677"/>
      <c r="AZ14" s="677"/>
      <c r="BA14" s="677"/>
      <c r="BB14" s="677"/>
      <c r="BC14" s="677"/>
      <c r="BD14" s="677"/>
      <c r="BE14" s="677"/>
      <c r="BF14" s="678"/>
      <c r="BG14" s="679">
        <v>23379</v>
      </c>
      <c r="BH14" s="680"/>
      <c r="BI14" s="680"/>
      <c r="BJ14" s="680"/>
      <c r="BK14" s="680"/>
      <c r="BL14" s="680"/>
      <c r="BM14" s="680"/>
      <c r="BN14" s="681"/>
      <c r="BO14" s="682">
        <v>4.2</v>
      </c>
      <c r="BP14" s="682"/>
      <c r="BQ14" s="682"/>
      <c r="BR14" s="682"/>
      <c r="BS14" s="688" t="s">
        <v>126</v>
      </c>
      <c r="BT14" s="680"/>
      <c r="BU14" s="680"/>
      <c r="BV14" s="680"/>
      <c r="BW14" s="680"/>
      <c r="BX14" s="680"/>
      <c r="BY14" s="680"/>
      <c r="BZ14" s="680"/>
      <c r="CA14" s="680"/>
      <c r="CB14" s="689"/>
      <c r="CD14" s="694" t="s">
        <v>255</v>
      </c>
      <c r="CE14" s="695"/>
      <c r="CF14" s="695"/>
      <c r="CG14" s="695"/>
      <c r="CH14" s="695"/>
      <c r="CI14" s="695"/>
      <c r="CJ14" s="695"/>
      <c r="CK14" s="695"/>
      <c r="CL14" s="695"/>
      <c r="CM14" s="695"/>
      <c r="CN14" s="695"/>
      <c r="CO14" s="695"/>
      <c r="CP14" s="695"/>
      <c r="CQ14" s="696"/>
      <c r="CR14" s="679">
        <v>281264</v>
      </c>
      <c r="CS14" s="680"/>
      <c r="CT14" s="680"/>
      <c r="CU14" s="680"/>
      <c r="CV14" s="680"/>
      <c r="CW14" s="680"/>
      <c r="CX14" s="680"/>
      <c r="CY14" s="681"/>
      <c r="CZ14" s="682">
        <v>4.4000000000000004</v>
      </c>
      <c r="DA14" s="682"/>
      <c r="DB14" s="682"/>
      <c r="DC14" s="682"/>
      <c r="DD14" s="688">
        <v>66398</v>
      </c>
      <c r="DE14" s="680"/>
      <c r="DF14" s="680"/>
      <c r="DG14" s="680"/>
      <c r="DH14" s="680"/>
      <c r="DI14" s="680"/>
      <c r="DJ14" s="680"/>
      <c r="DK14" s="680"/>
      <c r="DL14" s="680"/>
      <c r="DM14" s="680"/>
      <c r="DN14" s="680"/>
      <c r="DO14" s="680"/>
      <c r="DP14" s="681"/>
      <c r="DQ14" s="688">
        <v>257315</v>
      </c>
      <c r="DR14" s="680"/>
      <c r="DS14" s="680"/>
      <c r="DT14" s="680"/>
      <c r="DU14" s="680"/>
      <c r="DV14" s="680"/>
      <c r="DW14" s="680"/>
      <c r="DX14" s="680"/>
      <c r="DY14" s="680"/>
      <c r="DZ14" s="680"/>
      <c r="EA14" s="680"/>
      <c r="EB14" s="680"/>
      <c r="EC14" s="689"/>
    </row>
    <row r="15" spans="2:143" ht="11.25" customHeight="1">
      <c r="B15" s="676" t="s">
        <v>256</v>
      </c>
      <c r="C15" s="677"/>
      <c r="D15" s="677"/>
      <c r="E15" s="677"/>
      <c r="F15" s="677"/>
      <c r="G15" s="677"/>
      <c r="H15" s="677"/>
      <c r="I15" s="677"/>
      <c r="J15" s="677"/>
      <c r="K15" s="677"/>
      <c r="L15" s="677"/>
      <c r="M15" s="677"/>
      <c r="N15" s="677"/>
      <c r="O15" s="677"/>
      <c r="P15" s="677"/>
      <c r="Q15" s="678"/>
      <c r="R15" s="679">
        <v>18591</v>
      </c>
      <c r="S15" s="680"/>
      <c r="T15" s="680"/>
      <c r="U15" s="680"/>
      <c r="V15" s="680"/>
      <c r="W15" s="680"/>
      <c r="X15" s="680"/>
      <c r="Y15" s="681"/>
      <c r="Z15" s="682">
        <v>0.3</v>
      </c>
      <c r="AA15" s="682"/>
      <c r="AB15" s="682"/>
      <c r="AC15" s="682"/>
      <c r="AD15" s="683">
        <v>18591</v>
      </c>
      <c r="AE15" s="683"/>
      <c r="AF15" s="683"/>
      <c r="AG15" s="683"/>
      <c r="AH15" s="683"/>
      <c r="AI15" s="683"/>
      <c r="AJ15" s="683"/>
      <c r="AK15" s="683"/>
      <c r="AL15" s="684">
        <v>0.5</v>
      </c>
      <c r="AM15" s="685"/>
      <c r="AN15" s="685"/>
      <c r="AO15" s="686"/>
      <c r="AP15" s="676" t="s">
        <v>257</v>
      </c>
      <c r="AQ15" s="677"/>
      <c r="AR15" s="677"/>
      <c r="AS15" s="677"/>
      <c r="AT15" s="677"/>
      <c r="AU15" s="677"/>
      <c r="AV15" s="677"/>
      <c r="AW15" s="677"/>
      <c r="AX15" s="677"/>
      <c r="AY15" s="677"/>
      <c r="AZ15" s="677"/>
      <c r="BA15" s="677"/>
      <c r="BB15" s="677"/>
      <c r="BC15" s="677"/>
      <c r="BD15" s="677"/>
      <c r="BE15" s="677"/>
      <c r="BF15" s="678"/>
      <c r="BG15" s="679">
        <v>24919</v>
      </c>
      <c r="BH15" s="680"/>
      <c r="BI15" s="680"/>
      <c r="BJ15" s="680"/>
      <c r="BK15" s="680"/>
      <c r="BL15" s="680"/>
      <c r="BM15" s="680"/>
      <c r="BN15" s="681"/>
      <c r="BO15" s="682">
        <v>4.5</v>
      </c>
      <c r="BP15" s="682"/>
      <c r="BQ15" s="682"/>
      <c r="BR15" s="682"/>
      <c r="BS15" s="688" t="s">
        <v>126</v>
      </c>
      <c r="BT15" s="680"/>
      <c r="BU15" s="680"/>
      <c r="BV15" s="680"/>
      <c r="BW15" s="680"/>
      <c r="BX15" s="680"/>
      <c r="BY15" s="680"/>
      <c r="BZ15" s="680"/>
      <c r="CA15" s="680"/>
      <c r="CB15" s="689"/>
      <c r="CD15" s="694" t="s">
        <v>258</v>
      </c>
      <c r="CE15" s="695"/>
      <c r="CF15" s="695"/>
      <c r="CG15" s="695"/>
      <c r="CH15" s="695"/>
      <c r="CI15" s="695"/>
      <c r="CJ15" s="695"/>
      <c r="CK15" s="695"/>
      <c r="CL15" s="695"/>
      <c r="CM15" s="695"/>
      <c r="CN15" s="695"/>
      <c r="CO15" s="695"/>
      <c r="CP15" s="695"/>
      <c r="CQ15" s="696"/>
      <c r="CR15" s="679">
        <v>535567</v>
      </c>
      <c r="CS15" s="680"/>
      <c r="CT15" s="680"/>
      <c r="CU15" s="680"/>
      <c r="CV15" s="680"/>
      <c r="CW15" s="680"/>
      <c r="CX15" s="680"/>
      <c r="CY15" s="681"/>
      <c r="CZ15" s="682">
        <v>8.3000000000000007</v>
      </c>
      <c r="DA15" s="682"/>
      <c r="DB15" s="682"/>
      <c r="DC15" s="682"/>
      <c r="DD15" s="688">
        <v>69932</v>
      </c>
      <c r="DE15" s="680"/>
      <c r="DF15" s="680"/>
      <c r="DG15" s="680"/>
      <c r="DH15" s="680"/>
      <c r="DI15" s="680"/>
      <c r="DJ15" s="680"/>
      <c r="DK15" s="680"/>
      <c r="DL15" s="680"/>
      <c r="DM15" s="680"/>
      <c r="DN15" s="680"/>
      <c r="DO15" s="680"/>
      <c r="DP15" s="681"/>
      <c r="DQ15" s="688">
        <v>350129</v>
      </c>
      <c r="DR15" s="680"/>
      <c r="DS15" s="680"/>
      <c r="DT15" s="680"/>
      <c r="DU15" s="680"/>
      <c r="DV15" s="680"/>
      <c r="DW15" s="680"/>
      <c r="DX15" s="680"/>
      <c r="DY15" s="680"/>
      <c r="DZ15" s="680"/>
      <c r="EA15" s="680"/>
      <c r="EB15" s="680"/>
      <c r="EC15" s="689"/>
    </row>
    <row r="16" spans="2:143" ht="11.25" customHeight="1">
      <c r="B16" s="676" t="s">
        <v>259</v>
      </c>
      <c r="C16" s="677"/>
      <c r="D16" s="677"/>
      <c r="E16" s="677"/>
      <c r="F16" s="677"/>
      <c r="G16" s="677"/>
      <c r="H16" s="677"/>
      <c r="I16" s="677"/>
      <c r="J16" s="677"/>
      <c r="K16" s="677"/>
      <c r="L16" s="677"/>
      <c r="M16" s="677"/>
      <c r="N16" s="677"/>
      <c r="O16" s="677"/>
      <c r="P16" s="677"/>
      <c r="Q16" s="678"/>
      <c r="R16" s="679" t="s">
        <v>126</v>
      </c>
      <c r="S16" s="680"/>
      <c r="T16" s="680"/>
      <c r="U16" s="680"/>
      <c r="V16" s="680"/>
      <c r="W16" s="680"/>
      <c r="X16" s="680"/>
      <c r="Y16" s="681"/>
      <c r="Z16" s="682" t="s">
        <v>136</v>
      </c>
      <c r="AA16" s="682"/>
      <c r="AB16" s="682"/>
      <c r="AC16" s="682"/>
      <c r="AD16" s="683" t="s">
        <v>136</v>
      </c>
      <c r="AE16" s="683"/>
      <c r="AF16" s="683"/>
      <c r="AG16" s="683"/>
      <c r="AH16" s="683"/>
      <c r="AI16" s="683"/>
      <c r="AJ16" s="683"/>
      <c r="AK16" s="683"/>
      <c r="AL16" s="684" t="s">
        <v>136</v>
      </c>
      <c r="AM16" s="685"/>
      <c r="AN16" s="685"/>
      <c r="AO16" s="686"/>
      <c r="AP16" s="676" t="s">
        <v>260</v>
      </c>
      <c r="AQ16" s="677"/>
      <c r="AR16" s="677"/>
      <c r="AS16" s="677"/>
      <c r="AT16" s="677"/>
      <c r="AU16" s="677"/>
      <c r="AV16" s="677"/>
      <c r="AW16" s="677"/>
      <c r="AX16" s="677"/>
      <c r="AY16" s="677"/>
      <c r="AZ16" s="677"/>
      <c r="BA16" s="677"/>
      <c r="BB16" s="677"/>
      <c r="BC16" s="677"/>
      <c r="BD16" s="677"/>
      <c r="BE16" s="677"/>
      <c r="BF16" s="678"/>
      <c r="BG16" s="679">
        <v>23296</v>
      </c>
      <c r="BH16" s="680"/>
      <c r="BI16" s="680"/>
      <c r="BJ16" s="680"/>
      <c r="BK16" s="680"/>
      <c r="BL16" s="680"/>
      <c r="BM16" s="680"/>
      <c r="BN16" s="681"/>
      <c r="BO16" s="682">
        <v>4.2</v>
      </c>
      <c r="BP16" s="682"/>
      <c r="BQ16" s="682"/>
      <c r="BR16" s="682"/>
      <c r="BS16" s="688" t="s">
        <v>126</v>
      </c>
      <c r="BT16" s="680"/>
      <c r="BU16" s="680"/>
      <c r="BV16" s="680"/>
      <c r="BW16" s="680"/>
      <c r="BX16" s="680"/>
      <c r="BY16" s="680"/>
      <c r="BZ16" s="680"/>
      <c r="CA16" s="680"/>
      <c r="CB16" s="689"/>
      <c r="CD16" s="694" t="s">
        <v>261</v>
      </c>
      <c r="CE16" s="695"/>
      <c r="CF16" s="695"/>
      <c r="CG16" s="695"/>
      <c r="CH16" s="695"/>
      <c r="CI16" s="695"/>
      <c r="CJ16" s="695"/>
      <c r="CK16" s="695"/>
      <c r="CL16" s="695"/>
      <c r="CM16" s="695"/>
      <c r="CN16" s="695"/>
      <c r="CO16" s="695"/>
      <c r="CP16" s="695"/>
      <c r="CQ16" s="696"/>
      <c r="CR16" s="679">
        <v>324176</v>
      </c>
      <c r="CS16" s="680"/>
      <c r="CT16" s="680"/>
      <c r="CU16" s="680"/>
      <c r="CV16" s="680"/>
      <c r="CW16" s="680"/>
      <c r="CX16" s="680"/>
      <c r="CY16" s="681"/>
      <c r="CZ16" s="682">
        <v>5</v>
      </c>
      <c r="DA16" s="682"/>
      <c r="DB16" s="682"/>
      <c r="DC16" s="682"/>
      <c r="DD16" s="688" t="s">
        <v>233</v>
      </c>
      <c r="DE16" s="680"/>
      <c r="DF16" s="680"/>
      <c r="DG16" s="680"/>
      <c r="DH16" s="680"/>
      <c r="DI16" s="680"/>
      <c r="DJ16" s="680"/>
      <c r="DK16" s="680"/>
      <c r="DL16" s="680"/>
      <c r="DM16" s="680"/>
      <c r="DN16" s="680"/>
      <c r="DO16" s="680"/>
      <c r="DP16" s="681"/>
      <c r="DQ16" s="688">
        <v>62002</v>
      </c>
      <c r="DR16" s="680"/>
      <c r="DS16" s="680"/>
      <c r="DT16" s="680"/>
      <c r="DU16" s="680"/>
      <c r="DV16" s="680"/>
      <c r="DW16" s="680"/>
      <c r="DX16" s="680"/>
      <c r="DY16" s="680"/>
      <c r="DZ16" s="680"/>
      <c r="EA16" s="680"/>
      <c r="EB16" s="680"/>
      <c r="EC16" s="689"/>
    </row>
    <row r="17" spans="2:133" ht="11.25" customHeight="1">
      <c r="B17" s="676" t="s">
        <v>262</v>
      </c>
      <c r="C17" s="677"/>
      <c r="D17" s="677"/>
      <c r="E17" s="677"/>
      <c r="F17" s="677"/>
      <c r="G17" s="677"/>
      <c r="H17" s="677"/>
      <c r="I17" s="677"/>
      <c r="J17" s="677"/>
      <c r="K17" s="677"/>
      <c r="L17" s="677"/>
      <c r="M17" s="677"/>
      <c r="N17" s="677"/>
      <c r="O17" s="677"/>
      <c r="P17" s="677"/>
      <c r="Q17" s="678"/>
      <c r="R17" s="679">
        <v>727</v>
      </c>
      <c r="S17" s="680"/>
      <c r="T17" s="680"/>
      <c r="U17" s="680"/>
      <c r="V17" s="680"/>
      <c r="W17" s="680"/>
      <c r="X17" s="680"/>
      <c r="Y17" s="681"/>
      <c r="Z17" s="682">
        <v>0</v>
      </c>
      <c r="AA17" s="682"/>
      <c r="AB17" s="682"/>
      <c r="AC17" s="682"/>
      <c r="AD17" s="683">
        <v>727</v>
      </c>
      <c r="AE17" s="683"/>
      <c r="AF17" s="683"/>
      <c r="AG17" s="683"/>
      <c r="AH17" s="683"/>
      <c r="AI17" s="683"/>
      <c r="AJ17" s="683"/>
      <c r="AK17" s="683"/>
      <c r="AL17" s="684">
        <v>0</v>
      </c>
      <c r="AM17" s="685"/>
      <c r="AN17" s="685"/>
      <c r="AO17" s="686"/>
      <c r="AP17" s="676" t="s">
        <v>263</v>
      </c>
      <c r="AQ17" s="677"/>
      <c r="AR17" s="677"/>
      <c r="AS17" s="677"/>
      <c r="AT17" s="677"/>
      <c r="AU17" s="677"/>
      <c r="AV17" s="677"/>
      <c r="AW17" s="677"/>
      <c r="AX17" s="677"/>
      <c r="AY17" s="677"/>
      <c r="AZ17" s="677"/>
      <c r="BA17" s="677"/>
      <c r="BB17" s="677"/>
      <c r="BC17" s="677"/>
      <c r="BD17" s="677"/>
      <c r="BE17" s="677"/>
      <c r="BF17" s="678"/>
      <c r="BG17" s="679" t="s">
        <v>233</v>
      </c>
      <c r="BH17" s="680"/>
      <c r="BI17" s="680"/>
      <c r="BJ17" s="680"/>
      <c r="BK17" s="680"/>
      <c r="BL17" s="680"/>
      <c r="BM17" s="680"/>
      <c r="BN17" s="681"/>
      <c r="BO17" s="682" t="s">
        <v>136</v>
      </c>
      <c r="BP17" s="682"/>
      <c r="BQ17" s="682"/>
      <c r="BR17" s="682"/>
      <c r="BS17" s="688" t="s">
        <v>233</v>
      </c>
      <c r="BT17" s="680"/>
      <c r="BU17" s="680"/>
      <c r="BV17" s="680"/>
      <c r="BW17" s="680"/>
      <c r="BX17" s="680"/>
      <c r="BY17" s="680"/>
      <c r="BZ17" s="680"/>
      <c r="CA17" s="680"/>
      <c r="CB17" s="689"/>
      <c r="CD17" s="694" t="s">
        <v>264</v>
      </c>
      <c r="CE17" s="695"/>
      <c r="CF17" s="695"/>
      <c r="CG17" s="695"/>
      <c r="CH17" s="695"/>
      <c r="CI17" s="695"/>
      <c r="CJ17" s="695"/>
      <c r="CK17" s="695"/>
      <c r="CL17" s="695"/>
      <c r="CM17" s="695"/>
      <c r="CN17" s="695"/>
      <c r="CO17" s="695"/>
      <c r="CP17" s="695"/>
      <c r="CQ17" s="696"/>
      <c r="CR17" s="679">
        <v>1333122</v>
      </c>
      <c r="CS17" s="680"/>
      <c r="CT17" s="680"/>
      <c r="CU17" s="680"/>
      <c r="CV17" s="680"/>
      <c r="CW17" s="680"/>
      <c r="CX17" s="680"/>
      <c r="CY17" s="681"/>
      <c r="CZ17" s="682">
        <v>20.6</v>
      </c>
      <c r="DA17" s="682"/>
      <c r="DB17" s="682"/>
      <c r="DC17" s="682"/>
      <c r="DD17" s="688" t="s">
        <v>126</v>
      </c>
      <c r="DE17" s="680"/>
      <c r="DF17" s="680"/>
      <c r="DG17" s="680"/>
      <c r="DH17" s="680"/>
      <c r="DI17" s="680"/>
      <c r="DJ17" s="680"/>
      <c r="DK17" s="680"/>
      <c r="DL17" s="680"/>
      <c r="DM17" s="680"/>
      <c r="DN17" s="680"/>
      <c r="DO17" s="680"/>
      <c r="DP17" s="681"/>
      <c r="DQ17" s="688">
        <v>1312895</v>
      </c>
      <c r="DR17" s="680"/>
      <c r="DS17" s="680"/>
      <c r="DT17" s="680"/>
      <c r="DU17" s="680"/>
      <c r="DV17" s="680"/>
      <c r="DW17" s="680"/>
      <c r="DX17" s="680"/>
      <c r="DY17" s="680"/>
      <c r="DZ17" s="680"/>
      <c r="EA17" s="680"/>
      <c r="EB17" s="680"/>
      <c r="EC17" s="689"/>
    </row>
    <row r="18" spans="2:133" ht="11.25" customHeight="1">
      <c r="B18" s="676" t="s">
        <v>265</v>
      </c>
      <c r="C18" s="677"/>
      <c r="D18" s="677"/>
      <c r="E18" s="677"/>
      <c r="F18" s="677"/>
      <c r="G18" s="677"/>
      <c r="H18" s="677"/>
      <c r="I18" s="677"/>
      <c r="J18" s="677"/>
      <c r="K18" s="677"/>
      <c r="L18" s="677"/>
      <c r="M18" s="677"/>
      <c r="N18" s="677"/>
      <c r="O18" s="677"/>
      <c r="P18" s="677"/>
      <c r="Q18" s="678"/>
      <c r="R18" s="679">
        <v>3649533</v>
      </c>
      <c r="S18" s="680"/>
      <c r="T18" s="680"/>
      <c r="U18" s="680"/>
      <c r="V18" s="680"/>
      <c r="W18" s="680"/>
      <c r="X18" s="680"/>
      <c r="Y18" s="681"/>
      <c r="Z18" s="682">
        <v>53.6</v>
      </c>
      <c r="AA18" s="682"/>
      <c r="AB18" s="682"/>
      <c r="AC18" s="682"/>
      <c r="AD18" s="683">
        <v>3303314</v>
      </c>
      <c r="AE18" s="683"/>
      <c r="AF18" s="683"/>
      <c r="AG18" s="683"/>
      <c r="AH18" s="683"/>
      <c r="AI18" s="683"/>
      <c r="AJ18" s="683"/>
      <c r="AK18" s="683"/>
      <c r="AL18" s="684">
        <v>81</v>
      </c>
      <c r="AM18" s="685"/>
      <c r="AN18" s="685"/>
      <c r="AO18" s="686"/>
      <c r="AP18" s="676" t="s">
        <v>266</v>
      </c>
      <c r="AQ18" s="677"/>
      <c r="AR18" s="677"/>
      <c r="AS18" s="677"/>
      <c r="AT18" s="677"/>
      <c r="AU18" s="677"/>
      <c r="AV18" s="677"/>
      <c r="AW18" s="677"/>
      <c r="AX18" s="677"/>
      <c r="AY18" s="677"/>
      <c r="AZ18" s="677"/>
      <c r="BA18" s="677"/>
      <c r="BB18" s="677"/>
      <c r="BC18" s="677"/>
      <c r="BD18" s="677"/>
      <c r="BE18" s="677"/>
      <c r="BF18" s="678"/>
      <c r="BG18" s="679" t="s">
        <v>136</v>
      </c>
      <c r="BH18" s="680"/>
      <c r="BI18" s="680"/>
      <c r="BJ18" s="680"/>
      <c r="BK18" s="680"/>
      <c r="BL18" s="680"/>
      <c r="BM18" s="680"/>
      <c r="BN18" s="681"/>
      <c r="BO18" s="682" t="s">
        <v>126</v>
      </c>
      <c r="BP18" s="682"/>
      <c r="BQ18" s="682"/>
      <c r="BR18" s="682"/>
      <c r="BS18" s="688" t="s">
        <v>233</v>
      </c>
      <c r="BT18" s="680"/>
      <c r="BU18" s="680"/>
      <c r="BV18" s="680"/>
      <c r="BW18" s="680"/>
      <c r="BX18" s="680"/>
      <c r="BY18" s="680"/>
      <c r="BZ18" s="680"/>
      <c r="CA18" s="680"/>
      <c r="CB18" s="689"/>
      <c r="CD18" s="694" t="s">
        <v>267</v>
      </c>
      <c r="CE18" s="695"/>
      <c r="CF18" s="695"/>
      <c r="CG18" s="695"/>
      <c r="CH18" s="695"/>
      <c r="CI18" s="695"/>
      <c r="CJ18" s="695"/>
      <c r="CK18" s="695"/>
      <c r="CL18" s="695"/>
      <c r="CM18" s="695"/>
      <c r="CN18" s="695"/>
      <c r="CO18" s="695"/>
      <c r="CP18" s="695"/>
      <c r="CQ18" s="696"/>
      <c r="CR18" s="679" t="s">
        <v>136</v>
      </c>
      <c r="CS18" s="680"/>
      <c r="CT18" s="680"/>
      <c r="CU18" s="680"/>
      <c r="CV18" s="680"/>
      <c r="CW18" s="680"/>
      <c r="CX18" s="680"/>
      <c r="CY18" s="681"/>
      <c r="CZ18" s="682" t="s">
        <v>233</v>
      </c>
      <c r="DA18" s="682"/>
      <c r="DB18" s="682"/>
      <c r="DC18" s="682"/>
      <c r="DD18" s="688" t="s">
        <v>136</v>
      </c>
      <c r="DE18" s="680"/>
      <c r="DF18" s="680"/>
      <c r="DG18" s="680"/>
      <c r="DH18" s="680"/>
      <c r="DI18" s="680"/>
      <c r="DJ18" s="680"/>
      <c r="DK18" s="680"/>
      <c r="DL18" s="680"/>
      <c r="DM18" s="680"/>
      <c r="DN18" s="680"/>
      <c r="DO18" s="680"/>
      <c r="DP18" s="681"/>
      <c r="DQ18" s="688" t="s">
        <v>126</v>
      </c>
      <c r="DR18" s="680"/>
      <c r="DS18" s="680"/>
      <c r="DT18" s="680"/>
      <c r="DU18" s="680"/>
      <c r="DV18" s="680"/>
      <c r="DW18" s="680"/>
      <c r="DX18" s="680"/>
      <c r="DY18" s="680"/>
      <c r="DZ18" s="680"/>
      <c r="EA18" s="680"/>
      <c r="EB18" s="680"/>
      <c r="EC18" s="689"/>
    </row>
    <row r="19" spans="2:133" ht="11.25" customHeight="1">
      <c r="B19" s="676" t="s">
        <v>268</v>
      </c>
      <c r="C19" s="677"/>
      <c r="D19" s="677"/>
      <c r="E19" s="677"/>
      <c r="F19" s="677"/>
      <c r="G19" s="677"/>
      <c r="H19" s="677"/>
      <c r="I19" s="677"/>
      <c r="J19" s="677"/>
      <c r="K19" s="677"/>
      <c r="L19" s="677"/>
      <c r="M19" s="677"/>
      <c r="N19" s="677"/>
      <c r="O19" s="677"/>
      <c r="P19" s="677"/>
      <c r="Q19" s="678"/>
      <c r="R19" s="679">
        <v>3303314</v>
      </c>
      <c r="S19" s="680"/>
      <c r="T19" s="680"/>
      <c r="U19" s="680"/>
      <c r="V19" s="680"/>
      <c r="W19" s="680"/>
      <c r="X19" s="680"/>
      <c r="Y19" s="681"/>
      <c r="Z19" s="682">
        <v>48.5</v>
      </c>
      <c r="AA19" s="682"/>
      <c r="AB19" s="682"/>
      <c r="AC19" s="682"/>
      <c r="AD19" s="683">
        <v>3303314</v>
      </c>
      <c r="AE19" s="683"/>
      <c r="AF19" s="683"/>
      <c r="AG19" s="683"/>
      <c r="AH19" s="683"/>
      <c r="AI19" s="683"/>
      <c r="AJ19" s="683"/>
      <c r="AK19" s="683"/>
      <c r="AL19" s="684">
        <v>81</v>
      </c>
      <c r="AM19" s="685"/>
      <c r="AN19" s="685"/>
      <c r="AO19" s="686"/>
      <c r="AP19" s="676" t="s">
        <v>269</v>
      </c>
      <c r="AQ19" s="677"/>
      <c r="AR19" s="677"/>
      <c r="AS19" s="677"/>
      <c r="AT19" s="677"/>
      <c r="AU19" s="677"/>
      <c r="AV19" s="677"/>
      <c r="AW19" s="677"/>
      <c r="AX19" s="677"/>
      <c r="AY19" s="677"/>
      <c r="AZ19" s="677"/>
      <c r="BA19" s="677"/>
      <c r="BB19" s="677"/>
      <c r="BC19" s="677"/>
      <c r="BD19" s="677"/>
      <c r="BE19" s="677"/>
      <c r="BF19" s="678"/>
      <c r="BG19" s="679" t="s">
        <v>136</v>
      </c>
      <c r="BH19" s="680"/>
      <c r="BI19" s="680"/>
      <c r="BJ19" s="680"/>
      <c r="BK19" s="680"/>
      <c r="BL19" s="680"/>
      <c r="BM19" s="680"/>
      <c r="BN19" s="681"/>
      <c r="BO19" s="682" t="s">
        <v>126</v>
      </c>
      <c r="BP19" s="682"/>
      <c r="BQ19" s="682"/>
      <c r="BR19" s="682"/>
      <c r="BS19" s="688" t="s">
        <v>136</v>
      </c>
      <c r="BT19" s="680"/>
      <c r="BU19" s="680"/>
      <c r="BV19" s="680"/>
      <c r="BW19" s="680"/>
      <c r="BX19" s="680"/>
      <c r="BY19" s="680"/>
      <c r="BZ19" s="680"/>
      <c r="CA19" s="680"/>
      <c r="CB19" s="689"/>
      <c r="CD19" s="694" t="s">
        <v>270</v>
      </c>
      <c r="CE19" s="695"/>
      <c r="CF19" s="695"/>
      <c r="CG19" s="695"/>
      <c r="CH19" s="695"/>
      <c r="CI19" s="695"/>
      <c r="CJ19" s="695"/>
      <c r="CK19" s="695"/>
      <c r="CL19" s="695"/>
      <c r="CM19" s="695"/>
      <c r="CN19" s="695"/>
      <c r="CO19" s="695"/>
      <c r="CP19" s="695"/>
      <c r="CQ19" s="696"/>
      <c r="CR19" s="679" t="s">
        <v>136</v>
      </c>
      <c r="CS19" s="680"/>
      <c r="CT19" s="680"/>
      <c r="CU19" s="680"/>
      <c r="CV19" s="680"/>
      <c r="CW19" s="680"/>
      <c r="CX19" s="680"/>
      <c r="CY19" s="681"/>
      <c r="CZ19" s="682" t="s">
        <v>233</v>
      </c>
      <c r="DA19" s="682"/>
      <c r="DB19" s="682"/>
      <c r="DC19" s="682"/>
      <c r="DD19" s="688" t="s">
        <v>136</v>
      </c>
      <c r="DE19" s="680"/>
      <c r="DF19" s="680"/>
      <c r="DG19" s="680"/>
      <c r="DH19" s="680"/>
      <c r="DI19" s="680"/>
      <c r="DJ19" s="680"/>
      <c r="DK19" s="680"/>
      <c r="DL19" s="680"/>
      <c r="DM19" s="680"/>
      <c r="DN19" s="680"/>
      <c r="DO19" s="680"/>
      <c r="DP19" s="681"/>
      <c r="DQ19" s="688" t="s">
        <v>126</v>
      </c>
      <c r="DR19" s="680"/>
      <c r="DS19" s="680"/>
      <c r="DT19" s="680"/>
      <c r="DU19" s="680"/>
      <c r="DV19" s="680"/>
      <c r="DW19" s="680"/>
      <c r="DX19" s="680"/>
      <c r="DY19" s="680"/>
      <c r="DZ19" s="680"/>
      <c r="EA19" s="680"/>
      <c r="EB19" s="680"/>
      <c r="EC19" s="689"/>
    </row>
    <row r="20" spans="2:133" ht="11.25" customHeight="1">
      <c r="B20" s="676" t="s">
        <v>271</v>
      </c>
      <c r="C20" s="677"/>
      <c r="D20" s="677"/>
      <c r="E20" s="677"/>
      <c r="F20" s="677"/>
      <c r="G20" s="677"/>
      <c r="H20" s="677"/>
      <c r="I20" s="677"/>
      <c r="J20" s="677"/>
      <c r="K20" s="677"/>
      <c r="L20" s="677"/>
      <c r="M20" s="677"/>
      <c r="N20" s="677"/>
      <c r="O20" s="677"/>
      <c r="P20" s="677"/>
      <c r="Q20" s="678"/>
      <c r="R20" s="679">
        <v>346219</v>
      </c>
      <c r="S20" s="680"/>
      <c r="T20" s="680"/>
      <c r="U20" s="680"/>
      <c r="V20" s="680"/>
      <c r="W20" s="680"/>
      <c r="X20" s="680"/>
      <c r="Y20" s="681"/>
      <c r="Z20" s="682">
        <v>5.0999999999999996</v>
      </c>
      <c r="AA20" s="682"/>
      <c r="AB20" s="682"/>
      <c r="AC20" s="682"/>
      <c r="AD20" s="683" t="s">
        <v>136</v>
      </c>
      <c r="AE20" s="683"/>
      <c r="AF20" s="683"/>
      <c r="AG20" s="683"/>
      <c r="AH20" s="683"/>
      <c r="AI20" s="683"/>
      <c r="AJ20" s="683"/>
      <c r="AK20" s="683"/>
      <c r="AL20" s="684" t="s">
        <v>126</v>
      </c>
      <c r="AM20" s="685"/>
      <c r="AN20" s="685"/>
      <c r="AO20" s="686"/>
      <c r="AP20" s="676" t="s">
        <v>272</v>
      </c>
      <c r="AQ20" s="677"/>
      <c r="AR20" s="677"/>
      <c r="AS20" s="677"/>
      <c r="AT20" s="677"/>
      <c r="AU20" s="677"/>
      <c r="AV20" s="677"/>
      <c r="AW20" s="677"/>
      <c r="AX20" s="677"/>
      <c r="AY20" s="677"/>
      <c r="AZ20" s="677"/>
      <c r="BA20" s="677"/>
      <c r="BB20" s="677"/>
      <c r="BC20" s="677"/>
      <c r="BD20" s="677"/>
      <c r="BE20" s="677"/>
      <c r="BF20" s="678"/>
      <c r="BG20" s="679" t="s">
        <v>233</v>
      </c>
      <c r="BH20" s="680"/>
      <c r="BI20" s="680"/>
      <c r="BJ20" s="680"/>
      <c r="BK20" s="680"/>
      <c r="BL20" s="680"/>
      <c r="BM20" s="680"/>
      <c r="BN20" s="681"/>
      <c r="BO20" s="682" t="s">
        <v>136</v>
      </c>
      <c r="BP20" s="682"/>
      <c r="BQ20" s="682"/>
      <c r="BR20" s="682"/>
      <c r="BS20" s="688" t="s">
        <v>233</v>
      </c>
      <c r="BT20" s="680"/>
      <c r="BU20" s="680"/>
      <c r="BV20" s="680"/>
      <c r="BW20" s="680"/>
      <c r="BX20" s="680"/>
      <c r="BY20" s="680"/>
      <c r="BZ20" s="680"/>
      <c r="CA20" s="680"/>
      <c r="CB20" s="689"/>
      <c r="CD20" s="694" t="s">
        <v>273</v>
      </c>
      <c r="CE20" s="695"/>
      <c r="CF20" s="695"/>
      <c r="CG20" s="695"/>
      <c r="CH20" s="695"/>
      <c r="CI20" s="695"/>
      <c r="CJ20" s="695"/>
      <c r="CK20" s="695"/>
      <c r="CL20" s="695"/>
      <c r="CM20" s="695"/>
      <c r="CN20" s="695"/>
      <c r="CO20" s="695"/>
      <c r="CP20" s="695"/>
      <c r="CQ20" s="696"/>
      <c r="CR20" s="679">
        <v>6465225</v>
      </c>
      <c r="CS20" s="680"/>
      <c r="CT20" s="680"/>
      <c r="CU20" s="680"/>
      <c r="CV20" s="680"/>
      <c r="CW20" s="680"/>
      <c r="CX20" s="680"/>
      <c r="CY20" s="681"/>
      <c r="CZ20" s="682">
        <v>100</v>
      </c>
      <c r="DA20" s="682"/>
      <c r="DB20" s="682"/>
      <c r="DC20" s="682"/>
      <c r="DD20" s="688">
        <v>982068</v>
      </c>
      <c r="DE20" s="680"/>
      <c r="DF20" s="680"/>
      <c r="DG20" s="680"/>
      <c r="DH20" s="680"/>
      <c r="DI20" s="680"/>
      <c r="DJ20" s="680"/>
      <c r="DK20" s="680"/>
      <c r="DL20" s="680"/>
      <c r="DM20" s="680"/>
      <c r="DN20" s="680"/>
      <c r="DO20" s="680"/>
      <c r="DP20" s="681"/>
      <c r="DQ20" s="688">
        <v>4747757</v>
      </c>
      <c r="DR20" s="680"/>
      <c r="DS20" s="680"/>
      <c r="DT20" s="680"/>
      <c r="DU20" s="680"/>
      <c r="DV20" s="680"/>
      <c r="DW20" s="680"/>
      <c r="DX20" s="680"/>
      <c r="DY20" s="680"/>
      <c r="DZ20" s="680"/>
      <c r="EA20" s="680"/>
      <c r="EB20" s="680"/>
      <c r="EC20" s="689"/>
    </row>
    <row r="21" spans="2:133" ht="11.25" customHeight="1">
      <c r="B21" s="676" t="s">
        <v>274</v>
      </c>
      <c r="C21" s="677"/>
      <c r="D21" s="677"/>
      <c r="E21" s="677"/>
      <c r="F21" s="677"/>
      <c r="G21" s="677"/>
      <c r="H21" s="677"/>
      <c r="I21" s="677"/>
      <c r="J21" s="677"/>
      <c r="K21" s="677"/>
      <c r="L21" s="677"/>
      <c r="M21" s="677"/>
      <c r="N21" s="677"/>
      <c r="O21" s="677"/>
      <c r="P21" s="677"/>
      <c r="Q21" s="678"/>
      <c r="R21" s="679" t="s">
        <v>136</v>
      </c>
      <c r="S21" s="680"/>
      <c r="T21" s="680"/>
      <c r="U21" s="680"/>
      <c r="V21" s="680"/>
      <c r="W21" s="680"/>
      <c r="X21" s="680"/>
      <c r="Y21" s="681"/>
      <c r="Z21" s="682" t="s">
        <v>126</v>
      </c>
      <c r="AA21" s="682"/>
      <c r="AB21" s="682"/>
      <c r="AC21" s="682"/>
      <c r="AD21" s="683" t="s">
        <v>233</v>
      </c>
      <c r="AE21" s="683"/>
      <c r="AF21" s="683"/>
      <c r="AG21" s="683"/>
      <c r="AH21" s="683"/>
      <c r="AI21" s="683"/>
      <c r="AJ21" s="683"/>
      <c r="AK21" s="683"/>
      <c r="AL21" s="684" t="s">
        <v>136</v>
      </c>
      <c r="AM21" s="685"/>
      <c r="AN21" s="685"/>
      <c r="AO21" s="686"/>
      <c r="AP21" s="697" t="s">
        <v>275</v>
      </c>
      <c r="AQ21" s="698"/>
      <c r="AR21" s="698"/>
      <c r="AS21" s="698"/>
      <c r="AT21" s="698"/>
      <c r="AU21" s="698"/>
      <c r="AV21" s="698"/>
      <c r="AW21" s="698"/>
      <c r="AX21" s="698"/>
      <c r="AY21" s="698"/>
      <c r="AZ21" s="698"/>
      <c r="BA21" s="698"/>
      <c r="BB21" s="698"/>
      <c r="BC21" s="698"/>
      <c r="BD21" s="698"/>
      <c r="BE21" s="698"/>
      <c r="BF21" s="699"/>
      <c r="BG21" s="679" t="s">
        <v>126</v>
      </c>
      <c r="BH21" s="680"/>
      <c r="BI21" s="680"/>
      <c r="BJ21" s="680"/>
      <c r="BK21" s="680"/>
      <c r="BL21" s="680"/>
      <c r="BM21" s="680"/>
      <c r="BN21" s="681"/>
      <c r="BO21" s="682" t="s">
        <v>126</v>
      </c>
      <c r="BP21" s="682"/>
      <c r="BQ21" s="682"/>
      <c r="BR21" s="682"/>
      <c r="BS21" s="688" t="s">
        <v>136</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276</v>
      </c>
      <c r="C22" s="677"/>
      <c r="D22" s="677"/>
      <c r="E22" s="677"/>
      <c r="F22" s="677"/>
      <c r="G22" s="677"/>
      <c r="H22" s="677"/>
      <c r="I22" s="677"/>
      <c r="J22" s="677"/>
      <c r="K22" s="677"/>
      <c r="L22" s="677"/>
      <c r="M22" s="677"/>
      <c r="N22" s="677"/>
      <c r="O22" s="677"/>
      <c r="P22" s="677"/>
      <c r="Q22" s="678"/>
      <c r="R22" s="679">
        <v>4422192</v>
      </c>
      <c r="S22" s="680"/>
      <c r="T22" s="680"/>
      <c r="U22" s="680"/>
      <c r="V22" s="680"/>
      <c r="W22" s="680"/>
      <c r="X22" s="680"/>
      <c r="Y22" s="681"/>
      <c r="Z22" s="682">
        <v>65</v>
      </c>
      <c r="AA22" s="682"/>
      <c r="AB22" s="682"/>
      <c r="AC22" s="682"/>
      <c r="AD22" s="683">
        <v>4075973</v>
      </c>
      <c r="AE22" s="683"/>
      <c r="AF22" s="683"/>
      <c r="AG22" s="683"/>
      <c r="AH22" s="683"/>
      <c r="AI22" s="683"/>
      <c r="AJ22" s="683"/>
      <c r="AK22" s="683"/>
      <c r="AL22" s="684">
        <v>100</v>
      </c>
      <c r="AM22" s="685"/>
      <c r="AN22" s="685"/>
      <c r="AO22" s="686"/>
      <c r="AP22" s="697" t="s">
        <v>277</v>
      </c>
      <c r="AQ22" s="698"/>
      <c r="AR22" s="698"/>
      <c r="AS22" s="698"/>
      <c r="AT22" s="698"/>
      <c r="AU22" s="698"/>
      <c r="AV22" s="698"/>
      <c r="AW22" s="698"/>
      <c r="AX22" s="698"/>
      <c r="AY22" s="698"/>
      <c r="AZ22" s="698"/>
      <c r="BA22" s="698"/>
      <c r="BB22" s="698"/>
      <c r="BC22" s="698"/>
      <c r="BD22" s="698"/>
      <c r="BE22" s="698"/>
      <c r="BF22" s="699"/>
      <c r="BG22" s="679" t="s">
        <v>136</v>
      </c>
      <c r="BH22" s="680"/>
      <c r="BI22" s="680"/>
      <c r="BJ22" s="680"/>
      <c r="BK22" s="680"/>
      <c r="BL22" s="680"/>
      <c r="BM22" s="680"/>
      <c r="BN22" s="681"/>
      <c r="BO22" s="682" t="s">
        <v>136</v>
      </c>
      <c r="BP22" s="682"/>
      <c r="BQ22" s="682"/>
      <c r="BR22" s="682"/>
      <c r="BS22" s="688" t="s">
        <v>233</v>
      </c>
      <c r="BT22" s="680"/>
      <c r="BU22" s="680"/>
      <c r="BV22" s="680"/>
      <c r="BW22" s="680"/>
      <c r="BX22" s="680"/>
      <c r="BY22" s="680"/>
      <c r="BZ22" s="680"/>
      <c r="CA22" s="680"/>
      <c r="CB22" s="689"/>
      <c r="CD22" s="661" t="s">
        <v>278</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279</v>
      </c>
      <c r="C23" s="677"/>
      <c r="D23" s="677"/>
      <c r="E23" s="677"/>
      <c r="F23" s="677"/>
      <c r="G23" s="677"/>
      <c r="H23" s="677"/>
      <c r="I23" s="677"/>
      <c r="J23" s="677"/>
      <c r="K23" s="677"/>
      <c r="L23" s="677"/>
      <c r="M23" s="677"/>
      <c r="N23" s="677"/>
      <c r="O23" s="677"/>
      <c r="P23" s="677"/>
      <c r="Q23" s="678"/>
      <c r="R23" s="679">
        <v>802</v>
      </c>
      <c r="S23" s="680"/>
      <c r="T23" s="680"/>
      <c r="U23" s="680"/>
      <c r="V23" s="680"/>
      <c r="W23" s="680"/>
      <c r="X23" s="680"/>
      <c r="Y23" s="681"/>
      <c r="Z23" s="682">
        <v>0</v>
      </c>
      <c r="AA23" s="682"/>
      <c r="AB23" s="682"/>
      <c r="AC23" s="682"/>
      <c r="AD23" s="683">
        <v>802</v>
      </c>
      <c r="AE23" s="683"/>
      <c r="AF23" s="683"/>
      <c r="AG23" s="683"/>
      <c r="AH23" s="683"/>
      <c r="AI23" s="683"/>
      <c r="AJ23" s="683"/>
      <c r="AK23" s="683"/>
      <c r="AL23" s="684">
        <v>0</v>
      </c>
      <c r="AM23" s="685"/>
      <c r="AN23" s="685"/>
      <c r="AO23" s="686"/>
      <c r="AP23" s="697" t="s">
        <v>280</v>
      </c>
      <c r="AQ23" s="698"/>
      <c r="AR23" s="698"/>
      <c r="AS23" s="698"/>
      <c r="AT23" s="698"/>
      <c r="AU23" s="698"/>
      <c r="AV23" s="698"/>
      <c r="AW23" s="698"/>
      <c r="AX23" s="698"/>
      <c r="AY23" s="698"/>
      <c r="AZ23" s="698"/>
      <c r="BA23" s="698"/>
      <c r="BB23" s="698"/>
      <c r="BC23" s="698"/>
      <c r="BD23" s="698"/>
      <c r="BE23" s="698"/>
      <c r="BF23" s="699"/>
      <c r="BG23" s="679" t="s">
        <v>233</v>
      </c>
      <c r="BH23" s="680"/>
      <c r="BI23" s="680"/>
      <c r="BJ23" s="680"/>
      <c r="BK23" s="680"/>
      <c r="BL23" s="680"/>
      <c r="BM23" s="680"/>
      <c r="BN23" s="681"/>
      <c r="BO23" s="682" t="s">
        <v>136</v>
      </c>
      <c r="BP23" s="682"/>
      <c r="BQ23" s="682"/>
      <c r="BR23" s="682"/>
      <c r="BS23" s="688" t="s">
        <v>136</v>
      </c>
      <c r="BT23" s="680"/>
      <c r="BU23" s="680"/>
      <c r="BV23" s="680"/>
      <c r="BW23" s="680"/>
      <c r="BX23" s="680"/>
      <c r="BY23" s="680"/>
      <c r="BZ23" s="680"/>
      <c r="CA23" s="680"/>
      <c r="CB23" s="689"/>
      <c r="CD23" s="661" t="s">
        <v>219</v>
      </c>
      <c r="CE23" s="662"/>
      <c r="CF23" s="662"/>
      <c r="CG23" s="662"/>
      <c r="CH23" s="662"/>
      <c r="CI23" s="662"/>
      <c r="CJ23" s="662"/>
      <c r="CK23" s="662"/>
      <c r="CL23" s="662"/>
      <c r="CM23" s="662"/>
      <c r="CN23" s="662"/>
      <c r="CO23" s="662"/>
      <c r="CP23" s="662"/>
      <c r="CQ23" s="663"/>
      <c r="CR23" s="661" t="s">
        <v>281</v>
      </c>
      <c r="CS23" s="662"/>
      <c r="CT23" s="662"/>
      <c r="CU23" s="662"/>
      <c r="CV23" s="662"/>
      <c r="CW23" s="662"/>
      <c r="CX23" s="662"/>
      <c r="CY23" s="663"/>
      <c r="CZ23" s="661" t="s">
        <v>282</v>
      </c>
      <c r="DA23" s="662"/>
      <c r="DB23" s="662"/>
      <c r="DC23" s="663"/>
      <c r="DD23" s="661" t="s">
        <v>283</v>
      </c>
      <c r="DE23" s="662"/>
      <c r="DF23" s="662"/>
      <c r="DG23" s="662"/>
      <c r="DH23" s="662"/>
      <c r="DI23" s="662"/>
      <c r="DJ23" s="662"/>
      <c r="DK23" s="663"/>
      <c r="DL23" s="709" t="s">
        <v>284</v>
      </c>
      <c r="DM23" s="710"/>
      <c r="DN23" s="710"/>
      <c r="DO23" s="710"/>
      <c r="DP23" s="710"/>
      <c r="DQ23" s="710"/>
      <c r="DR23" s="710"/>
      <c r="DS23" s="710"/>
      <c r="DT23" s="710"/>
      <c r="DU23" s="710"/>
      <c r="DV23" s="711"/>
      <c r="DW23" s="661" t="s">
        <v>285</v>
      </c>
      <c r="DX23" s="662"/>
      <c r="DY23" s="662"/>
      <c r="DZ23" s="662"/>
      <c r="EA23" s="662"/>
      <c r="EB23" s="662"/>
      <c r="EC23" s="663"/>
    </row>
    <row r="24" spans="2:133" ht="11.25" customHeight="1">
      <c r="B24" s="676" t="s">
        <v>286</v>
      </c>
      <c r="C24" s="677"/>
      <c r="D24" s="677"/>
      <c r="E24" s="677"/>
      <c r="F24" s="677"/>
      <c r="G24" s="677"/>
      <c r="H24" s="677"/>
      <c r="I24" s="677"/>
      <c r="J24" s="677"/>
      <c r="K24" s="677"/>
      <c r="L24" s="677"/>
      <c r="M24" s="677"/>
      <c r="N24" s="677"/>
      <c r="O24" s="677"/>
      <c r="P24" s="677"/>
      <c r="Q24" s="678"/>
      <c r="R24" s="679">
        <v>38225</v>
      </c>
      <c r="S24" s="680"/>
      <c r="T24" s="680"/>
      <c r="U24" s="680"/>
      <c r="V24" s="680"/>
      <c r="W24" s="680"/>
      <c r="X24" s="680"/>
      <c r="Y24" s="681"/>
      <c r="Z24" s="682">
        <v>0.6</v>
      </c>
      <c r="AA24" s="682"/>
      <c r="AB24" s="682"/>
      <c r="AC24" s="682"/>
      <c r="AD24" s="683" t="s">
        <v>126</v>
      </c>
      <c r="AE24" s="683"/>
      <c r="AF24" s="683"/>
      <c r="AG24" s="683"/>
      <c r="AH24" s="683"/>
      <c r="AI24" s="683"/>
      <c r="AJ24" s="683"/>
      <c r="AK24" s="683"/>
      <c r="AL24" s="684" t="s">
        <v>233</v>
      </c>
      <c r="AM24" s="685"/>
      <c r="AN24" s="685"/>
      <c r="AO24" s="686"/>
      <c r="AP24" s="697" t="s">
        <v>287</v>
      </c>
      <c r="AQ24" s="698"/>
      <c r="AR24" s="698"/>
      <c r="AS24" s="698"/>
      <c r="AT24" s="698"/>
      <c r="AU24" s="698"/>
      <c r="AV24" s="698"/>
      <c r="AW24" s="698"/>
      <c r="AX24" s="698"/>
      <c r="AY24" s="698"/>
      <c r="AZ24" s="698"/>
      <c r="BA24" s="698"/>
      <c r="BB24" s="698"/>
      <c r="BC24" s="698"/>
      <c r="BD24" s="698"/>
      <c r="BE24" s="698"/>
      <c r="BF24" s="699"/>
      <c r="BG24" s="679" t="s">
        <v>136</v>
      </c>
      <c r="BH24" s="680"/>
      <c r="BI24" s="680"/>
      <c r="BJ24" s="680"/>
      <c r="BK24" s="680"/>
      <c r="BL24" s="680"/>
      <c r="BM24" s="680"/>
      <c r="BN24" s="681"/>
      <c r="BO24" s="682" t="s">
        <v>136</v>
      </c>
      <c r="BP24" s="682"/>
      <c r="BQ24" s="682"/>
      <c r="BR24" s="682"/>
      <c r="BS24" s="688" t="s">
        <v>136</v>
      </c>
      <c r="BT24" s="680"/>
      <c r="BU24" s="680"/>
      <c r="BV24" s="680"/>
      <c r="BW24" s="680"/>
      <c r="BX24" s="680"/>
      <c r="BY24" s="680"/>
      <c r="BZ24" s="680"/>
      <c r="CA24" s="680"/>
      <c r="CB24" s="689"/>
      <c r="CD24" s="690" t="s">
        <v>288</v>
      </c>
      <c r="CE24" s="691"/>
      <c r="CF24" s="691"/>
      <c r="CG24" s="691"/>
      <c r="CH24" s="691"/>
      <c r="CI24" s="691"/>
      <c r="CJ24" s="691"/>
      <c r="CK24" s="691"/>
      <c r="CL24" s="691"/>
      <c r="CM24" s="691"/>
      <c r="CN24" s="691"/>
      <c r="CO24" s="691"/>
      <c r="CP24" s="691"/>
      <c r="CQ24" s="692"/>
      <c r="CR24" s="668">
        <v>2965828</v>
      </c>
      <c r="CS24" s="669"/>
      <c r="CT24" s="669"/>
      <c r="CU24" s="669"/>
      <c r="CV24" s="669"/>
      <c r="CW24" s="669"/>
      <c r="CX24" s="669"/>
      <c r="CY24" s="670"/>
      <c r="CZ24" s="673">
        <v>45.9</v>
      </c>
      <c r="DA24" s="674"/>
      <c r="DB24" s="674"/>
      <c r="DC24" s="693"/>
      <c r="DD24" s="712">
        <v>2589330</v>
      </c>
      <c r="DE24" s="669"/>
      <c r="DF24" s="669"/>
      <c r="DG24" s="669"/>
      <c r="DH24" s="669"/>
      <c r="DI24" s="669"/>
      <c r="DJ24" s="669"/>
      <c r="DK24" s="670"/>
      <c r="DL24" s="712">
        <v>2251354</v>
      </c>
      <c r="DM24" s="669"/>
      <c r="DN24" s="669"/>
      <c r="DO24" s="669"/>
      <c r="DP24" s="669"/>
      <c r="DQ24" s="669"/>
      <c r="DR24" s="669"/>
      <c r="DS24" s="669"/>
      <c r="DT24" s="669"/>
      <c r="DU24" s="669"/>
      <c r="DV24" s="670"/>
      <c r="DW24" s="673">
        <v>53.2</v>
      </c>
      <c r="DX24" s="674"/>
      <c r="DY24" s="674"/>
      <c r="DZ24" s="674"/>
      <c r="EA24" s="674"/>
      <c r="EB24" s="674"/>
      <c r="EC24" s="675"/>
    </row>
    <row r="25" spans="2:133" ht="11.25" customHeight="1">
      <c r="B25" s="676" t="s">
        <v>289</v>
      </c>
      <c r="C25" s="677"/>
      <c r="D25" s="677"/>
      <c r="E25" s="677"/>
      <c r="F25" s="677"/>
      <c r="G25" s="677"/>
      <c r="H25" s="677"/>
      <c r="I25" s="677"/>
      <c r="J25" s="677"/>
      <c r="K25" s="677"/>
      <c r="L25" s="677"/>
      <c r="M25" s="677"/>
      <c r="N25" s="677"/>
      <c r="O25" s="677"/>
      <c r="P25" s="677"/>
      <c r="Q25" s="678"/>
      <c r="R25" s="679">
        <v>53517</v>
      </c>
      <c r="S25" s="680"/>
      <c r="T25" s="680"/>
      <c r="U25" s="680"/>
      <c r="V25" s="680"/>
      <c r="W25" s="680"/>
      <c r="X25" s="680"/>
      <c r="Y25" s="681"/>
      <c r="Z25" s="682">
        <v>0.8</v>
      </c>
      <c r="AA25" s="682"/>
      <c r="AB25" s="682"/>
      <c r="AC25" s="682"/>
      <c r="AD25" s="683" t="s">
        <v>126</v>
      </c>
      <c r="AE25" s="683"/>
      <c r="AF25" s="683"/>
      <c r="AG25" s="683"/>
      <c r="AH25" s="683"/>
      <c r="AI25" s="683"/>
      <c r="AJ25" s="683"/>
      <c r="AK25" s="683"/>
      <c r="AL25" s="684" t="s">
        <v>136</v>
      </c>
      <c r="AM25" s="685"/>
      <c r="AN25" s="685"/>
      <c r="AO25" s="686"/>
      <c r="AP25" s="697" t="s">
        <v>290</v>
      </c>
      <c r="AQ25" s="698"/>
      <c r="AR25" s="698"/>
      <c r="AS25" s="698"/>
      <c r="AT25" s="698"/>
      <c r="AU25" s="698"/>
      <c r="AV25" s="698"/>
      <c r="AW25" s="698"/>
      <c r="AX25" s="698"/>
      <c r="AY25" s="698"/>
      <c r="AZ25" s="698"/>
      <c r="BA25" s="698"/>
      <c r="BB25" s="698"/>
      <c r="BC25" s="698"/>
      <c r="BD25" s="698"/>
      <c r="BE25" s="698"/>
      <c r="BF25" s="699"/>
      <c r="BG25" s="679" t="s">
        <v>136</v>
      </c>
      <c r="BH25" s="680"/>
      <c r="BI25" s="680"/>
      <c r="BJ25" s="680"/>
      <c r="BK25" s="680"/>
      <c r="BL25" s="680"/>
      <c r="BM25" s="680"/>
      <c r="BN25" s="681"/>
      <c r="BO25" s="682" t="s">
        <v>126</v>
      </c>
      <c r="BP25" s="682"/>
      <c r="BQ25" s="682"/>
      <c r="BR25" s="682"/>
      <c r="BS25" s="688" t="s">
        <v>233</v>
      </c>
      <c r="BT25" s="680"/>
      <c r="BU25" s="680"/>
      <c r="BV25" s="680"/>
      <c r="BW25" s="680"/>
      <c r="BX25" s="680"/>
      <c r="BY25" s="680"/>
      <c r="BZ25" s="680"/>
      <c r="CA25" s="680"/>
      <c r="CB25" s="689"/>
      <c r="CD25" s="694" t="s">
        <v>291</v>
      </c>
      <c r="CE25" s="695"/>
      <c r="CF25" s="695"/>
      <c r="CG25" s="695"/>
      <c r="CH25" s="695"/>
      <c r="CI25" s="695"/>
      <c r="CJ25" s="695"/>
      <c r="CK25" s="695"/>
      <c r="CL25" s="695"/>
      <c r="CM25" s="695"/>
      <c r="CN25" s="695"/>
      <c r="CO25" s="695"/>
      <c r="CP25" s="695"/>
      <c r="CQ25" s="696"/>
      <c r="CR25" s="679">
        <v>1141815</v>
      </c>
      <c r="CS25" s="715"/>
      <c r="CT25" s="715"/>
      <c r="CU25" s="715"/>
      <c r="CV25" s="715"/>
      <c r="CW25" s="715"/>
      <c r="CX25" s="715"/>
      <c r="CY25" s="716"/>
      <c r="CZ25" s="684">
        <v>17.7</v>
      </c>
      <c r="DA25" s="713"/>
      <c r="DB25" s="713"/>
      <c r="DC25" s="717"/>
      <c r="DD25" s="688">
        <v>1095158</v>
      </c>
      <c r="DE25" s="715"/>
      <c r="DF25" s="715"/>
      <c r="DG25" s="715"/>
      <c r="DH25" s="715"/>
      <c r="DI25" s="715"/>
      <c r="DJ25" s="715"/>
      <c r="DK25" s="716"/>
      <c r="DL25" s="688">
        <v>1086111</v>
      </c>
      <c r="DM25" s="715"/>
      <c r="DN25" s="715"/>
      <c r="DO25" s="715"/>
      <c r="DP25" s="715"/>
      <c r="DQ25" s="715"/>
      <c r="DR25" s="715"/>
      <c r="DS25" s="715"/>
      <c r="DT25" s="715"/>
      <c r="DU25" s="715"/>
      <c r="DV25" s="716"/>
      <c r="DW25" s="684">
        <v>25.7</v>
      </c>
      <c r="DX25" s="713"/>
      <c r="DY25" s="713"/>
      <c r="DZ25" s="713"/>
      <c r="EA25" s="713"/>
      <c r="EB25" s="713"/>
      <c r="EC25" s="714"/>
    </row>
    <row r="26" spans="2:133" ht="11.25" customHeight="1">
      <c r="B26" s="676" t="s">
        <v>292</v>
      </c>
      <c r="C26" s="677"/>
      <c r="D26" s="677"/>
      <c r="E26" s="677"/>
      <c r="F26" s="677"/>
      <c r="G26" s="677"/>
      <c r="H26" s="677"/>
      <c r="I26" s="677"/>
      <c r="J26" s="677"/>
      <c r="K26" s="677"/>
      <c r="L26" s="677"/>
      <c r="M26" s="677"/>
      <c r="N26" s="677"/>
      <c r="O26" s="677"/>
      <c r="P26" s="677"/>
      <c r="Q26" s="678"/>
      <c r="R26" s="679">
        <v>5630</v>
      </c>
      <c r="S26" s="680"/>
      <c r="T26" s="680"/>
      <c r="U26" s="680"/>
      <c r="V26" s="680"/>
      <c r="W26" s="680"/>
      <c r="X26" s="680"/>
      <c r="Y26" s="681"/>
      <c r="Z26" s="682">
        <v>0.1</v>
      </c>
      <c r="AA26" s="682"/>
      <c r="AB26" s="682"/>
      <c r="AC26" s="682"/>
      <c r="AD26" s="683" t="s">
        <v>126</v>
      </c>
      <c r="AE26" s="683"/>
      <c r="AF26" s="683"/>
      <c r="AG26" s="683"/>
      <c r="AH26" s="683"/>
      <c r="AI26" s="683"/>
      <c r="AJ26" s="683"/>
      <c r="AK26" s="683"/>
      <c r="AL26" s="684" t="s">
        <v>136</v>
      </c>
      <c r="AM26" s="685"/>
      <c r="AN26" s="685"/>
      <c r="AO26" s="686"/>
      <c r="AP26" s="697" t="s">
        <v>293</v>
      </c>
      <c r="AQ26" s="718"/>
      <c r="AR26" s="718"/>
      <c r="AS26" s="718"/>
      <c r="AT26" s="718"/>
      <c r="AU26" s="718"/>
      <c r="AV26" s="718"/>
      <c r="AW26" s="718"/>
      <c r="AX26" s="718"/>
      <c r="AY26" s="718"/>
      <c r="AZ26" s="718"/>
      <c r="BA26" s="718"/>
      <c r="BB26" s="718"/>
      <c r="BC26" s="718"/>
      <c r="BD26" s="718"/>
      <c r="BE26" s="718"/>
      <c r="BF26" s="699"/>
      <c r="BG26" s="679" t="s">
        <v>233</v>
      </c>
      <c r="BH26" s="680"/>
      <c r="BI26" s="680"/>
      <c r="BJ26" s="680"/>
      <c r="BK26" s="680"/>
      <c r="BL26" s="680"/>
      <c r="BM26" s="680"/>
      <c r="BN26" s="681"/>
      <c r="BO26" s="682" t="s">
        <v>136</v>
      </c>
      <c r="BP26" s="682"/>
      <c r="BQ26" s="682"/>
      <c r="BR26" s="682"/>
      <c r="BS26" s="688" t="s">
        <v>136</v>
      </c>
      <c r="BT26" s="680"/>
      <c r="BU26" s="680"/>
      <c r="BV26" s="680"/>
      <c r="BW26" s="680"/>
      <c r="BX26" s="680"/>
      <c r="BY26" s="680"/>
      <c r="BZ26" s="680"/>
      <c r="CA26" s="680"/>
      <c r="CB26" s="689"/>
      <c r="CD26" s="694" t="s">
        <v>294</v>
      </c>
      <c r="CE26" s="695"/>
      <c r="CF26" s="695"/>
      <c r="CG26" s="695"/>
      <c r="CH26" s="695"/>
      <c r="CI26" s="695"/>
      <c r="CJ26" s="695"/>
      <c r="CK26" s="695"/>
      <c r="CL26" s="695"/>
      <c r="CM26" s="695"/>
      <c r="CN26" s="695"/>
      <c r="CO26" s="695"/>
      <c r="CP26" s="695"/>
      <c r="CQ26" s="696"/>
      <c r="CR26" s="679">
        <v>693768</v>
      </c>
      <c r="CS26" s="680"/>
      <c r="CT26" s="680"/>
      <c r="CU26" s="680"/>
      <c r="CV26" s="680"/>
      <c r="CW26" s="680"/>
      <c r="CX26" s="680"/>
      <c r="CY26" s="681"/>
      <c r="CZ26" s="684">
        <v>10.7</v>
      </c>
      <c r="DA26" s="713"/>
      <c r="DB26" s="713"/>
      <c r="DC26" s="717"/>
      <c r="DD26" s="688">
        <v>671142</v>
      </c>
      <c r="DE26" s="680"/>
      <c r="DF26" s="680"/>
      <c r="DG26" s="680"/>
      <c r="DH26" s="680"/>
      <c r="DI26" s="680"/>
      <c r="DJ26" s="680"/>
      <c r="DK26" s="681"/>
      <c r="DL26" s="688" t="s">
        <v>136</v>
      </c>
      <c r="DM26" s="680"/>
      <c r="DN26" s="680"/>
      <c r="DO26" s="680"/>
      <c r="DP26" s="680"/>
      <c r="DQ26" s="680"/>
      <c r="DR26" s="680"/>
      <c r="DS26" s="680"/>
      <c r="DT26" s="680"/>
      <c r="DU26" s="680"/>
      <c r="DV26" s="681"/>
      <c r="DW26" s="684" t="s">
        <v>126</v>
      </c>
      <c r="DX26" s="713"/>
      <c r="DY26" s="713"/>
      <c r="DZ26" s="713"/>
      <c r="EA26" s="713"/>
      <c r="EB26" s="713"/>
      <c r="EC26" s="714"/>
    </row>
    <row r="27" spans="2:133" ht="11.25" customHeight="1">
      <c r="B27" s="676" t="s">
        <v>295</v>
      </c>
      <c r="C27" s="677"/>
      <c r="D27" s="677"/>
      <c r="E27" s="677"/>
      <c r="F27" s="677"/>
      <c r="G27" s="677"/>
      <c r="H27" s="677"/>
      <c r="I27" s="677"/>
      <c r="J27" s="677"/>
      <c r="K27" s="677"/>
      <c r="L27" s="677"/>
      <c r="M27" s="677"/>
      <c r="N27" s="677"/>
      <c r="O27" s="677"/>
      <c r="P27" s="677"/>
      <c r="Q27" s="678"/>
      <c r="R27" s="679">
        <v>345892</v>
      </c>
      <c r="S27" s="680"/>
      <c r="T27" s="680"/>
      <c r="U27" s="680"/>
      <c r="V27" s="680"/>
      <c r="W27" s="680"/>
      <c r="X27" s="680"/>
      <c r="Y27" s="681"/>
      <c r="Z27" s="682">
        <v>5.0999999999999996</v>
      </c>
      <c r="AA27" s="682"/>
      <c r="AB27" s="682"/>
      <c r="AC27" s="682"/>
      <c r="AD27" s="683" t="s">
        <v>136</v>
      </c>
      <c r="AE27" s="683"/>
      <c r="AF27" s="683"/>
      <c r="AG27" s="683"/>
      <c r="AH27" s="683"/>
      <c r="AI27" s="683"/>
      <c r="AJ27" s="683"/>
      <c r="AK27" s="683"/>
      <c r="AL27" s="684" t="s">
        <v>233</v>
      </c>
      <c r="AM27" s="685"/>
      <c r="AN27" s="685"/>
      <c r="AO27" s="686"/>
      <c r="AP27" s="676" t="s">
        <v>296</v>
      </c>
      <c r="AQ27" s="677"/>
      <c r="AR27" s="677"/>
      <c r="AS27" s="677"/>
      <c r="AT27" s="677"/>
      <c r="AU27" s="677"/>
      <c r="AV27" s="677"/>
      <c r="AW27" s="677"/>
      <c r="AX27" s="677"/>
      <c r="AY27" s="677"/>
      <c r="AZ27" s="677"/>
      <c r="BA27" s="677"/>
      <c r="BB27" s="677"/>
      <c r="BC27" s="677"/>
      <c r="BD27" s="677"/>
      <c r="BE27" s="677"/>
      <c r="BF27" s="678"/>
      <c r="BG27" s="679">
        <v>551732</v>
      </c>
      <c r="BH27" s="680"/>
      <c r="BI27" s="680"/>
      <c r="BJ27" s="680"/>
      <c r="BK27" s="680"/>
      <c r="BL27" s="680"/>
      <c r="BM27" s="680"/>
      <c r="BN27" s="681"/>
      <c r="BO27" s="682">
        <v>100</v>
      </c>
      <c r="BP27" s="682"/>
      <c r="BQ27" s="682"/>
      <c r="BR27" s="682"/>
      <c r="BS27" s="688" t="s">
        <v>126</v>
      </c>
      <c r="BT27" s="680"/>
      <c r="BU27" s="680"/>
      <c r="BV27" s="680"/>
      <c r="BW27" s="680"/>
      <c r="BX27" s="680"/>
      <c r="BY27" s="680"/>
      <c r="BZ27" s="680"/>
      <c r="CA27" s="680"/>
      <c r="CB27" s="689"/>
      <c r="CD27" s="694" t="s">
        <v>297</v>
      </c>
      <c r="CE27" s="695"/>
      <c r="CF27" s="695"/>
      <c r="CG27" s="695"/>
      <c r="CH27" s="695"/>
      <c r="CI27" s="695"/>
      <c r="CJ27" s="695"/>
      <c r="CK27" s="695"/>
      <c r="CL27" s="695"/>
      <c r="CM27" s="695"/>
      <c r="CN27" s="695"/>
      <c r="CO27" s="695"/>
      <c r="CP27" s="695"/>
      <c r="CQ27" s="696"/>
      <c r="CR27" s="679">
        <v>490891</v>
      </c>
      <c r="CS27" s="715"/>
      <c r="CT27" s="715"/>
      <c r="CU27" s="715"/>
      <c r="CV27" s="715"/>
      <c r="CW27" s="715"/>
      <c r="CX27" s="715"/>
      <c r="CY27" s="716"/>
      <c r="CZ27" s="684">
        <v>7.6</v>
      </c>
      <c r="DA27" s="713"/>
      <c r="DB27" s="713"/>
      <c r="DC27" s="717"/>
      <c r="DD27" s="688">
        <v>181277</v>
      </c>
      <c r="DE27" s="715"/>
      <c r="DF27" s="715"/>
      <c r="DG27" s="715"/>
      <c r="DH27" s="715"/>
      <c r="DI27" s="715"/>
      <c r="DJ27" s="715"/>
      <c r="DK27" s="716"/>
      <c r="DL27" s="688">
        <v>181277</v>
      </c>
      <c r="DM27" s="715"/>
      <c r="DN27" s="715"/>
      <c r="DO27" s="715"/>
      <c r="DP27" s="715"/>
      <c r="DQ27" s="715"/>
      <c r="DR27" s="715"/>
      <c r="DS27" s="715"/>
      <c r="DT27" s="715"/>
      <c r="DU27" s="715"/>
      <c r="DV27" s="716"/>
      <c r="DW27" s="684">
        <v>4.3</v>
      </c>
      <c r="DX27" s="713"/>
      <c r="DY27" s="713"/>
      <c r="DZ27" s="713"/>
      <c r="EA27" s="713"/>
      <c r="EB27" s="713"/>
      <c r="EC27" s="714"/>
    </row>
    <row r="28" spans="2:133" ht="11.25" customHeight="1">
      <c r="B28" s="721" t="s">
        <v>298</v>
      </c>
      <c r="C28" s="722"/>
      <c r="D28" s="722"/>
      <c r="E28" s="722"/>
      <c r="F28" s="722"/>
      <c r="G28" s="722"/>
      <c r="H28" s="722"/>
      <c r="I28" s="722"/>
      <c r="J28" s="722"/>
      <c r="K28" s="722"/>
      <c r="L28" s="722"/>
      <c r="M28" s="722"/>
      <c r="N28" s="722"/>
      <c r="O28" s="722"/>
      <c r="P28" s="722"/>
      <c r="Q28" s="723"/>
      <c r="R28" s="679" t="s">
        <v>136</v>
      </c>
      <c r="S28" s="680"/>
      <c r="T28" s="680"/>
      <c r="U28" s="680"/>
      <c r="V28" s="680"/>
      <c r="W28" s="680"/>
      <c r="X28" s="680"/>
      <c r="Y28" s="681"/>
      <c r="Z28" s="682" t="s">
        <v>136</v>
      </c>
      <c r="AA28" s="682"/>
      <c r="AB28" s="682"/>
      <c r="AC28" s="682"/>
      <c r="AD28" s="683" t="s">
        <v>136</v>
      </c>
      <c r="AE28" s="683"/>
      <c r="AF28" s="683"/>
      <c r="AG28" s="683"/>
      <c r="AH28" s="683"/>
      <c r="AI28" s="683"/>
      <c r="AJ28" s="683"/>
      <c r="AK28" s="683"/>
      <c r="AL28" s="684" t="s">
        <v>233</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299</v>
      </c>
      <c r="CE28" s="695"/>
      <c r="CF28" s="695"/>
      <c r="CG28" s="695"/>
      <c r="CH28" s="695"/>
      <c r="CI28" s="695"/>
      <c r="CJ28" s="695"/>
      <c r="CK28" s="695"/>
      <c r="CL28" s="695"/>
      <c r="CM28" s="695"/>
      <c r="CN28" s="695"/>
      <c r="CO28" s="695"/>
      <c r="CP28" s="695"/>
      <c r="CQ28" s="696"/>
      <c r="CR28" s="679">
        <v>1333122</v>
      </c>
      <c r="CS28" s="680"/>
      <c r="CT28" s="680"/>
      <c r="CU28" s="680"/>
      <c r="CV28" s="680"/>
      <c r="CW28" s="680"/>
      <c r="CX28" s="680"/>
      <c r="CY28" s="681"/>
      <c r="CZ28" s="684">
        <v>20.6</v>
      </c>
      <c r="DA28" s="713"/>
      <c r="DB28" s="713"/>
      <c r="DC28" s="717"/>
      <c r="DD28" s="688">
        <v>1312895</v>
      </c>
      <c r="DE28" s="680"/>
      <c r="DF28" s="680"/>
      <c r="DG28" s="680"/>
      <c r="DH28" s="680"/>
      <c r="DI28" s="680"/>
      <c r="DJ28" s="680"/>
      <c r="DK28" s="681"/>
      <c r="DL28" s="688">
        <v>983966</v>
      </c>
      <c r="DM28" s="680"/>
      <c r="DN28" s="680"/>
      <c r="DO28" s="680"/>
      <c r="DP28" s="680"/>
      <c r="DQ28" s="680"/>
      <c r="DR28" s="680"/>
      <c r="DS28" s="680"/>
      <c r="DT28" s="680"/>
      <c r="DU28" s="680"/>
      <c r="DV28" s="681"/>
      <c r="DW28" s="684">
        <v>23.2</v>
      </c>
      <c r="DX28" s="713"/>
      <c r="DY28" s="713"/>
      <c r="DZ28" s="713"/>
      <c r="EA28" s="713"/>
      <c r="EB28" s="713"/>
      <c r="EC28" s="714"/>
    </row>
    <row r="29" spans="2:133" ht="11.25" customHeight="1">
      <c r="B29" s="676" t="s">
        <v>300</v>
      </c>
      <c r="C29" s="677"/>
      <c r="D29" s="677"/>
      <c r="E29" s="677"/>
      <c r="F29" s="677"/>
      <c r="G29" s="677"/>
      <c r="H29" s="677"/>
      <c r="I29" s="677"/>
      <c r="J29" s="677"/>
      <c r="K29" s="677"/>
      <c r="L29" s="677"/>
      <c r="M29" s="677"/>
      <c r="N29" s="677"/>
      <c r="O29" s="677"/>
      <c r="P29" s="677"/>
      <c r="Q29" s="678"/>
      <c r="R29" s="679">
        <v>581097</v>
      </c>
      <c r="S29" s="680"/>
      <c r="T29" s="680"/>
      <c r="U29" s="680"/>
      <c r="V29" s="680"/>
      <c r="W29" s="680"/>
      <c r="X29" s="680"/>
      <c r="Y29" s="681"/>
      <c r="Z29" s="682">
        <v>8.5</v>
      </c>
      <c r="AA29" s="682"/>
      <c r="AB29" s="682"/>
      <c r="AC29" s="682"/>
      <c r="AD29" s="683" t="s">
        <v>126</v>
      </c>
      <c r="AE29" s="683"/>
      <c r="AF29" s="683"/>
      <c r="AG29" s="683"/>
      <c r="AH29" s="683"/>
      <c r="AI29" s="683"/>
      <c r="AJ29" s="683"/>
      <c r="AK29" s="683"/>
      <c r="AL29" s="684" t="s">
        <v>233</v>
      </c>
      <c r="AM29" s="685"/>
      <c r="AN29" s="685"/>
      <c r="AO29" s="686"/>
      <c r="AP29" s="658" t="s">
        <v>219</v>
      </c>
      <c r="AQ29" s="659"/>
      <c r="AR29" s="659"/>
      <c r="AS29" s="659"/>
      <c r="AT29" s="659"/>
      <c r="AU29" s="659"/>
      <c r="AV29" s="659"/>
      <c r="AW29" s="659"/>
      <c r="AX29" s="659"/>
      <c r="AY29" s="659"/>
      <c r="AZ29" s="659"/>
      <c r="BA29" s="659"/>
      <c r="BB29" s="659"/>
      <c r="BC29" s="659"/>
      <c r="BD29" s="659"/>
      <c r="BE29" s="659"/>
      <c r="BF29" s="660"/>
      <c r="BG29" s="658" t="s">
        <v>301</v>
      </c>
      <c r="BH29" s="719"/>
      <c r="BI29" s="719"/>
      <c r="BJ29" s="719"/>
      <c r="BK29" s="719"/>
      <c r="BL29" s="719"/>
      <c r="BM29" s="719"/>
      <c r="BN29" s="719"/>
      <c r="BO29" s="719"/>
      <c r="BP29" s="719"/>
      <c r="BQ29" s="720"/>
      <c r="BR29" s="658" t="s">
        <v>302</v>
      </c>
      <c r="BS29" s="719"/>
      <c r="BT29" s="719"/>
      <c r="BU29" s="719"/>
      <c r="BV29" s="719"/>
      <c r="BW29" s="719"/>
      <c r="BX29" s="719"/>
      <c r="BY29" s="719"/>
      <c r="BZ29" s="719"/>
      <c r="CA29" s="719"/>
      <c r="CB29" s="720"/>
      <c r="CD29" s="742" t="s">
        <v>303</v>
      </c>
      <c r="CE29" s="743"/>
      <c r="CF29" s="694" t="s">
        <v>304</v>
      </c>
      <c r="CG29" s="695"/>
      <c r="CH29" s="695"/>
      <c r="CI29" s="695"/>
      <c r="CJ29" s="695"/>
      <c r="CK29" s="695"/>
      <c r="CL29" s="695"/>
      <c r="CM29" s="695"/>
      <c r="CN29" s="695"/>
      <c r="CO29" s="695"/>
      <c r="CP29" s="695"/>
      <c r="CQ29" s="696"/>
      <c r="CR29" s="679">
        <v>1333122</v>
      </c>
      <c r="CS29" s="715"/>
      <c r="CT29" s="715"/>
      <c r="CU29" s="715"/>
      <c r="CV29" s="715"/>
      <c r="CW29" s="715"/>
      <c r="CX29" s="715"/>
      <c r="CY29" s="716"/>
      <c r="CZ29" s="684">
        <v>20.6</v>
      </c>
      <c r="DA29" s="713"/>
      <c r="DB29" s="713"/>
      <c r="DC29" s="717"/>
      <c r="DD29" s="688">
        <v>1312895</v>
      </c>
      <c r="DE29" s="715"/>
      <c r="DF29" s="715"/>
      <c r="DG29" s="715"/>
      <c r="DH29" s="715"/>
      <c r="DI29" s="715"/>
      <c r="DJ29" s="715"/>
      <c r="DK29" s="716"/>
      <c r="DL29" s="688">
        <v>983966</v>
      </c>
      <c r="DM29" s="715"/>
      <c r="DN29" s="715"/>
      <c r="DO29" s="715"/>
      <c r="DP29" s="715"/>
      <c r="DQ29" s="715"/>
      <c r="DR29" s="715"/>
      <c r="DS29" s="715"/>
      <c r="DT29" s="715"/>
      <c r="DU29" s="715"/>
      <c r="DV29" s="716"/>
      <c r="DW29" s="684">
        <v>23.2</v>
      </c>
      <c r="DX29" s="713"/>
      <c r="DY29" s="713"/>
      <c r="DZ29" s="713"/>
      <c r="EA29" s="713"/>
      <c r="EB29" s="713"/>
      <c r="EC29" s="714"/>
    </row>
    <row r="30" spans="2:133" ht="11.25" customHeight="1">
      <c r="B30" s="676" t="s">
        <v>305</v>
      </c>
      <c r="C30" s="677"/>
      <c r="D30" s="677"/>
      <c r="E30" s="677"/>
      <c r="F30" s="677"/>
      <c r="G30" s="677"/>
      <c r="H30" s="677"/>
      <c r="I30" s="677"/>
      <c r="J30" s="677"/>
      <c r="K30" s="677"/>
      <c r="L30" s="677"/>
      <c r="M30" s="677"/>
      <c r="N30" s="677"/>
      <c r="O30" s="677"/>
      <c r="P30" s="677"/>
      <c r="Q30" s="678"/>
      <c r="R30" s="679">
        <v>28615</v>
      </c>
      <c r="S30" s="680"/>
      <c r="T30" s="680"/>
      <c r="U30" s="680"/>
      <c r="V30" s="680"/>
      <c r="W30" s="680"/>
      <c r="X30" s="680"/>
      <c r="Y30" s="681"/>
      <c r="Z30" s="682">
        <v>0.4</v>
      </c>
      <c r="AA30" s="682"/>
      <c r="AB30" s="682"/>
      <c r="AC30" s="682"/>
      <c r="AD30" s="683" t="s">
        <v>136</v>
      </c>
      <c r="AE30" s="683"/>
      <c r="AF30" s="683"/>
      <c r="AG30" s="683"/>
      <c r="AH30" s="683"/>
      <c r="AI30" s="683"/>
      <c r="AJ30" s="683"/>
      <c r="AK30" s="683"/>
      <c r="AL30" s="684" t="s">
        <v>136</v>
      </c>
      <c r="AM30" s="685"/>
      <c r="AN30" s="685"/>
      <c r="AO30" s="686"/>
      <c r="AP30" s="727" t="s">
        <v>306</v>
      </c>
      <c r="AQ30" s="728"/>
      <c r="AR30" s="728"/>
      <c r="AS30" s="728"/>
      <c r="AT30" s="733" t="s">
        <v>307</v>
      </c>
      <c r="AU30" s="230"/>
      <c r="AV30" s="230"/>
      <c r="AW30" s="230"/>
      <c r="AX30" s="665" t="s">
        <v>186</v>
      </c>
      <c r="AY30" s="666"/>
      <c r="AZ30" s="666"/>
      <c r="BA30" s="666"/>
      <c r="BB30" s="666"/>
      <c r="BC30" s="666"/>
      <c r="BD30" s="666"/>
      <c r="BE30" s="666"/>
      <c r="BF30" s="667"/>
      <c r="BG30" s="739">
        <v>99.4</v>
      </c>
      <c r="BH30" s="740"/>
      <c r="BI30" s="740"/>
      <c r="BJ30" s="740"/>
      <c r="BK30" s="740"/>
      <c r="BL30" s="740"/>
      <c r="BM30" s="674">
        <v>98.7</v>
      </c>
      <c r="BN30" s="740"/>
      <c r="BO30" s="740"/>
      <c r="BP30" s="740"/>
      <c r="BQ30" s="741"/>
      <c r="BR30" s="739">
        <v>99.6</v>
      </c>
      <c r="BS30" s="740"/>
      <c r="BT30" s="740"/>
      <c r="BU30" s="740"/>
      <c r="BV30" s="740"/>
      <c r="BW30" s="740"/>
      <c r="BX30" s="674">
        <v>98.7</v>
      </c>
      <c r="BY30" s="740"/>
      <c r="BZ30" s="740"/>
      <c r="CA30" s="740"/>
      <c r="CB30" s="741"/>
      <c r="CD30" s="744"/>
      <c r="CE30" s="745"/>
      <c r="CF30" s="694" t="s">
        <v>308</v>
      </c>
      <c r="CG30" s="695"/>
      <c r="CH30" s="695"/>
      <c r="CI30" s="695"/>
      <c r="CJ30" s="695"/>
      <c r="CK30" s="695"/>
      <c r="CL30" s="695"/>
      <c r="CM30" s="695"/>
      <c r="CN30" s="695"/>
      <c r="CO30" s="695"/>
      <c r="CP30" s="695"/>
      <c r="CQ30" s="696"/>
      <c r="CR30" s="679">
        <v>1283702</v>
      </c>
      <c r="CS30" s="680"/>
      <c r="CT30" s="680"/>
      <c r="CU30" s="680"/>
      <c r="CV30" s="680"/>
      <c r="CW30" s="680"/>
      <c r="CX30" s="680"/>
      <c r="CY30" s="681"/>
      <c r="CZ30" s="684">
        <v>19.899999999999999</v>
      </c>
      <c r="DA30" s="713"/>
      <c r="DB30" s="713"/>
      <c r="DC30" s="717"/>
      <c r="DD30" s="688">
        <v>1265157</v>
      </c>
      <c r="DE30" s="680"/>
      <c r="DF30" s="680"/>
      <c r="DG30" s="680"/>
      <c r="DH30" s="680"/>
      <c r="DI30" s="680"/>
      <c r="DJ30" s="680"/>
      <c r="DK30" s="681"/>
      <c r="DL30" s="688">
        <v>936228</v>
      </c>
      <c r="DM30" s="680"/>
      <c r="DN30" s="680"/>
      <c r="DO30" s="680"/>
      <c r="DP30" s="680"/>
      <c r="DQ30" s="680"/>
      <c r="DR30" s="680"/>
      <c r="DS30" s="680"/>
      <c r="DT30" s="680"/>
      <c r="DU30" s="680"/>
      <c r="DV30" s="681"/>
      <c r="DW30" s="684">
        <v>22.1</v>
      </c>
      <c r="DX30" s="713"/>
      <c r="DY30" s="713"/>
      <c r="DZ30" s="713"/>
      <c r="EA30" s="713"/>
      <c r="EB30" s="713"/>
      <c r="EC30" s="714"/>
    </row>
    <row r="31" spans="2:133" ht="11.25" customHeight="1">
      <c r="B31" s="676" t="s">
        <v>309</v>
      </c>
      <c r="C31" s="677"/>
      <c r="D31" s="677"/>
      <c r="E31" s="677"/>
      <c r="F31" s="677"/>
      <c r="G31" s="677"/>
      <c r="H31" s="677"/>
      <c r="I31" s="677"/>
      <c r="J31" s="677"/>
      <c r="K31" s="677"/>
      <c r="L31" s="677"/>
      <c r="M31" s="677"/>
      <c r="N31" s="677"/>
      <c r="O31" s="677"/>
      <c r="P31" s="677"/>
      <c r="Q31" s="678"/>
      <c r="R31" s="679">
        <v>12370</v>
      </c>
      <c r="S31" s="680"/>
      <c r="T31" s="680"/>
      <c r="U31" s="680"/>
      <c r="V31" s="680"/>
      <c r="W31" s="680"/>
      <c r="X31" s="680"/>
      <c r="Y31" s="681"/>
      <c r="Z31" s="682">
        <v>0.2</v>
      </c>
      <c r="AA31" s="682"/>
      <c r="AB31" s="682"/>
      <c r="AC31" s="682"/>
      <c r="AD31" s="683" t="s">
        <v>136</v>
      </c>
      <c r="AE31" s="683"/>
      <c r="AF31" s="683"/>
      <c r="AG31" s="683"/>
      <c r="AH31" s="683"/>
      <c r="AI31" s="683"/>
      <c r="AJ31" s="683"/>
      <c r="AK31" s="683"/>
      <c r="AL31" s="684" t="s">
        <v>136</v>
      </c>
      <c r="AM31" s="685"/>
      <c r="AN31" s="685"/>
      <c r="AO31" s="686"/>
      <c r="AP31" s="729"/>
      <c r="AQ31" s="730"/>
      <c r="AR31" s="730"/>
      <c r="AS31" s="730"/>
      <c r="AT31" s="734"/>
      <c r="AU31" s="229" t="s">
        <v>310</v>
      </c>
      <c r="AV31" s="229"/>
      <c r="AW31" s="229"/>
      <c r="AX31" s="676" t="s">
        <v>311</v>
      </c>
      <c r="AY31" s="677"/>
      <c r="AZ31" s="677"/>
      <c r="BA31" s="677"/>
      <c r="BB31" s="677"/>
      <c r="BC31" s="677"/>
      <c r="BD31" s="677"/>
      <c r="BE31" s="677"/>
      <c r="BF31" s="678"/>
      <c r="BG31" s="736">
        <v>98.6</v>
      </c>
      <c r="BH31" s="715"/>
      <c r="BI31" s="715"/>
      <c r="BJ31" s="715"/>
      <c r="BK31" s="715"/>
      <c r="BL31" s="715"/>
      <c r="BM31" s="685">
        <v>98.1</v>
      </c>
      <c r="BN31" s="737"/>
      <c r="BO31" s="737"/>
      <c r="BP31" s="737"/>
      <c r="BQ31" s="738"/>
      <c r="BR31" s="736">
        <v>99.5</v>
      </c>
      <c r="BS31" s="715"/>
      <c r="BT31" s="715"/>
      <c r="BU31" s="715"/>
      <c r="BV31" s="715"/>
      <c r="BW31" s="715"/>
      <c r="BX31" s="685">
        <v>98.7</v>
      </c>
      <c r="BY31" s="737"/>
      <c r="BZ31" s="737"/>
      <c r="CA31" s="737"/>
      <c r="CB31" s="738"/>
      <c r="CD31" s="744"/>
      <c r="CE31" s="745"/>
      <c r="CF31" s="694" t="s">
        <v>312</v>
      </c>
      <c r="CG31" s="695"/>
      <c r="CH31" s="695"/>
      <c r="CI31" s="695"/>
      <c r="CJ31" s="695"/>
      <c r="CK31" s="695"/>
      <c r="CL31" s="695"/>
      <c r="CM31" s="695"/>
      <c r="CN31" s="695"/>
      <c r="CO31" s="695"/>
      <c r="CP31" s="695"/>
      <c r="CQ31" s="696"/>
      <c r="CR31" s="679">
        <v>49420</v>
      </c>
      <c r="CS31" s="715"/>
      <c r="CT31" s="715"/>
      <c r="CU31" s="715"/>
      <c r="CV31" s="715"/>
      <c r="CW31" s="715"/>
      <c r="CX31" s="715"/>
      <c r="CY31" s="716"/>
      <c r="CZ31" s="684">
        <v>0.8</v>
      </c>
      <c r="DA31" s="713"/>
      <c r="DB31" s="713"/>
      <c r="DC31" s="717"/>
      <c r="DD31" s="688">
        <v>47738</v>
      </c>
      <c r="DE31" s="715"/>
      <c r="DF31" s="715"/>
      <c r="DG31" s="715"/>
      <c r="DH31" s="715"/>
      <c r="DI31" s="715"/>
      <c r="DJ31" s="715"/>
      <c r="DK31" s="716"/>
      <c r="DL31" s="688">
        <v>47738</v>
      </c>
      <c r="DM31" s="715"/>
      <c r="DN31" s="715"/>
      <c r="DO31" s="715"/>
      <c r="DP31" s="715"/>
      <c r="DQ31" s="715"/>
      <c r="DR31" s="715"/>
      <c r="DS31" s="715"/>
      <c r="DT31" s="715"/>
      <c r="DU31" s="715"/>
      <c r="DV31" s="716"/>
      <c r="DW31" s="684">
        <v>1.1000000000000001</v>
      </c>
      <c r="DX31" s="713"/>
      <c r="DY31" s="713"/>
      <c r="DZ31" s="713"/>
      <c r="EA31" s="713"/>
      <c r="EB31" s="713"/>
      <c r="EC31" s="714"/>
    </row>
    <row r="32" spans="2:133" ht="11.25" customHeight="1">
      <c r="B32" s="676" t="s">
        <v>313</v>
      </c>
      <c r="C32" s="677"/>
      <c r="D32" s="677"/>
      <c r="E32" s="677"/>
      <c r="F32" s="677"/>
      <c r="G32" s="677"/>
      <c r="H32" s="677"/>
      <c r="I32" s="677"/>
      <c r="J32" s="677"/>
      <c r="K32" s="677"/>
      <c r="L32" s="677"/>
      <c r="M32" s="677"/>
      <c r="N32" s="677"/>
      <c r="O32" s="677"/>
      <c r="P32" s="677"/>
      <c r="Q32" s="678"/>
      <c r="R32" s="679">
        <v>357217</v>
      </c>
      <c r="S32" s="680"/>
      <c r="T32" s="680"/>
      <c r="U32" s="680"/>
      <c r="V32" s="680"/>
      <c r="W32" s="680"/>
      <c r="X32" s="680"/>
      <c r="Y32" s="681"/>
      <c r="Z32" s="682">
        <v>5.2</v>
      </c>
      <c r="AA32" s="682"/>
      <c r="AB32" s="682"/>
      <c r="AC32" s="682"/>
      <c r="AD32" s="683" t="s">
        <v>126</v>
      </c>
      <c r="AE32" s="683"/>
      <c r="AF32" s="683"/>
      <c r="AG32" s="683"/>
      <c r="AH32" s="683"/>
      <c r="AI32" s="683"/>
      <c r="AJ32" s="683"/>
      <c r="AK32" s="683"/>
      <c r="AL32" s="684" t="s">
        <v>126</v>
      </c>
      <c r="AM32" s="685"/>
      <c r="AN32" s="685"/>
      <c r="AO32" s="686"/>
      <c r="AP32" s="731"/>
      <c r="AQ32" s="732"/>
      <c r="AR32" s="732"/>
      <c r="AS32" s="732"/>
      <c r="AT32" s="735"/>
      <c r="AU32" s="231"/>
      <c r="AV32" s="231"/>
      <c r="AW32" s="231"/>
      <c r="AX32" s="724" t="s">
        <v>314</v>
      </c>
      <c r="AY32" s="725"/>
      <c r="AZ32" s="725"/>
      <c r="BA32" s="725"/>
      <c r="BB32" s="725"/>
      <c r="BC32" s="725"/>
      <c r="BD32" s="725"/>
      <c r="BE32" s="725"/>
      <c r="BF32" s="726"/>
      <c r="BG32" s="748">
        <v>99.7</v>
      </c>
      <c r="BH32" s="749"/>
      <c r="BI32" s="749"/>
      <c r="BJ32" s="749"/>
      <c r="BK32" s="749"/>
      <c r="BL32" s="749"/>
      <c r="BM32" s="750">
        <v>98.8</v>
      </c>
      <c r="BN32" s="749"/>
      <c r="BO32" s="749"/>
      <c r="BP32" s="749"/>
      <c r="BQ32" s="751"/>
      <c r="BR32" s="748">
        <v>99.5</v>
      </c>
      <c r="BS32" s="749"/>
      <c r="BT32" s="749"/>
      <c r="BU32" s="749"/>
      <c r="BV32" s="749"/>
      <c r="BW32" s="749"/>
      <c r="BX32" s="750">
        <v>98.3</v>
      </c>
      <c r="BY32" s="749"/>
      <c r="BZ32" s="749"/>
      <c r="CA32" s="749"/>
      <c r="CB32" s="751"/>
      <c r="CD32" s="746"/>
      <c r="CE32" s="747"/>
      <c r="CF32" s="694" t="s">
        <v>315</v>
      </c>
      <c r="CG32" s="695"/>
      <c r="CH32" s="695"/>
      <c r="CI32" s="695"/>
      <c r="CJ32" s="695"/>
      <c r="CK32" s="695"/>
      <c r="CL32" s="695"/>
      <c r="CM32" s="695"/>
      <c r="CN32" s="695"/>
      <c r="CO32" s="695"/>
      <c r="CP32" s="695"/>
      <c r="CQ32" s="696"/>
      <c r="CR32" s="679" t="s">
        <v>136</v>
      </c>
      <c r="CS32" s="680"/>
      <c r="CT32" s="680"/>
      <c r="CU32" s="680"/>
      <c r="CV32" s="680"/>
      <c r="CW32" s="680"/>
      <c r="CX32" s="680"/>
      <c r="CY32" s="681"/>
      <c r="CZ32" s="684" t="s">
        <v>126</v>
      </c>
      <c r="DA32" s="713"/>
      <c r="DB32" s="713"/>
      <c r="DC32" s="717"/>
      <c r="DD32" s="688" t="s">
        <v>136</v>
      </c>
      <c r="DE32" s="680"/>
      <c r="DF32" s="680"/>
      <c r="DG32" s="680"/>
      <c r="DH32" s="680"/>
      <c r="DI32" s="680"/>
      <c r="DJ32" s="680"/>
      <c r="DK32" s="681"/>
      <c r="DL32" s="688" t="s">
        <v>136</v>
      </c>
      <c r="DM32" s="680"/>
      <c r="DN32" s="680"/>
      <c r="DO32" s="680"/>
      <c r="DP32" s="680"/>
      <c r="DQ32" s="680"/>
      <c r="DR32" s="680"/>
      <c r="DS32" s="680"/>
      <c r="DT32" s="680"/>
      <c r="DU32" s="680"/>
      <c r="DV32" s="681"/>
      <c r="DW32" s="684" t="s">
        <v>233</v>
      </c>
      <c r="DX32" s="713"/>
      <c r="DY32" s="713"/>
      <c r="DZ32" s="713"/>
      <c r="EA32" s="713"/>
      <c r="EB32" s="713"/>
      <c r="EC32" s="714"/>
    </row>
    <row r="33" spans="2:133" ht="11.25" customHeight="1">
      <c r="B33" s="676" t="s">
        <v>316</v>
      </c>
      <c r="C33" s="677"/>
      <c r="D33" s="677"/>
      <c r="E33" s="677"/>
      <c r="F33" s="677"/>
      <c r="G33" s="677"/>
      <c r="H33" s="677"/>
      <c r="I33" s="677"/>
      <c r="J33" s="677"/>
      <c r="K33" s="677"/>
      <c r="L33" s="677"/>
      <c r="M33" s="677"/>
      <c r="N33" s="677"/>
      <c r="O33" s="677"/>
      <c r="P33" s="677"/>
      <c r="Q33" s="678"/>
      <c r="R33" s="679">
        <v>378681</v>
      </c>
      <c r="S33" s="680"/>
      <c r="T33" s="680"/>
      <c r="U33" s="680"/>
      <c r="V33" s="680"/>
      <c r="W33" s="680"/>
      <c r="X33" s="680"/>
      <c r="Y33" s="681"/>
      <c r="Z33" s="682">
        <v>5.6</v>
      </c>
      <c r="AA33" s="682"/>
      <c r="AB33" s="682"/>
      <c r="AC33" s="682"/>
      <c r="AD33" s="683" t="s">
        <v>136</v>
      </c>
      <c r="AE33" s="683"/>
      <c r="AF33" s="683"/>
      <c r="AG33" s="683"/>
      <c r="AH33" s="683"/>
      <c r="AI33" s="683"/>
      <c r="AJ33" s="683"/>
      <c r="AK33" s="683"/>
      <c r="AL33" s="684" t="s">
        <v>233</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317</v>
      </c>
      <c r="CE33" s="695"/>
      <c r="CF33" s="695"/>
      <c r="CG33" s="695"/>
      <c r="CH33" s="695"/>
      <c r="CI33" s="695"/>
      <c r="CJ33" s="695"/>
      <c r="CK33" s="695"/>
      <c r="CL33" s="695"/>
      <c r="CM33" s="695"/>
      <c r="CN33" s="695"/>
      <c r="CO33" s="695"/>
      <c r="CP33" s="695"/>
      <c r="CQ33" s="696"/>
      <c r="CR33" s="679">
        <v>2193153</v>
      </c>
      <c r="CS33" s="715"/>
      <c r="CT33" s="715"/>
      <c r="CU33" s="715"/>
      <c r="CV33" s="715"/>
      <c r="CW33" s="715"/>
      <c r="CX33" s="715"/>
      <c r="CY33" s="716"/>
      <c r="CZ33" s="684">
        <v>33.9</v>
      </c>
      <c r="DA33" s="713"/>
      <c r="DB33" s="713"/>
      <c r="DC33" s="717"/>
      <c r="DD33" s="688">
        <v>1669448</v>
      </c>
      <c r="DE33" s="715"/>
      <c r="DF33" s="715"/>
      <c r="DG33" s="715"/>
      <c r="DH33" s="715"/>
      <c r="DI33" s="715"/>
      <c r="DJ33" s="715"/>
      <c r="DK33" s="716"/>
      <c r="DL33" s="688">
        <v>1409254</v>
      </c>
      <c r="DM33" s="715"/>
      <c r="DN33" s="715"/>
      <c r="DO33" s="715"/>
      <c r="DP33" s="715"/>
      <c r="DQ33" s="715"/>
      <c r="DR33" s="715"/>
      <c r="DS33" s="715"/>
      <c r="DT33" s="715"/>
      <c r="DU33" s="715"/>
      <c r="DV33" s="716"/>
      <c r="DW33" s="684">
        <v>33.299999999999997</v>
      </c>
      <c r="DX33" s="713"/>
      <c r="DY33" s="713"/>
      <c r="DZ33" s="713"/>
      <c r="EA33" s="713"/>
      <c r="EB33" s="713"/>
      <c r="EC33" s="714"/>
    </row>
    <row r="34" spans="2:133" ht="11.25" customHeight="1">
      <c r="B34" s="676" t="s">
        <v>318</v>
      </c>
      <c r="C34" s="677"/>
      <c r="D34" s="677"/>
      <c r="E34" s="677"/>
      <c r="F34" s="677"/>
      <c r="G34" s="677"/>
      <c r="H34" s="677"/>
      <c r="I34" s="677"/>
      <c r="J34" s="677"/>
      <c r="K34" s="677"/>
      <c r="L34" s="677"/>
      <c r="M34" s="677"/>
      <c r="N34" s="677"/>
      <c r="O34" s="677"/>
      <c r="P34" s="677"/>
      <c r="Q34" s="678"/>
      <c r="R34" s="679">
        <v>26125</v>
      </c>
      <c r="S34" s="680"/>
      <c r="T34" s="680"/>
      <c r="U34" s="680"/>
      <c r="V34" s="680"/>
      <c r="W34" s="680"/>
      <c r="X34" s="680"/>
      <c r="Y34" s="681"/>
      <c r="Z34" s="682">
        <v>0.4</v>
      </c>
      <c r="AA34" s="682"/>
      <c r="AB34" s="682"/>
      <c r="AC34" s="682"/>
      <c r="AD34" s="683" t="s">
        <v>136</v>
      </c>
      <c r="AE34" s="683"/>
      <c r="AF34" s="683"/>
      <c r="AG34" s="683"/>
      <c r="AH34" s="683"/>
      <c r="AI34" s="683"/>
      <c r="AJ34" s="683"/>
      <c r="AK34" s="683"/>
      <c r="AL34" s="684" t="s">
        <v>136</v>
      </c>
      <c r="AM34" s="685"/>
      <c r="AN34" s="685"/>
      <c r="AO34" s="686"/>
      <c r="AP34" s="234"/>
      <c r="AQ34" s="658" t="s">
        <v>319</v>
      </c>
      <c r="AR34" s="659"/>
      <c r="AS34" s="659"/>
      <c r="AT34" s="659"/>
      <c r="AU34" s="659"/>
      <c r="AV34" s="659"/>
      <c r="AW34" s="659"/>
      <c r="AX34" s="659"/>
      <c r="AY34" s="659"/>
      <c r="AZ34" s="659"/>
      <c r="BA34" s="659"/>
      <c r="BB34" s="659"/>
      <c r="BC34" s="659"/>
      <c r="BD34" s="659"/>
      <c r="BE34" s="659"/>
      <c r="BF34" s="660"/>
      <c r="BG34" s="658" t="s">
        <v>320</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321</v>
      </c>
      <c r="CE34" s="695"/>
      <c r="CF34" s="695"/>
      <c r="CG34" s="695"/>
      <c r="CH34" s="695"/>
      <c r="CI34" s="695"/>
      <c r="CJ34" s="695"/>
      <c r="CK34" s="695"/>
      <c r="CL34" s="695"/>
      <c r="CM34" s="695"/>
      <c r="CN34" s="695"/>
      <c r="CO34" s="695"/>
      <c r="CP34" s="695"/>
      <c r="CQ34" s="696"/>
      <c r="CR34" s="679">
        <v>819455</v>
      </c>
      <c r="CS34" s="680"/>
      <c r="CT34" s="680"/>
      <c r="CU34" s="680"/>
      <c r="CV34" s="680"/>
      <c r="CW34" s="680"/>
      <c r="CX34" s="680"/>
      <c r="CY34" s="681"/>
      <c r="CZ34" s="684">
        <v>12.7</v>
      </c>
      <c r="DA34" s="713"/>
      <c r="DB34" s="713"/>
      <c r="DC34" s="717"/>
      <c r="DD34" s="688">
        <v>682704</v>
      </c>
      <c r="DE34" s="680"/>
      <c r="DF34" s="680"/>
      <c r="DG34" s="680"/>
      <c r="DH34" s="680"/>
      <c r="DI34" s="680"/>
      <c r="DJ34" s="680"/>
      <c r="DK34" s="681"/>
      <c r="DL34" s="688">
        <v>550824</v>
      </c>
      <c r="DM34" s="680"/>
      <c r="DN34" s="680"/>
      <c r="DO34" s="680"/>
      <c r="DP34" s="680"/>
      <c r="DQ34" s="680"/>
      <c r="DR34" s="680"/>
      <c r="DS34" s="680"/>
      <c r="DT34" s="680"/>
      <c r="DU34" s="680"/>
      <c r="DV34" s="681"/>
      <c r="DW34" s="684">
        <v>13</v>
      </c>
      <c r="DX34" s="713"/>
      <c r="DY34" s="713"/>
      <c r="DZ34" s="713"/>
      <c r="EA34" s="713"/>
      <c r="EB34" s="713"/>
      <c r="EC34" s="714"/>
    </row>
    <row r="35" spans="2:133" ht="11.25" customHeight="1">
      <c r="B35" s="676" t="s">
        <v>322</v>
      </c>
      <c r="C35" s="677"/>
      <c r="D35" s="677"/>
      <c r="E35" s="677"/>
      <c r="F35" s="677"/>
      <c r="G35" s="677"/>
      <c r="H35" s="677"/>
      <c r="I35" s="677"/>
      <c r="J35" s="677"/>
      <c r="K35" s="677"/>
      <c r="L35" s="677"/>
      <c r="M35" s="677"/>
      <c r="N35" s="677"/>
      <c r="O35" s="677"/>
      <c r="P35" s="677"/>
      <c r="Q35" s="678"/>
      <c r="R35" s="679">
        <v>554951</v>
      </c>
      <c r="S35" s="680"/>
      <c r="T35" s="680"/>
      <c r="U35" s="680"/>
      <c r="V35" s="680"/>
      <c r="W35" s="680"/>
      <c r="X35" s="680"/>
      <c r="Y35" s="681"/>
      <c r="Z35" s="682">
        <v>8.1999999999999993</v>
      </c>
      <c r="AA35" s="682"/>
      <c r="AB35" s="682"/>
      <c r="AC35" s="682"/>
      <c r="AD35" s="683" t="s">
        <v>126</v>
      </c>
      <c r="AE35" s="683"/>
      <c r="AF35" s="683"/>
      <c r="AG35" s="683"/>
      <c r="AH35" s="683"/>
      <c r="AI35" s="683"/>
      <c r="AJ35" s="683"/>
      <c r="AK35" s="683"/>
      <c r="AL35" s="684" t="s">
        <v>126</v>
      </c>
      <c r="AM35" s="685"/>
      <c r="AN35" s="685"/>
      <c r="AO35" s="686"/>
      <c r="AP35" s="234"/>
      <c r="AQ35" s="752" t="s">
        <v>323</v>
      </c>
      <c r="AR35" s="753"/>
      <c r="AS35" s="753"/>
      <c r="AT35" s="753"/>
      <c r="AU35" s="753"/>
      <c r="AV35" s="753"/>
      <c r="AW35" s="753"/>
      <c r="AX35" s="753"/>
      <c r="AY35" s="754"/>
      <c r="AZ35" s="668">
        <v>745776</v>
      </c>
      <c r="BA35" s="669"/>
      <c r="BB35" s="669"/>
      <c r="BC35" s="669"/>
      <c r="BD35" s="669"/>
      <c r="BE35" s="669"/>
      <c r="BF35" s="755"/>
      <c r="BG35" s="690" t="s">
        <v>324</v>
      </c>
      <c r="BH35" s="691"/>
      <c r="BI35" s="691"/>
      <c r="BJ35" s="691"/>
      <c r="BK35" s="691"/>
      <c r="BL35" s="691"/>
      <c r="BM35" s="691"/>
      <c r="BN35" s="691"/>
      <c r="BO35" s="691"/>
      <c r="BP35" s="691"/>
      <c r="BQ35" s="691"/>
      <c r="BR35" s="691"/>
      <c r="BS35" s="691"/>
      <c r="BT35" s="691"/>
      <c r="BU35" s="692"/>
      <c r="BV35" s="668">
        <v>1984</v>
      </c>
      <c r="BW35" s="669"/>
      <c r="BX35" s="669"/>
      <c r="BY35" s="669"/>
      <c r="BZ35" s="669"/>
      <c r="CA35" s="669"/>
      <c r="CB35" s="755"/>
      <c r="CD35" s="694" t="s">
        <v>325</v>
      </c>
      <c r="CE35" s="695"/>
      <c r="CF35" s="695"/>
      <c r="CG35" s="695"/>
      <c r="CH35" s="695"/>
      <c r="CI35" s="695"/>
      <c r="CJ35" s="695"/>
      <c r="CK35" s="695"/>
      <c r="CL35" s="695"/>
      <c r="CM35" s="695"/>
      <c r="CN35" s="695"/>
      <c r="CO35" s="695"/>
      <c r="CP35" s="695"/>
      <c r="CQ35" s="696"/>
      <c r="CR35" s="679">
        <v>26170</v>
      </c>
      <c r="CS35" s="715"/>
      <c r="CT35" s="715"/>
      <c r="CU35" s="715"/>
      <c r="CV35" s="715"/>
      <c r="CW35" s="715"/>
      <c r="CX35" s="715"/>
      <c r="CY35" s="716"/>
      <c r="CZ35" s="684">
        <v>0.4</v>
      </c>
      <c r="DA35" s="713"/>
      <c r="DB35" s="713"/>
      <c r="DC35" s="717"/>
      <c r="DD35" s="688">
        <v>19966</v>
      </c>
      <c r="DE35" s="715"/>
      <c r="DF35" s="715"/>
      <c r="DG35" s="715"/>
      <c r="DH35" s="715"/>
      <c r="DI35" s="715"/>
      <c r="DJ35" s="715"/>
      <c r="DK35" s="716"/>
      <c r="DL35" s="688">
        <v>19966</v>
      </c>
      <c r="DM35" s="715"/>
      <c r="DN35" s="715"/>
      <c r="DO35" s="715"/>
      <c r="DP35" s="715"/>
      <c r="DQ35" s="715"/>
      <c r="DR35" s="715"/>
      <c r="DS35" s="715"/>
      <c r="DT35" s="715"/>
      <c r="DU35" s="715"/>
      <c r="DV35" s="716"/>
      <c r="DW35" s="684">
        <v>0.5</v>
      </c>
      <c r="DX35" s="713"/>
      <c r="DY35" s="713"/>
      <c r="DZ35" s="713"/>
      <c r="EA35" s="713"/>
      <c r="EB35" s="713"/>
      <c r="EC35" s="714"/>
    </row>
    <row r="36" spans="2:133" ht="11.25" customHeight="1">
      <c r="B36" s="676" t="s">
        <v>326</v>
      </c>
      <c r="C36" s="677"/>
      <c r="D36" s="677"/>
      <c r="E36" s="677"/>
      <c r="F36" s="677"/>
      <c r="G36" s="677"/>
      <c r="H36" s="677"/>
      <c r="I36" s="677"/>
      <c r="J36" s="677"/>
      <c r="K36" s="677"/>
      <c r="L36" s="677"/>
      <c r="M36" s="677"/>
      <c r="N36" s="677"/>
      <c r="O36" s="677"/>
      <c r="P36" s="677"/>
      <c r="Q36" s="678"/>
      <c r="R36" s="679" t="s">
        <v>136</v>
      </c>
      <c r="S36" s="680"/>
      <c r="T36" s="680"/>
      <c r="U36" s="680"/>
      <c r="V36" s="680"/>
      <c r="W36" s="680"/>
      <c r="X36" s="680"/>
      <c r="Y36" s="681"/>
      <c r="Z36" s="682" t="s">
        <v>126</v>
      </c>
      <c r="AA36" s="682"/>
      <c r="AB36" s="682"/>
      <c r="AC36" s="682"/>
      <c r="AD36" s="683" t="s">
        <v>136</v>
      </c>
      <c r="AE36" s="683"/>
      <c r="AF36" s="683"/>
      <c r="AG36" s="683"/>
      <c r="AH36" s="683"/>
      <c r="AI36" s="683"/>
      <c r="AJ36" s="683"/>
      <c r="AK36" s="683"/>
      <c r="AL36" s="684" t="s">
        <v>126</v>
      </c>
      <c r="AM36" s="685"/>
      <c r="AN36" s="685"/>
      <c r="AO36" s="686"/>
      <c r="AQ36" s="756" t="s">
        <v>327</v>
      </c>
      <c r="AR36" s="757"/>
      <c r="AS36" s="757"/>
      <c r="AT36" s="757"/>
      <c r="AU36" s="757"/>
      <c r="AV36" s="757"/>
      <c r="AW36" s="757"/>
      <c r="AX36" s="757"/>
      <c r="AY36" s="758"/>
      <c r="AZ36" s="679">
        <v>56200</v>
      </c>
      <c r="BA36" s="680"/>
      <c r="BB36" s="680"/>
      <c r="BC36" s="680"/>
      <c r="BD36" s="715"/>
      <c r="BE36" s="715"/>
      <c r="BF36" s="738"/>
      <c r="BG36" s="694" t="s">
        <v>328</v>
      </c>
      <c r="BH36" s="695"/>
      <c r="BI36" s="695"/>
      <c r="BJ36" s="695"/>
      <c r="BK36" s="695"/>
      <c r="BL36" s="695"/>
      <c r="BM36" s="695"/>
      <c r="BN36" s="695"/>
      <c r="BO36" s="695"/>
      <c r="BP36" s="695"/>
      <c r="BQ36" s="695"/>
      <c r="BR36" s="695"/>
      <c r="BS36" s="695"/>
      <c r="BT36" s="695"/>
      <c r="BU36" s="696"/>
      <c r="BV36" s="679">
        <v>-10789</v>
      </c>
      <c r="BW36" s="680"/>
      <c r="BX36" s="680"/>
      <c r="BY36" s="680"/>
      <c r="BZ36" s="680"/>
      <c r="CA36" s="680"/>
      <c r="CB36" s="689"/>
      <c r="CD36" s="694" t="s">
        <v>329</v>
      </c>
      <c r="CE36" s="695"/>
      <c r="CF36" s="695"/>
      <c r="CG36" s="695"/>
      <c r="CH36" s="695"/>
      <c r="CI36" s="695"/>
      <c r="CJ36" s="695"/>
      <c r="CK36" s="695"/>
      <c r="CL36" s="695"/>
      <c r="CM36" s="695"/>
      <c r="CN36" s="695"/>
      <c r="CO36" s="695"/>
      <c r="CP36" s="695"/>
      <c r="CQ36" s="696"/>
      <c r="CR36" s="679">
        <v>587469</v>
      </c>
      <c r="CS36" s="680"/>
      <c r="CT36" s="680"/>
      <c r="CU36" s="680"/>
      <c r="CV36" s="680"/>
      <c r="CW36" s="680"/>
      <c r="CX36" s="680"/>
      <c r="CY36" s="681"/>
      <c r="CZ36" s="684">
        <v>9.1</v>
      </c>
      <c r="DA36" s="713"/>
      <c r="DB36" s="713"/>
      <c r="DC36" s="717"/>
      <c r="DD36" s="688">
        <v>395755</v>
      </c>
      <c r="DE36" s="680"/>
      <c r="DF36" s="680"/>
      <c r="DG36" s="680"/>
      <c r="DH36" s="680"/>
      <c r="DI36" s="680"/>
      <c r="DJ36" s="680"/>
      <c r="DK36" s="681"/>
      <c r="DL36" s="688">
        <v>386624</v>
      </c>
      <c r="DM36" s="680"/>
      <c r="DN36" s="680"/>
      <c r="DO36" s="680"/>
      <c r="DP36" s="680"/>
      <c r="DQ36" s="680"/>
      <c r="DR36" s="680"/>
      <c r="DS36" s="680"/>
      <c r="DT36" s="680"/>
      <c r="DU36" s="680"/>
      <c r="DV36" s="681"/>
      <c r="DW36" s="684">
        <v>9.1</v>
      </c>
      <c r="DX36" s="713"/>
      <c r="DY36" s="713"/>
      <c r="DZ36" s="713"/>
      <c r="EA36" s="713"/>
      <c r="EB36" s="713"/>
      <c r="EC36" s="714"/>
    </row>
    <row r="37" spans="2:133" ht="11.25" customHeight="1">
      <c r="B37" s="676" t="s">
        <v>330</v>
      </c>
      <c r="C37" s="677"/>
      <c r="D37" s="677"/>
      <c r="E37" s="677"/>
      <c r="F37" s="677"/>
      <c r="G37" s="677"/>
      <c r="H37" s="677"/>
      <c r="I37" s="677"/>
      <c r="J37" s="677"/>
      <c r="K37" s="677"/>
      <c r="L37" s="677"/>
      <c r="M37" s="677"/>
      <c r="N37" s="677"/>
      <c r="O37" s="677"/>
      <c r="P37" s="677"/>
      <c r="Q37" s="678"/>
      <c r="R37" s="679">
        <v>156251</v>
      </c>
      <c r="S37" s="680"/>
      <c r="T37" s="680"/>
      <c r="U37" s="680"/>
      <c r="V37" s="680"/>
      <c r="W37" s="680"/>
      <c r="X37" s="680"/>
      <c r="Y37" s="681"/>
      <c r="Z37" s="682">
        <v>2.2999999999999998</v>
      </c>
      <c r="AA37" s="682"/>
      <c r="AB37" s="682"/>
      <c r="AC37" s="682"/>
      <c r="AD37" s="683" t="s">
        <v>136</v>
      </c>
      <c r="AE37" s="683"/>
      <c r="AF37" s="683"/>
      <c r="AG37" s="683"/>
      <c r="AH37" s="683"/>
      <c r="AI37" s="683"/>
      <c r="AJ37" s="683"/>
      <c r="AK37" s="683"/>
      <c r="AL37" s="684" t="s">
        <v>126</v>
      </c>
      <c r="AM37" s="685"/>
      <c r="AN37" s="685"/>
      <c r="AO37" s="686"/>
      <c r="AQ37" s="756" t="s">
        <v>331</v>
      </c>
      <c r="AR37" s="757"/>
      <c r="AS37" s="757"/>
      <c r="AT37" s="757"/>
      <c r="AU37" s="757"/>
      <c r="AV37" s="757"/>
      <c r="AW37" s="757"/>
      <c r="AX37" s="757"/>
      <c r="AY37" s="758"/>
      <c r="AZ37" s="679">
        <v>26600</v>
      </c>
      <c r="BA37" s="680"/>
      <c r="BB37" s="680"/>
      <c r="BC37" s="680"/>
      <c r="BD37" s="715"/>
      <c r="BE37" s="715"/>
      <c r="BF37" s="738"/>
      <c r="BG37" s="694" t="s">
        <v>332</v>
      </c>
      <c r="BH37" s="695"/>
      <c r="BI37" s="695"/>
      <c r="BJ37" s="695"/>
      <c r="BK37" s="695"/>
      <c r="BL37" s="695"/>
      <c r="BM37" s="695"/>
      <c r="BN37" s="695"/>
      <c r="BO37" s="695"/>
      <c r="BP37" s="695"/>
      <c r="BQ37" s="695"/>
      <c r="BR37" s="695"/>
      <c r="BS37" s="695"/>
      <c r="BT37" s="695"/>
      <c r="BU37" s="696"/>
      <c r="BV37" s="679">
        <v>942</v>
      </c>
      <c r="BW37" s="680"/>
      <c r="BX37" s="680"/>
      <c r="BY37" s="680"/>
      <c r="BZ37" s="680"/>
      <c r="CA37" s="680"/>
      <c r="CB37" s="689"/>
      <c r="CD37" s="694" t="s">
        <v>333</v>
      </c>
      <c r="CE37" s="695"/>
      <c r="CF37" s="695"/>
      <c r="CG37" s="695"/>
      <c r="CH37" s="695"/>
      <c r="CI37" s="695"/>
      <c r="CJ37" s="695"/>
      <c r="CK37" s="695"/>
      <c r="CL37" s="695"/>
      <c r="CM37" s="695"/>
      <c r="CN37" s="695"/>
      <c r="CO37" s="695"/>
      <c r="CP37" s="695"/>
      <c r="CQ37" s="696"/>
      <c r="CR37" s="679">
        <v>304258</v>
      </c>
      <c r="CS37" s="715"/>
      <c r="CT37" s="715"/>
      <c r="CU37" s="715"/>
      <c r="CV37" s="715"/>
      <c r="CW37" s="715"/>
      <c r="CX37" s="715"/>
      <c r="CY37" s="716"/>
      <c r="CZ37" s="684">
        <v>4.7</v>
      </c>
      <c r="DA37" s="713"/>
      <c r="DB37" s="713"/>
      <c r="DC37" s="717"/>
      <c r="DD37" s="688">
        <v>246046</v>
      </c>
      <c r="DE37" s="715"/>
      <c r="DF37" s="715"/>
      <c r="DG37" s="715"/>
      <c r="DH37" s="715"/>
      <c r="DI37" s="715"/>
      <c r="DJ37" s="715"/>
      <c r="DK37" s="716"/>
      <c r="DL37" s="688">
        <v>246032</v>
      </c>
      <c r="DM37" s="715"/>
      <c r="DN37" s="715"/>
      <c r="DO37" s="715"/>
      <c r="DP37" s="715"/>
      <c r="DQ37" s="715"/>
      <c r="DR37" s="715"/>
      <c r="DS37" s="715"/>
      <c r="DT37" s="715"/>
      <c r="DU37" s="715"/>
      <c r="DV37" s="716"/>
      <c r="DW37" s="684">
        <v>5.8</v>
      </c>
      <c r="DX37" s="713"/>
      <c r="DY37" s="713"/>
      <c r="DZ37" s="713"/>
      <c r="EA37" s="713"/>
      <c r="EB37" s="713"/>
      <c r="EC37" s="714"/>
    </row>
    <row r="38" spans="2:133" ht="11.25" customHeight="1">
      <c r="B38" s="724" t="s">
        <v>334</v>
      </c>
      <c r="C38" s="725"/>
      <c r="D38" s="725"/>
      <c r="E38" s="725"/>
      <c r="F38" s="725"/>
      <c r="G38" s="725"/>
      <c r="H38" s="725"/>
      <c r="I38" s="725"/>
      <c r="J38" s="725"/>
      <c r="K38" s="725"/>
      <c r="L38" s="725"/>
      <c r="M38" s="725"/>
      <c r="N38" s="725"/>
      <c r="O38" s="725"/>
      <c r="P38" s="725"/>
      <c r="Q38" s="726"/>
      <c r="R38" s="759">
        <v>6805314</v>
      </c>
      <c r="S38" s="760"/>
      <c r="T38" s="760"/>
      <c r="U38" s="760"/>
      <c r="V38" s="760"/>
      <c r="W38" s="760"/>
      <c r="X38" s="760"/>
      <c r="Y38" s="761"/>
      <c r="Z38" s="762">
        <v>100</v>
      </c>
      <c r="AA38" s="762"/>
      <c r="AB38" s="762"/>
      <c r="AC38" s="762"/>
      <c r="AD38" s="763">
        <v>4076775</v>
      </c>
      <c r="AE38" s="763"/>
      <c r="AF38" s="763"/>
      <c r="AG38" s="763"/>
      <c r="AH38" s="763"/>
      <c r="AI38" s="763"/>
      <c r="AJ38" s="763"/>
      <c r="AK38" s="763"/>
      <c r="AL38" s="764">
        <v>100</v>
      </c>
      <c r="AM38" s="750"/>
      <c r="AN38" s="750"/>
      <c r="AO38" s="765"/>
      <c r="AQ38" s="756" t="s">
        <v>335</v>
      </c>
      <c r="AR38" s="757"/>
      <c r="AS38" s="757"/>
      <c r="AT38" s="757"/>
      <c r="AU38" s="757"/>
      <c r="AV38" s="757"/>
      <c r="AW38" s="757"/>
      <c r="AX38" s="757"/>
      <c r="AY38" s="758"/>
      <c r="AZ38" s="679" t="s">
        <v>126</v>
      </c>
      <c r="BA38" s="680"/>
      <c r="BB38" s="680"/>
      <c r="BC38" s="680"/>
      <c r="BD38" s="715"/>
      <c r="BE38" s="715"/>
      <c r="BF38" s="738"/>
      <c r="BG38" s="694" t="s">
        <v>336</v>
      </c>
      <c r="BH38" s="695"/>
      <c r="BI38" s="695"/>
      <c r="BJ38" s="695"/>
      <c r="BK38" s="695"/>
      <c r="BL38" s="695"/>
      <c r="BM38" s="695"/>
      <c r="BN38" s="695"/>
      <c r="BO38" s="695"/>
      <c r="BP38" s="695"/>
      <c r="BQ38" s="695"/>
      <c r="BR38" s="695"/>
      <c r="BS38" s="695"/>
      <c r="BT38" s="695"/>
      <c r="BU38" s="696"/>
      <c r="BV38" s="679">
        <v>1372</v>
      </c>
      <c r="BW38" s="680"/>
      <c r="BX38" s="680"/>
      <c r="BY38" s="680"/>
      <c r="BZ38" s="680"/>
      <c r="CA38" s="680"/>
      <c r="CB38" s="689"/>
      <c r="CD38" s="694" t="s">
        <v>337</v>
      </c>
      <c r="CE38" s="695"/>
      <c r="CF38" s="695"/>
      <c r="CG38" s="695"/>
      <c r="CH38" s="695"/>
      <c r="CI38" s="695"/>
      <c r="CJ38" s="695"/>
      <c r="CK38" s="695"/>
      <c r="CL38" s="695"/>
      <c r="CM38" s="695"/>
      <c r="CN38" s="695"/>
      <c r="CO38" s="695"/>
      <c r="CP38" s="695"/>
      <c r="CQ38" s="696"/>
      <c r="CR38" s="679">
        <v>745776</v>
      </c>
      <c r="CS38" s="680"/>
      <c r="CT38" s="680"/>
      <c r="CU38" s="680"/>
      <c r="CV38" s="680"/>
      <c r="CW38" s="680"/>
      <c r="CX38" s="680"/>
      <c r="CY38" s="681"/>
      <c r="CZ38" s="684">
        <v>11.5</v>
      </c>
      <c r="DA38" s="713"/>
      <c r="DB38" s="713"/>
      <c r="DC38" s="717"/>
      <c r="DD38" s="688">
        <v>571022</v>
      </c>
      <c r="DE38" s="680"/>
      <c r="DF38" s="680"/>
      <c r="DG38" s="680"/>
      <c r="DH38" s="680"/>
      <c r="DI38" s="680"/>
      <c r="DJ38" s="680"/>
      <c r="DK38" s="681"/>
      <c r="DL38" s="688">
        <v>451840</v>
      </c>
      <c r="DM38" s="680"/>
      <c r="DN38" s="680"/>
      <c r="DO38" s="680"/>
      <c r="DP38" s="680"/>
      <c r="DQ38" s="680"/>
      <c r="DR38" s="680"/>
      <c r="DS38" s="680"/>
      <c r="DT38" s="680"/>
      <c r="DU38" s="680"/>
      <c r="DV38" s="681"/>
      <c r="DW38" s="684">
        <v>10.7</v>
      </c>
      <c r="DX38" s="713"/>
      <c r="DY38" s="713"/>
      <c r="DZ38" s="713"/>
      <c r="EA38" s="713"/>
      <c r="EB38" s="713"/>
      <c r="EC38" s="714"/>
    </row>
    <row r="39" spans="2:133" ht="11.25" customHeight="1">
      <c r="AQ39" s="756" t="s">
        <v>338</v>
      </c>
      <c r="AR39" s="757"/>
      <c r="AS39" s="757"/>
      <c r="AT39" s="757"/>
      <c r="AU39" s="757"/>
      <c r="AV39" s="757"/>
      <c r="AW39" s="757"/>
      <c r="AX39" s="757"/>
      <c r="AY39" s="758"/>
      <c r="AZ39" s="679" t="s">
        <v>126</v>
      </c>
      <c r="BA39" s="680"/>
      <c r="BB39" s="680"/>
      <c r="BC39" s="680"/>
      <c r="BD39" s="715"/>
      <c r="BE39" s="715"/>
      <c r="BF39" s="738"/>
      <c r="BG39" s="770" t="s">
        <v>339</v>
      </c>
      <c r="BH39" s="771"/>
      <c r="BI39" s="771"/>
      <c r="BJ39" s="771"/>
      <c r="BK39" s="771"/>
      <c r="BL39" s="235"/>
      <c r="BM39" s="695" t="s">
        <v>340</v>
      </c>
      <c r="BN39" s="695"/>
      <c r="BO39" s="695"/>
      <c r="BP39" s="695"/>
      <c r="BQ39" s="695"/>
      <c r="BR39" s="695"/>
      <c r="BS39" s="695"/>
      <c r="BT39" s="695"/>
      <c r="BU39" s="696"/>
      <c r="BV39" s="679">
        <v>63</v>
      </c>
      <c r="BW39" s="680"/>
      <c r="BX39" s="680"/>
      <c r="BY39" s="680"/>
      <c r="BZ39" s="680"/>
      <c r="CA39" s="680"/>
      <c r="CB39" s="689"/>
      <c r="CD39" s="694" t="s">
        <v>341</v>
      </c>
      <c r="CE39" s="695"/>
      <c r="CF39" s="695"/>
      <c r="CG39" s="695"/>
      <c r="CH39" s="695"/>
      <c r="CI39" s="695"/>
      <c r="CJ39" s="695"/>
      <c r="CK39" s="695"/>
      <c r="CL39" s="695"/>
      <c r="CM39" s="695"/>
      <c r="CN39" s="695"/>
      <c r="CO39" s="695"/>
      <c r="CP39" s="695"/>
      <c r="CQ39" s="696"/>
      <c r="CR39" s="679">
        <v>14283</v>
      </c>
      <c r="CS39" s="715"/>
      <c r="CT39" s="715"/>
      <c r="CU39" s="715"/>
      <c r="CV39" s="715"/>
      <c r="CW39" s="715"/>
      <c r="CX39" s="715"/>
      <c r="CY39" s="716"/>
      <c r="CZ39" s="684">
        <v>0.2</v>
      </c>
      <c r="DA39" s="713"/>
      <c r="DB39" s="713"/>
      <c r="DC39" s="717"/>
      <c r="DD39" s="688">
        <v>1</v>
      </c>
      <c r="DE39" s="715"/>
      <c r="DF39" s="715"/>
      <c r="DG39" s="715"/>
      <c r="DH39" s="715"/>
      <c r="DI39" s="715"/>
      <c r="DJ39" s="715"/>
      <c r="DK39" s="716"/>
      <c r="DL39" s="688" t="s">
        <v>233</v>
      </c>
      <c r="DM39" s="715"/>
      <c r="DN39" s="715"/>
      <c r="DO39" s="715"/>
      <c r="DP39" s="715"/>
      <c r="DQ39" s="715"/>
      <c r="DR39" s="715"/>
      <c r="DS39" s="715"/>
      <c r="DT39" s="715"/>
      <c r="DU39" s="715"/>
      <c r="DV39" s="716"/>
      <c r="DW39" s="684" t="s">
        <v>233</v>
      </c>
      <c r="DX39" s="713"/>
      <c r="DY39" s="713"/>
      <c r="DZ39" s="713"/>
      <c r="EA39" s="713"/>
      <c r="EB39" s="713"/>
      <c r="EC39" s="714"/>
    </row>
    <row r="40" spans="2:133" ht="11.25" customHeight="1">
      <c r="AQ40" s="756" t="s">
        <v>342</v>
      </c>
      <c r="AR40" s="757"/>
      <c r="AS40" s="757"/>
      <c r="AT40" s="757"/>
      <c r="AU40" s="757"/>
      <c r="AV40" s="757"/>
      <c r="AW40" s="757"/>
      <c r="AX40" s="757"/>
      <c r="AY40" s="758"/>
      <c r="AZ40" s="679">
        <v>137784</v>
      </c>
      <c r="BA40" s="680"/>
      <c r="BB40" s="680"/>
      <c r="BC40" s="680"/>
      <c r="BD40" s="715"/>
      <c r="BE40" s="715"/>
      <c r="BF40" s="738"/>
      <c r="BG40" s="770"/>
      <c r="BH40" s="771"/>
      <c r="BI40" s="771"/>
      <c r="BJ40" s="771"/>
      <c r="BK40" s="771"/>
      <c r="BL40" s="235"/>
      <c r="BM40" s="695" t="s">
        <v>343</v>
      </c>
      <c r="BN40" s="695"/>
      <c r="BO40" s="695"/>
      <c r="BP40" s="695"/>
      <c r="BQ40" s="695"/>
      <c r="BR40" s="695"/>
      <c r="BS40" s="695"/>
      <c r="BT40" s="695"/>
      <c r="BU40" s="696"/>
      <c r="BV40" s="679" t="s">
        <v>233</v>
      </c>
      <c r="BW40" s="680"/>
      <c r="BX40" s="680"/>
      <c r="BY40" s="680"/>
      <c r="BZ40" s="680"/>
      <c r="CA40" s="680"/>
      <c r="CB40" s="689"/>
      <c r="CD40" s="694" t="s">
        <v>344</v>
      </c>
      <c r="CE40" s="695"/>
      <c r="CF40" s="695"/>
      <c r="CG40" s="695"/>
      <c r="CH40" s="695"/>
      <c r="CI40" s="695"/>
      <c r="CJ40" s="695"/>
      <c r="CK40" s="695"/>
      <c r="CL40" s="695"/>
      <c r="CM40" s="695"/>
      <c r="CN40" s="695"/>
      <c r="CO40" s="695"/>
      <c r="CP40" s="695"/>
      <c r="CQ40" s="696"/>
      <c r="CR40" s="679" t="s">
        <v>233</v>
      </c>
      <c r="CS40" s="680"/>
      <c r="CT40" s="680"/>
      <c r="CU40" s="680"/>
      <c r="CV40" s="680"/>
      <c r="CW40" s="680"/>
      <c r="CX40" s="680"/>
      <c r="CY40" s="681"/>
      <c r="CZ40" s="684" t="s">
        <v>233</v>
      </c>
      <c r="DA40" s="713"/>
      <c r="DB40" s="713"/>
      <c r="DC40" s="717"/>
      <c r="DD40" s="688" t="s">
        <v>126</v>
      </c>
      <c r="DE40" s="680"/>
      <c r="DF40" s="680"/>
      <c r="DG40" s="680"/>
      <c r="DH40" s="680"/>
      <c r="DI40" s="680"/>
      <c r="DJ40" s="680"/>
      <c r="DK40" s="681"/>
      <c r="DL40" s="688" t="s">
        <v>126</v>
      </c>
      <c r="DM40" s="680"/>
      <c r="DN40" s="680"/>
      <c r="DO40" s="680"/>
      <c r="DP40" s="680"/>
      <c r="DQ40" s="680"/>
      <c r="DR40" s="680"/>
      <c r="DS40" s="680"/>
      <c r="DT40" s="680"/>
      <c r="DU40" s="680"/>
      <c r="DV40" s="681"/>
      <c r="DW40" s="684" t="s">
        <v>126</v>
      </c>
      <c r="DX40" s="713"/>
      <c r="DY40" s="713"/>
      <c r="DZ40" s="713"/>
      <c r="EA40" s="713"/>
      <c r="EB40" s="713"/>
      <c r="EC40" s="714"/>
    </row>
    <row r="41" spans="2:133" ht="11.25" customHeight="1">
      <c r="AQ41" s="766" t="s">
        <v>345</v>
      </c>
      <c r="AR41" s="767"/>
      <c r="AS41" s="767"/>
      <c r="AT41" s="767"/>
      <c r="AU41" s="767"/>
      <c r="AV41" s="767"/>
      <c r="AW41" s="767"/>
      <c r="AX41" s="767"/>
      <c r="AY41" s="768"/>
      <c r="AZ41" s="759">
        <v>525192</v>
      </c>
      <c r="BA41" s="760"/>
      <c r="BB41" s="760"/>
      <c r="BC41" s="760"/>
      <c r="BD41" s="749"/>
      <c r="BE41" s="749"/>
      <c r="BF41" s="751"/>
      <c r="BG41" s="772"/>
      <c r="BH41" s="773"/>
      <c r="BI41" s="773"/>
      <c r="BJ41" s="773"/>
      <c r="BK41" s="773"/>
      <c r="BL41" s="236"/>
      <c r="BM41" s="704" t="s">
        <v>346</v>
      </c>
      <c r="BN41" s="704"/>
      <c r="BO41" s="704"/>
      <c r="BP41" s="704"/>
      <c r="BQ41" s="704"/>
      <c r="BR41" s="704"/>
      <c r="BS41" s="704"/>
      <c r="BT41" s="704"/>
      <c r="BU41" s="705"/>
      <c r="BV41" s="759">
        <v>404</v>
      </c>
      <c r="BW41" s="760"/>
      <c r="BX41" s="760"/>
      <c r="BY41" s="760"/>
      <c r="BZ41" s="760"/>
      <c r="CA41" s="760"/>
      <c r="CB41" s="769"/>
      <c r="CD41" s="694" t="s">
        <v>347</v>
      </c>
      <c r="CE41" s="695"/>
      <c r="CF41" s="695"/>
      <c r="CG41" s="695"/>
      <c r="CH41" s="695"/>
      <c r="CI41" s="695"/>
      <c r="CJ41" s="695"/>
      <c r="CK41" s="695"/>
      <c r="CL41" s="695"/>
      <c r="CM41" s="695"/>
      <c r="CN41" s="695"/>
      <c r="CO41" s="695"/>
      <c r="CP41" s="695"/>
      <c r="CQ41" s="696"/>
      <c r="CR41" s="679" t="s">
        <v>233</v>
      </c>
      <c r="CS41" s="715"/>
      <c r="CT41" s="715"/>
      <c r="CU41" s="715"/>
      <c r="CV41" s="715"/>
      <c r="CW41" s="715"/>
      <c r="CX41" s="715"/>
      <c r="CY41" s="716"/>
      <c r="CZ41" s="684" t="s">
        <v>126</v>
      </c>
      <c r="DA41" s="713"/>
      <c r="DB41" s="713"/>
      <c r="DC41" s="717"/>
      <c r="DD41" s="688" t="s">
        <v>126</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349</v>
      </c>
      <c r="CE42" s="677"/>
      <c r="CF42" s="677"/>
      <c r="CG42" s="677"/>
      <c r="CH42" s="677"/>
      <c r="CI42" s="677"/>
      <c r="CJ42" s="677"/>
      <c r="CK42" s="677"/>
      <c r="CL42" s="677"/>
      <c r="CM42" s="677"/>
      <c r="CN42" s="677"/>
      <c r="CO42" s="677"/>
      <c r="CP42" s="677"/>
      <c r="CQ42" s="678"/>
      <c r="CR42" s="679">
        <v>1306244</v>
      </c>
      <c r="CS42" s="680"/>
      <c r="CT42" s="680"/>
      <c r="CU42" s="680"/>
      <c r="CV42" s="680"/>
      <c r="CW42" s="680"/>
      <c r="CX42" s="680"/>
      <c r="CY42" s="681"/>
      <c r="CZ42" s="684">
        <v>20.2</v>
      </c>
      <c r="DA42" s="685"/>
      <c r="DB42" s="685"/>
      <c r="DC42" s="780"/>
      <c r="DD42" s="688">
        <v>488979</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351</v>
      </c>
      <c r="CE43" s="677"/>
      <c r="CF43" s="677"/>
      <c r="CG43" s="677"/>
      <c r="CH43" s="677"/>
      <c r="CI43" s="677"/>
      <c r="CJ43" s="677"/>
      <c r="CK43" s="677"/>
      <c r="CL43" s="677"/>
      <c r="CM43" s="677"/>
      <c r="CN43" s="677"/>
      <c r="CO43" s="677"/>
      <c r="CP43" s="677"/>
      <c r="CQ43" s="678"/>
      <c r="CR43" s="679">
        <v>15009</v>
      </c>
      <c r="CS43" s="715"/>
      <c r="CT43" s="715"/>
      <c r="CU43" s="715"/>
      <c r="CV43" s="715"/>
      <c r="CW43" s="715"/>
      <c r="CX43" s="715"/>
      <c r="CY43" s="716"/>
      <c r="CZ43" s="684">
        <v>0.2</v>
      </c>
      <c r="DA43" s="713"/>
      <c r="DB43" s="713"/>
      <c r="DC43" s="717"/>
      <c r="DD43" s="688">
        <v>15009</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352</v>
      </c>
      <c r="CD44" s="791" t="s">
        <v>303</v>
      </c>
      <c r="CE44" s="792"/>
      <c r="CF44" s="676" t="s">
        <v>353</v>
      </c>
      <c r="CG44" s="677"/>
      <c r="CH44" s="677"/>
      <c r="CI44" s="677"/>
      <c r="CJ44" s="677"/>
      <c r="CK44" s="677"/>
      <c r="CL44" s="677"/>
      <c r="CM44" s="677"/>
      <c r="CN44" s="677"/>
      <c r="CO44" s="677"/>
      <c r="CP44" s="677"/>
      <c r="CQ44" s="678"/>
      <c r="CR44" s="679">
        <v>982068</v>
      </c>
      <c r="CS44" s="680"/>
      <c r="CT44" s="680"/>
      <c r="CU44" s="680"/>
      <c r="CV44" s="680"/>
      <c r="CW44" s="680"/>
      <c r="CX44" s="680"/>
      <c r="CY44" s="681"/>
      <c r="CZ44" s="684">
        <v>15.2</v>
      </c>
      <c r="DA44" s="685"/>
      <c r="DB44" s="685"/>
      <c r="DC44" s="780"/>
      <c r="DD44" s="688">
        <v>426977</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354</v>
      </c>
      <c r="CG45" s="677"/>
      <c r="CH45" s="677"/>
      <c r="CI45" s="677"/>
      <c r="CJ45" s="677"/>
      <c r="CK45" s="677"/>
      <c r="CL45" s="677"/>
      <c r="CM45" s="677"/>
      <c r="CN45" s="677"/>
      <c r="CO45" s="677"/>
      <c r="CP45" s="677"/>
      <c r="CQ45" s="678"/>
      <c r="CR45" s="679">
        <v>367918</v>
      </c>
      <c r="CS45" s="715"/>
      <c r="CT45" s="715"/>
      <c r="CU45" s="715"/>
      <c r="CV45" s="715"/>
      <c r="CW45" s="715"/>
      <c r="CX45" s="715"/>
      <c r="CY45" s="716"/>
      <c r="CZ45" s="684">
        <v>5.7</v>
      </c>
      <c r="DA45" s="713"/>
      <c r="DB45" s="713"/>
      <c r="DC45" s="717"/>
      <c r="DD45" s="688">
        <v>54269</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355</v>
      </c>
      <c r="CG46" s="677"/>
      <c r="CH46" s="677"/>
      <c r="CI46" s="677"/>
      <c r="CJ46" s="677"/>
      <c r="CK46" s="677"/>
      <c r="CL46" s="677"/>
      <c r="CM46" s="677"/>
      <c r="CN46" s="677"/>
      <c r="CO46" s="677"/>
      <c r="CP46" s="677"/>
      <c r="CQ46" s="678"/>
      <c r="CR46" s="679">
        <v>577785</v>
      </c>
      <c r="CS46" s="680"/>
      <c r="CT46" s="680"/>
      <c r="CU46" s="680"/>
      <c r="CV46" s="680"/>
      <c r="CW46" s="680"/>
      <c r="CX46" s="680"/>
      <c r="CY46" s="681"/>
      <c r="CZ46" s="684">
        <v>8.9</v>
      </c>
      <c r="DA46" s="685"/>
      <c r="DB46" s="685"/>
      <c r="DC46" s="780"/>
      <c r="DD46" s="688">
        <v>354443</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356</v>
      </c>
      <c r="CG47" s="677"/>
      <c r="CH47" s="677"/>
      <c r="CI47" s="677"/>
      <c r="CJ47" s="677"/>
      <c r="CK47" s="677"/>
      <c r="CL47" s="677"/>
      <c r="CM47" s="677"/>
      <c r="CN47" s="677"/>
      <c r="CO47" s="677"/>
      <c r="CP47" s="677"/>
      <c r="CQ47" s="678"/>
      <c r="CR47" s="679">
        <v>324176</v>
      </c>
      <c r="CS47" s="715"/>
      <c r="CT47" s="715"/>
      <c r="CU47" s="715"/>
      <c r="CV47" s="715"/>
      <c r="CW47" s="715"/>
      <c r="CX47" s="715"/>
      <c r="CY47" s="716"/>
      <c r="CZ47" s="684">
        <v>5</v>
      </c>
      <c r="DA47" s="713"/>
      <c r="DB47" s="713"/>
      <c r="DC47" s="717"/>
      <c r="DD47" s="688">
        <v>62002</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357</v>
      </c>
      <c r="CG48" s="677"/>
      <c r="CH48" s="677"/>
      <c r="CI48" s="677"/>
      <c r="CJ48" s="677"/>
      <c r="CK48" s="677"/>
      <c r="CL48" s="677"/>
      <c r="CM48" s="677"/>
      <c r="CN48" s="677"/>
      <c r="CO48" s="677"/>
      <c r="CP48" s="677"/>
      <c r="CQ48" s="678"/>
      <c r="CR48" s="679" t="s">
        <v>126</v>
      </c>
      <c r="CS48" s="680"/>
      <c r="CT48" s="680"/>
      <c r="CU48" s="680"/>
      <c r="CV48" s="680"/>
      <c r="CW48" s="680"/>
      <c r="CX48" s="680"/>
      <c r="CY48" s="681"/>
      <c r="CZ48" s="684" t="s">
        <v>126</v>
      </c>
      <c r="DA48" s="685"/>
      <c r="DB48" s="685"/>
      <c r="DC48" s="780"/>
      <c r="DD48" s="688" t="s">
        <v>126</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358</v>
      </c>
      <c r="CE49" s="725"/>
      <c r="CF49" s="725"/>
      <c r="CG49" s="725"/>
      <c r="CH49" s="725"/>
      <c r="CI49" s="725"/>
      <c r="CJ49" s="725"/>
      <c r="CK49" s="725"/>
      <c r="CL49" s="725"/>
      <c r="CM49" s="725"/>
      <c r="CN49" s="725"/>
      <c r="CO49" s="725"/>
      <c r="CP49" s="725"/>
      <c r="CQ49" s="726"/>
      <c r="CR49" s="759">
        <v>6465225</v>
      </c>
      <c r="CS49" s="749"/>
      <c r="CT49" s="749"/>
      <c r="CU49" s="749"/>
      <c r="CV49" s="749"/>
      <c r="CW49" s="749"/>
      <c r="CX49" s="749"/>
      <c r="CY49" s="781"/>
      <c r="CZ49" s="764">
        <v>100</v>
      </c>
      <c r="DA49" s="782"/>
      <c r="DB49" s="782"/>
      <c r="DC49" s="783"/>
      <c r="DD49" s="784">
        <v>4747757</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N257ErAEklS7kJbNWXpPctgQXbLCPJ19Cr9CxEMQBM8FPJkrI1sw3/IBR9cr/EHB5q2QdtmLsgs0V8w8FZcWCA==" saltValue="HE1F+AHdZwSPU1ybl47FE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360</v>
      </c>
      <c r="DK2" s="827"/>
      <c r="DL2" s="827"/>
      <c r="DM2" s="827"/>
      <c r="DN2" s="827"/>
      <c r="DO2" s="828"/>
      <c r="DP2" s="249"/>
      <c r="DQ2" s="826" t="s">
        <v>361</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362</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364</v>
      </c>
      <c r="B5" s="821"/>
      <c r="C5" s="821"/>
      <c r="D5" s="821"/>
      <c r="E5" s="821"/>
      <c r="F5" s="821"/>
      <c r="G5" s="821"/>
      <c r="H5" s="821"/>
      <c r="I5" s="821"/>
      <c r="J5" s="821"/>
      <c r="K5" s="821"/>
      <c r="L5" s="821"/>
      <c r="M5" s="821"/>
      <c r="N5" s="821"/>
      <c r="O5" s="821"/>
      <c r="P5" s="822"/>
      <c r="Q5" s="797" t="s">
        <v>365</v>
      </c>
      <c r="R5" s="798"/>
      <c r="S5" s="798"/>
      <c r="T5" s="798"/>
      <c r="U5" s="799"/>
      <c r="V5" s="797" t="s">
        <v>366</v>
      </c>
      <c r="W5" s="798"/>
      <c r="X5" s="798"/>
      <c r="Y5" s="798"/>
      <c r="Z5" s="799"/>
      <c r="AA5" s="797" t="s">
        <v>367</v>
      </c>
      <c r="AB5" s="798"/>
      <c r="AC5" s="798"/>
      <c r="AD5" s="798"/>
      <c r="AE5" s="798"/>
      <c r="AF5" s="830" t="s">
        <v>368</v>
      </c>
      <c r="AG5" s="798"/>
      <c r="AH5" s="798"/>
      <c r="AI5" s="798"/>
      <c r="AJ5" s="809"/>
      <c r="AK5" s="798" t="s">
        <v>369</v>
      </c>
      <c r="AL5" s="798"/>
      <c r="AM5" s="798"/>
      <c r="AN5" s="798"/>
      <c r="AO5" s="799"/>
      <c r="AP5" s="797" t="s">
        <v>370</v>
      </c>
      <c r="AQ5" s="798"/>
      <c r="AR5" s="798"/>
      <c r="AS5" s="798"/>
      <c r="AT5" s="799"/>
      <c r="AU5" s="797" t="s">
        <v>371</v>
      </c>
      <c r="AV5" s="798"/>
      <c r="AW5" s="798"/>
      <c r="AX5" s="798"/>
      <c r="AY5" s="809"/>
      <c r="AZ5" s="256"/>
      <c r="BA5" s="256"/>
      <c r="BB5" s="256"/>
      <c r="BC5" s="256"/>
      <c r="BD5" s="256"/>
      <c r="BE5" s="257"/>
      <c r="BF5" s="257"/>
      <c r="BG5" s="257"/>
      <c r="BH5" s="257"/>
      <c r="BI5" s="257"/>
      <c r="BJ5" s="257"/>
      <c r="BK5" s="257"/>
      <c r="BL5" s="257"/>
      <c r="BM5" s="257"/>
      <c r="BN5" s="257"/>
      <c r="BO5" s="257"/>
      <c r="BP5" s="257"/>
      <c r="BQ5" s="820" t="s">
        <v>372</v>
      </c>
      <c r="BR5" s="821"/>
      <c r="BS5" s="821"/>
      <c r="BT5" s="821"/>
      <c r="BU5" s="821"/>
      <c r="BV5" s="821"/>
      <c r="BW5" s="821"/>
      <c r="BX5" s="821"/>
      <c r="BY5" s="821"/>
      <c r="BZ5" s="821"/>
      <c r="CA5" s="821"/>
      <c r="CB5" s="821"/>
      <c r="CC5" s="821"/>
      <c r="CD5" s="821"/>
      <c r="CE5" s="821"/>
      <c r="CF5" s="821"/>
      <c r="CG5" s="822"/>
      <c r="CH5" s="797" t="s">
        <v>373</v>
      </c>
      <c r="CI5" s="798"/>
      <c r="CJ5" s="798"/>
      <c r="CK5" s="798"/>
      <c r="CL5" s="799"/>
      <c r="CM5" s="797" t="s">
        <v>374</v>
      </c>
      <c r="CN5" s="798"/>
      <c r="CO5" s="798"/>
      <c r="CP5" s="798"/>
      <c r="CQ5" s="799"/>
      <c r="CR5" s="797" t="s">
        <v>375</v>
      </c>
      <c r="CS5" s="798"/>
      <c r="CT5" s="798"/>
      <c r="CU5" s="798"/>
      <c r="CV5" s="799"/>
      <c r="CW5" s="797" t="s">
        <v>376</v>
      </c>
      <c r="CX5" s="798"/>
      <c r="CY5" s="798"/>
      <c r="CZ5" s="798"/>
      <c r="DA5" s="799"/>
      <c r="DB5" s="797" t="s">
        <v>377</v>
      </c>
      <c r="DC5" s="798"/>
      <c r="DD5" s="798"/>
      <c r="DE5" s="798"/>
      <c r="DF5" s="799"/>
      <c r="DG5" s="803" t="s">
        <v>378</v>
      </c>
      <c r="DH5" s="804"/>
      <c r="DI5" s="804"/>
      <c r="DJ5" s="804"/>
      <c r="DK5" s="805"/>
      <c r="DL5" s="803" t="s">
        <v>379</v>
      </c>
      <c r="DM5" s="804"/>
      <c r="DN5" s="804"/>
      <c r="DO5" s="804"/>
      <c r="DP5" s="805"/>
      <c r="DQ5" s="797" t="s">
        <v>380</v>
      </c>
      <c r="DR5" s="798"/>
      <c r="DS5" s="798"/>
      <c r="DT5" s="798"/>
      <c r="DU5" s="799"/>
      <c r="DV5" s="797" t="s">
        <v>371</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381</v>
      </c>
      <c r="C7" s="812"/>
      <c r="D7" s="812"/>
      <c r="E7" s="812"/>
      <c r="F7" s="812"/>
      <c r="G7" s="812"/>
      <c r="H7" s="812"/>
      <c r="I7" s="812"/>
      <c r="J7" s="812"/>
      <c r="K7" s="812"/>
      <c r="L7" s="812"/>
      <c r="M7" s="812"/>
      <c r="N7" s="812"/>
      <c r="O7" s="812"/>
      <c r="P7" s="813"/>
      <c r="Q7" s="814">
        <v>6815</v>
      </c>
      <c r="R7" s="815"/>
      <c r="S7" s="815"/>
      <c r="T7" s="815"/>
      <c r="U7" s="815"/>
      <c r="V7" s="815">
        <v>6475</v>
      </c>
      <c r="W7" s="815"/>
      <c r="X7" s="815"/>
      <c r="Y7" s="815"/>
      <c r="Z7" s="815"/>
      <c r="AA7" s="815">
        <v>340</v>
      </c>
      <c r="AB7" s="815"/>
      <c r="AC7" s="815"/>
      <c r="AD7" s="815"/>
      <c r="AE7" s="816"/>
      <c r="AF7" s="817">
        <v>274</v>
      </c>
      <c r="AG7" s="818"/>
      <c r="AH7" s="818"/>
      <c r="AI7" s="818"/>
      <c r="AJ7" s="819"/>
      <c r="AK7" s="854">
        <v>357</v>
      </c>
      <c r="AL7" s="855"/>
      <c r="AM7" s="855"/>
      <c r="AN7" s="855"/>
      <c r="AO7" s="855"/>
      <c r="AP7" s="855">
        <v>8538</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572</v>
      </c>
      <c r="BT7" s="859"/>
      <c r="BU7" s="859"/>
      <c r="BV7" s="859"/>
      <c r="BW7" s="859"/>
      <c r="BX7" s="859"/>
      <c r="BY7" s="859"/>
      <c r="BZ7" s="859"/>
      <c r="CA7" s="859"/>
      <c r="CB7" s="859"/>
      <c r="CC7" s="859"/>
      <c r="CD7" s="859"/>
      <c r="CE7" s="859"/>
      <c r="CF7" s="859"/>
      <c r="CG7" s="860"/>
      <c r="CH7" s="851">
        <v>-12</v>
      </c>
      <c r="CI7" s="852"/>
      <c r="CJ7" s="852"/>
      <c r="CK7" s="852"/>
      <c r="CL7" s="853"/>
      <c r="CM7" s="851">
        <v>47</v>
      </c>
      <c r="CN7" s="852"/>
      <c r="CO7" s="852"/>
      <c r="CP7" s="852"/>
      <c r="CQ7" s="853"/>
      <c r="CR7" s="851">
        <v>45</v>
      </c>
      <c r="CS7" s="852"/>
      <c r="CT7" s="852"/>
      <c r="CU7" s="852"/>
      <c r="CV7" s="853"/>
      <c r="CW7" s="851" t="s">
        <v>559</v>
      </c>
      <c r="CX7" s="852"/>
      <c r="CY7" s="852"/>
      <c r="CZ7" s="852"/>
      <c r="DA7" s="853"/>
      <c r="DB7" s="851" t="s">
        <v>559</v>
      </c>
      <c r="DC7" s="852"/>
      <c r="DD7" s="852"/>
      <c r="DE7" s="852"/>
      <c r="DF7" s="853"/>
      <c r="DG7" s="851" t="s">
        <v>559</v>
      </c>
      <c r="DH7" s="852"/>
      <c r="DI7" s="852"/>
      <c r="DJ7" s="852"/>
      <c r="DK7" s="853"/>
      <c r="DL7" s="851" t="s">
        <v>559</v>
      </c>
      <c r="DM7" s="852"/>
      <c r="DN7" s="852"/>
      <c r="DO7" s="852"/>
      <c r="DP7" s="853"/>
      <c r="DQ7" s="851" t="s">
        <v>559</v>
      </c>
      <c r="DR7" s="852"/>
      <c r="DS7" s="852"/>
      <c r="DT7" s="852"/>
      <c r="DU7" s="853"/>
      <c r="DV7" s="832"/>
      <c r="DW7" s="833"/>
      <c r="DX7" s="833"/>
      <c r="DY7" s="833"/>
      <c r="DZ7" s="834"/>
      <c r="EA7" s="254"/>
    </row>
    <row r="8" spans="1:131" s="255" customFormat="1" ht="26.25" customHeight="1">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571</v>
      </c>
      <c r="BT8" s="849"/>
      <c r="BU8" s="849"/>
      <c r="BV8" s="849"/>
      <c r="BW8" s="849"/>
      <c r="BX8" s="849"/>
      <c r="BY8" s="849"/>
      <c r="BZ8" s="849"/>
      <c r="CA8" s="849"/>
      <c r="CB8" s="849"/>
      <c r="CC8" s="849"/>
      <c r="CD8" s="849"/>
      <c r="CE8" s="849"/>
      <c r="CF8" s="849"/>
      <c r="CG8" s="850"/>
      <c r="CH8" s="861">
        <v>-15</v>
      </c>
      <c r="CI8" s="862"/>
      <c r="CJ8" s="862"/>
      <c r="CK8" s="862"/>
      <c r="CL8" s="863"/>
      <c r="CM8" s="861">
        <v>-2</v>
      </c>
      <c r="CN8" s="862"/>
      <c r="CO8" s="862"/>
      <c r="CP8" s="862"/>
      <c r="CQ8" s="863"/>
      <c r="CR8" s="861">
        <v>10</v>
      </c>
      <c r="CS8" s="862"/>
      <c r="CT8" s="862"/>
      <c r="CU8" s="862"/>
      <c r="CV8" s="863"/>
      <c r="CW8" s="861">
        <v>233</v>
      </c>
      <c r="CX8" s="862"/>
      <c r="CY8" s="862"/>
      <c r="CZ8" s="862"/>
      <c r="DA8" s="863"/>
      <c r="DB8" s="861" t="s">
        <v>559</v>
      </c>
      <c r="DC8" s="862"/>
      <c r="DD8" s="862"/>
      <c r="DE8" s="862"/>
      <c r="DF8" s="863"/>
      <c r="DG8" s="861" t="s">
        <v>559</v>
      </c>
      <c r="DH8" s="862"/>
      <c r="DI8" s="862"/>
      <c r="DJ8" s="862"/>
      <c r="DK8" s="863"/>
      <c r="DL8" s="861" t="s">
        <v>559</v>
      </c>
      <c r="DM8" s="862"/>
      <c r="DN8" s="862"/>
      <c r="DO8" s="862"/>
      <c r="DP8" s="863"/>
      <c r="DQ8" s="861" t="s">
        <v>559</v>
      </c>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382</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383</v>
      </c>
      <c r="B23" s="870" t="s">
        <v>384</v>
      </c>
      <c r="C23" s="871"/>
      <c r="D23" s="871"/>
      <c r="E23" s="871"/>
      <c r="F23" s="871"/>
      <c r="G23" s="871"/>
      <c r="H23" s="871"/>
      <c r="I23" s="871"/>
      <c r="J23" s="871"/>
      <c r="K23" s="871"/>
      <c r="L23" s="871"/>
      <c r="M23" s="871"/>
      <c r="N23" s="871"/>
      <c r="O23" s="871"/>
      <c r="P23" s="872"/>
      <c r="Q23" s="873">
        <v>6805</v>
      </c>
      <c r="R23" s="874"/>
      <c r="S23" s="874"/>
      <c r="T23" s="874"/>
      <c r="U23" s="874"/>
      <c r="V23" s="874">
        <v>6465</v>
      </c>
      <c r="W23" s="874"/>
      <c r="X23" s="874"/>
      <c r="Y23" s="874"/>
      <c r="Z23" s="874"/>
      <c r="AA23" s="874">
        <v>340</v>
      </c>
      <c r="AB23" s="874"/>
      <c r="AC23" s="874"/>
      <c r="AD23" s="874"/>
      <c r="AE23" s="875"/>
      <c r="AF23" s="876">
        <v>274</v>
      </c>
      <c r="AG23" s="874"/>
      <c r="AH23" s="874"/>
      <c r="AI23" s="874"/>
      <c r="AJ23" s="877"/>
      <c r="AK23" s="878"/>
      <c r="AL23" s="879"/>
      <c r="AM23" s="879"/>
      <c r="AN23" s="879"/>
      <c r="AO23" s="879"/>
      <c r="AP23" s="874">
        <v>8538</v>
      </c>
      <c r="AQ23" s="874"/>
      <c r="AR23" s="874"/>
      <c r="AS23" s="874"/>
      <c r="AT23" s="874"/>
      <c r="AU23" s="880"/>
      <c r="AV23" s="880"/>
      <c r="AW23" s="880"/>
      <c r="AX23" s="880"/>
      <c r="AY23" s="881"/>
      <c r="AZ23" s="889" t="s">
        <v>126</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385</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386</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364</v>
      </c>
      <c r="B26" s="821"/>
      <c r="C26" s="821"/>
      <c r="D26" s="821"/>
      <c r="E26" s="821"/>
      <c r="F26" s="821"/>
      <c r="G26" s="821"/>
      <c r="H26" s="821"/>
      <c r="I26" s="821"/>
      <c r="J26" s="821"/>
      <c r="K26" s="821"/>
      <c r="L26" s="821"/>
      <c r="M26" s="821"/>
      <c r="N26" s="821"/>
      <c r="O26" s="821"/>
      <c r="P26" s="822"/>
      <c r="Q26" s="797" t="s">
        <v>387</v>
      </c>
      <c r="R26" s="798"/>
      <c r="S26" s="798"/>
      <c r="T26" s="798"/>
      <c r="U26" s="799"/>
      <c r="V26" s="797" t="s">
        <v>388</v>
      </c>
      <c r="W26" s="798"/>
      <c r="X26" s="798"/>
      <c r="Y26" s="798"/>
      <c r="Z26" s="799"/>
      <c r="AA26" s="797" t="s">
        <v>389</v>
      </c>
      <c r="AB26" s="798"/>
      <c r="AC26" s="798"/>
      <c r="AD26" s="798"/>
      <c r="AE26" s="798"/>
      <c r="AF26" s="892" t="s">
        <v>390</v>
      </c>
      <c r="AG26" s="893"/>
      <c r="AH26" s="893"/>
      <c r="AI26" s="893"/>
      <c r="AJ26" s="894"/>
      <c r="AK26" s="798" t="s">
        <v>391</v>
      </c>
      <c r="AL26" s="798"/>
      <c r="AM26" s="798"/>
      <c r="AN26" s="798"/>
      <c r="AO26" s="799"/>
      <c r="AP26" s="797" t="s">
        <v>392</v>
      </c>
      <c r="AQ26" s="798"/>
      <c r="AR26" s="798"/>
      <c r="AS26" s="798"/>
      <c r="AT26" s="799"/>
      <c r="AU26" s="797" t="s">
        <v>393</v>
      </c>
      <c r="AV26" s="798"/>
      <c r="AW26" s="798"/>
      <c r="AX26" s="798"/>
      <c r="AY26" s="799"/>
      <c r="AZ26" s="797" t="s">
        <v>394</v>
      </c>
      <c r="BA26" s="798"/>
      <c r="BB26" s="798"/>
      <c r="BC26" s="798"/>
      <c r="BD26" s="799"/>
      <c r="BE26" s="797" t="s">
        <v>371</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395</v>
      </c>
      <c r="C28" s="812"/>
      <c r="D28" s="812"/>
      <c r="E28" s="812"/>
      <c r="F28" s="812"/>
      <c r="G28" s="812"/>
      <c r="H28" s="812"/>
      <c r="I28" s="812"/>
      <c r="J28" s="812"/>
      <c r="K28" s="812"/>
      <c r="L28" s="812"/>
      <c r="M28" s="812"/>
      <c r="N28" s="812"/>
      <c r="O28" s="812"/>
      <c r="P28" s="813"/>
      <c r="Q28" s="902">
        <v>780</v>
      </c>
      <c r="R28" s="903"/>
      <c r="S28" s="903"/>
      <c r="T28" s="903"/>
      <c r="U28" s="903"/>
      <c r="V28" s="903">
        <v>778</v>
      </c>
      <c r="W28" s="903"/>
      <c r="X28" s="903"/>
      <c r="Y28" s="903"/>
      <c r="Z28" s="903"/>
      <c r="AA28" s="903">
        <v>2</v>
      </c>
      <c r="AB28" s="903"/>
      <c r="AC28" s="903"/>
      <c r="AD28" s="903"/>
      <c r="AE28" s="904"/>
      <c r="AF28" s="905">
        <v>2</v>
      </c>
      <c r="AG28" s="903"/>
      <c r="AH28" s="903"/>
      <c r="AI28" s="903"/>
      <c r="AJ28" s="906"/>
      <c r="AK28" s="907">
        <v>66</v>
      </c>
      <c r="AL28" s="898"/>
      <c r="AM28" s="898"/>
      <c r="AN28" s="898"/>
      <c r="AO28" s="898"/>
      <c r="AP28" s="898" t="s">
        <v>559</v>
      </c>
      <c r="AQ28" s="898"/>
      <c r="AR28" s="898"/>
      <c r="AS28" s="898"/>
      <c r="AT28" s="898"/>
      <c r="AU28" s="898" t="s">
        <v>559</v>
      </c>
      <c r="AV28" s="898"/>
      <c r="AW28" s="898"/>
      <c r="AX28" s="898"/>
      <c r="AY28" s="898"/>
      <c r="AZ28" s="899" t="s">
        <v>559</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396</v>
      </c>
      <c r="C29" s="836"/>
      <c r="D29" s="836"/>
      <c r="E29" s="836"/>
      <c r="F29" s="836"/>
      <c r="G29" s="836"/>
      <c r="H29" s="836"/>
      <c r="I29" s="836"/>
      <c r="J29" s="836"/>
      <c r="K29" s="836"/>
      <c r="L29" s="836"/>
      <c r="M29" s="836"/>
      <c r="N29" s="836"/>
      <c r="O29" s="836"/>
      <c r="P29" s="837"/>
      <c r="Q29" s="838">
        <v>191</v>
      </c>
      <c r="R29" s="839"/>
      <c r="S29" s="839"/>
      <c r="T29" s="839"/>
      <c r="U29" s="839"/>
      <c r="V29" s="839">
        <v>190</v>
      </c>
      <c r="W29" s="839"/>
      <c r="X29" s="839"/>
      <c r="Y29" s="839"/>
      <c r="Z29" s="839"/>
      <c r="AA29" s="839">
        <v>1</v>
      </c>
      <c r="AB29" s="839"/>
      <c r="AC29" s="839"/>
      <c r="AD29" s="839"/>
      <c r="AE29" s="840"/>
      <c r="AF29" s="841">
        <v>1</v>
      </c>
      <c r="AG29" s="842"/>
      <c r="AH29" s="842"/>
      <c r="AI29" s="842"/>
      <c r="AJ29" s="843"/>
      <c r="AK29" s="910">
        <v>68</v>
      </c>
      <c r="AL29" s="911"/>
      <c r="AM29" s="911"/>
      <c r="AN29" s="911"/>
      <c r="AO29" s="911"/>
      <c r="AP29" s="911">
        <v>2</v>
      </c>
      <c r="AQ29" s="911"/>
      <c r="AR29" s="911"/>
      <c r="AS29" s="911"/>
      <c r="AT29" s="911"/>
      <c r="AU29" s="911">
        <v>0</v>
      </c>
      <c r="AV29" s="911"/>
      <c r="AW29" s="911"/>
      <c r="AX29" s="911"/>
      <c r="AY29" s="911"/>
      <c r="AZ29" s="912" t="s">
        <v>559</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397</v>
      </c>
      <c r="C30" s="836"/>
      <c r="D30" s="836"/>
      <c r="E30" s="836"/>
      <c r="F30" s="836"/>
      <c r="G30" s="836"/>
      <c r="H30" s="836"/>
      <c r="I30" s="836"/>
      <c r="J30" s="836"/>
      <c r="K30" s="836"/>
      <c r="L30" s="836"/>
      <c r="M30" s="836"/>
      <c r="N30" s="836"/>
      <c r="O30" s="836"/>
      <c r="P30" s="837"/>
      <c r="Q30" s="838">
        <v>1275</v>
      </c>
      <c r="R30" s="839"/>
      <c r="S30" s="839"/>
      <c r="T30" s="839"/>
      <c r="U30" s="839"/>
      <c r="V30" s="839">
        <v>1260</v>
      </c>
      <c r="W30" s="839"/>
      <c r="X30" s="839"/>
      <c r="Y30" s="839"/>
      <c r="Z30" s="839"/>
      <c r="AA30" s="839">
        <v>16</v>
      </c>
      <c r="AB30" s="839"/>
      <c r="AC30" s="839"/>
      <c r="AD30" s="839"/>
      <c r="AE30" s="840"/>
      <c r="AF30" s="841">
        <v>16</v>
      </c>
      <c r="AG30" s="842"/>
      <c r="AH30" s="842"/>
      <c r="AI30" s="842"/>
      <c r="AJ30" s="843"/>
      <c r="AK30" s="910">
        <v>166</v>
      </c>
      <c r="AL30" s="911"/>
      <c r="AM30" s="911"/>
      <c r="AN30" s="911"/>
      <c r="AO30" s="911"/>
      <c r="AP30" s="911" t="s">
        <v>559</v>
      </c>
      <c r="AQ30" s="911"/>
      <c r="AR30" s="911"/>
      <c r="AS30" s="911"/>
      <c r="AT30" s="911"/>
      <c r="AU30" s="911" t="s">
        <v>559</v>
      </c>
      <c r="AV30" s="911"/>
      <c r="AW30" s="911"/>
      <c r="AX30" s="911"/>
      <c r="AY30" s="911"/>
      <c r="AZ30" s="912" t="s">
        <v>559</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398</v>
      </c>
      <c r="C31" s="836"/>
      <c r="D31" s="836"/>
      <c r="E31" s="836"/>
      <c r="F31" s="836"/>
      <c r="G31" s="836"/>
      <c r="H31" s="836"/>
      <c r="I31" s="836"/>
      <c r="J31" s="836"/>
      <c r="K31" s="836"/>
      <c r="L31" s="836"/>
      <c r="M31" s="836"/>
      <c r="N31" s="836"/>
      <c r="O31" s="836"/>
      <c r="P31" s="837"/>
      <c r="Q31" s="838">
        <v>126</v>
      </c>
      <c r="R31" s="839"/>
      <c r="S31" s="839"/>
      <c r="T31" s="839"/>
      <c r="U31" s="839"/>
      <c r="V31" s="839">
        <v>126</v>
      </c>
      <c r="W31" s="839"/>
      <c r="X31" s="839"/>
      <c r="Y31" s="839"/>
      <c r="Z31" s="839"/>
      <c r="AA31" s="839">
        <v>0</v>
      </c>
      <c r="AB31" s="839"/>
      <c r="AC31" s="839"/>
      <c r="AD31" s="839"/>
      <c r="AE31" s="840"/>
      <c r="AF31" s="841">
        <v>0</v>
      </c>
      <c r="AG31" s="842"/>
      <c r="AH31" s="842"/>
      <c r="AI31" s="842"/>
      <c r="AJ31" s="843"/>
      <c r="AK31" s="910">
        <v>58</v>
      </c>
      <c r="AL31" s="911"/>
      <c r="AM31" s="911"/>
      <c r="AN31" s="911"/>
      <c r="AO31" s="911"/>
      <c r="AP31" s="911" t="s">
        <v>559</v>
      </c>
      <c r="AQ31" s="911"/>
      <c r="AR31" s="911"/>
      <c r="AS31" s="911"/>
      <c r="AT31" s="911"/>
      <c r="AU31" s="911" t="s">
        <v>559</v>
      </c>
      <c r="AV31" s="911"/>
      <c r="AW31" s="911"/>
      <c r="AX31" s="911"/>
      <c r="AY31" s="911"/>
      <c r="AZ31" s="912" t="s">
        <v>559</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399</v>
      </c>
      <c r="C32" s="836"/>
      <c r="D32" s="836"/>
      <c r="E32" s="836"/>
      <c r="F32" s="836"/>
      <c r="G32" s="836"/>
      <c r="H32" s="836"/>
      <c r="I32" s="836"/>
      <c r="J32" s="836"/>
      <c r="K32" s="836"/>
      <c r="L32" s="836"/>
      <c r="M32" s="836"/>
      <c r="N32" s="836"/>
      <c r="O32" s="836"/>
      <c r="P32" s="837"/>
      <c r="Q32" s="838">
        <v>93</v>
      </c>
      <c r="R32" s="839"/>
      <c r="S32" s="839"/>
      <c r="T32" s="839"/>
      <c r="U32" s="839"/>
      <c r="V32" s="839">
        <v>89</v>
      </c>
      <c r="W32" s="839"/>
      <c r="X32" s="839"/>
      <c r="Y32" s="839"/>
      <c r="Z32" s="839"/>
      <c r="AA32" s="839">
        <v>4</v>
      </c>
      <c r="AB32" s="839"/>
      <c r="AC32" s="839"/>
      <c r="AD32" s="839"/>
      <c r="AE32" s="840"/>
      <c r="AF32" s="841">
        <v>1</v>
      </c>
      <c r="AG32" s="842"/>
      <c r="AH32" s="842"/>
      <c r="AI32" s="842"/>
      <c r="AJ32" s="843"/>
      <c r="AK32" s="910">
        <v>56</v>
      </c>
      <c r="AL32" s="911"/>
      <c r="AM32" s="911"/>
      <c r="AN32" s="911"/>
      <c r="AO32" s="911"/>
      <c r="AP32" s="911">
        <v>368</v>
      </c>
      <c r="AQ32" s="911"/>
      <c r="AR32" s="911"/>
      <c r="AS32" s="911"/>
      <c r="AT32" s="911"/>
      <c r="AU32" s="911">
        <v>305</v>
      </c>
      <c r="AV32" s="911"/>
      <c r="AW32" s="911"/>
      <c r="AX32" s="911"/>
      <c r="AY32" s="911"/>
      <c r="AZ32" s="912" t="s">
        <v>559</v>
      </c>
      <c r="BA32" s="912"/>
      <c r="BB32" s="912"/>
      <c r="BC32" s="912"/>
      <c r="BD32" s="912"/>
      <c r="BE32" s="908" t="s">
        <v>400</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401</v>
      </c>
      <c r="C33" s="836"/>
      <c r="D33" s="836"/>
      <c r="E33" s="836"/>
      <c r="F33" s="836"/>
      <c r="G33" s="836"/>
      <c r="H33" s="836"/>
      <c r="I33" s="836"/>
      <c r="J33" s="836"/>
      <c r="K33" s="836"/>
      <c r="L33" s="836"/>
      <c r="M33" s="836"/>
      <c r="N33" s="836"/>
      <c r="O33" s="836"/>
      <c r="P33" s="837"/>
      <c r="Q33" s="838">
        <v>64</v>
      </c>
      <c r="R33" s="839"/>
      <c r="S33" s="839"/>
      <c r="T33" s="839"/>
      <c r="U33" s="839"/>
      <c r="V33" s="839">
        <v>57</v>
      </c>
      <c r="W33" s="839"/>
      <c r="X33" s="839"/>
      <c r="Y33" s="839"/>
      <c r="Z33" s="839"/>
      <c r="AA33" s="839">
        <v>6</v>
      </c>
      <c r="AB33" s="839"/>
      <c r="AC33" s="839"/>
      <c r="AD33" s="839"/>
      <c r="AE33" s="840"/>
      <c r="AF33" s="841">
        <v>6</v>
      </c>
      <c r="AG33" s="842"/>
      <c r="AH33" s="842"/>
      <c r="AI33" s="842"/>
      <c r="AJ33" s="843"/>
      <c r="AK33" s="910">
        <v>32</v>
      </c>
      <c r="AL33" s="911"/>
      <c r="AM33" s="911"/>
      <c r="AN33" s="911"/>
      <c r="AO33" s="911"/>
      <c r="AP33" s="911">
        <v>198</v>
      </c>
      <c r="AQ33" s="911"/>
      <c r="AR33" s="911"/>
      <c r="AS33" s="911"/>
      <c r="AT33" s="911"/>
      <c r="AU33" s="911">
        <v>198</v>
      </c>
      <c r="AV33" s="911"/>
      <c r="AW33" s="911"/>
      <c r="AX33" s="911"/>
      <c r="AY33" s="911"/>
      <c r="AZ33" s="912" t="s">
        <v>559</v>
      </c>
      <c r="BA33" s="912"/>
      <c r="BB33" s="912"/>
      <c r="BC33" s="912"/>
      <c r="BD33" s="912"/>
      <c r="BE33" s="908" t="s">
        <v>400</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402</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383</v>
      </c>
      <c r="B63" s="870" t="s">
        <v>403</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27</v>
      </c>
      <c r="AG63" s="922"/>
      <c r="AH63" s="922"/>
      <c r="AI63" s="922"/>
      <c r="AJ63" s="923"/>
      <c r="AK63" s="924"/>
      <c r="AL63" s="919"/>
      <c r="AM63" s="919"/>
      <c r="AN63" s="919"/>
      <c r="AO63" s="919"/>
      <c r="AP63" s="922">
        <f>SUM(AP28:AT62)</f>
        <v>568</v>
      </c>
      <c r="AQ63" s="922"/>
      <c r="AR63" s="922"/>
      <c r="AS63" s="922"/>
      <c r="AT63" s="922"/>
      <c r="AU63" s="922">
        <v>503</v>
      </c>
      <c r="AV63" s="922"/>
      <c r="AW63" s="922"/>
      <c r="AX63" s="922"/>
      <c r="AY63" s="922"/>
      <c r="AZ63" s="926"/>
      <c r="BA63" s="926"/>
      <c r="BB63" s="926"/>
      <c r="BC63" s="926"/>
      <c r="BD63" s="926"/>
      <c r="BE63" s="927"/>
      <c r="BF63" s="927"/>
      <c r="BG63" s="927"/>
      <c r="BH63" s="927"/>
      <c r="BI63" s="928"/>
      <c r="BJ63" s="929" t="s">
        <v>126</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404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405</v>
      </c>
      <c r="B66" s="821"/>
      <c r="C66" s="821"/>
      <c r="D66" s="821"/>
      <c r="E66" s="821"/>
      <c r="F66" s="821"/>
      <c r="G66" s="821"/>
      <c r="H66" s="821"/>
      <c r="I66" s="821"/>
      <c r="J66" s="821"/>
      <c r="K66" s="821"/>
      <c r="L66" s="821"/>
      <c r="M66" s="821"/>
      <c r="N66" s="821"/>
      <c r="O66" s="821"/>
      <c r="P66" s="822"/>
      <c r="Q66" s="797" t="s">
        <v>406</v>
      </c>
      <c r="R66" s="798"/>
      <c r="S66" s="798"/>
      <c r="T66" s="798"/>
      <c r="U66" s="799"/>
      <c r="V66" s="797" t="s">
        <v>388</v>
      </c>
      <c r="W66" s="798"/>
      <c r="X66" s="798"/>
      <c r="Y66" s="798"/>
      <c r="Z66" s="799"/>
      <c r="AA66" s="797" t="s">
        <v>389</v>
      </c>
      <c r="AB66" s="798"/>
      <c r="AC66" s="798"/>
      <c r="AD66" s="798"/>
      <c r="AE66" s="799"/>
      <c r="AF66" s="932" t="s">
        <v>390</v>
      </c>
      <c r="AG66" s="893"/>
      <c r="AH66" s="893"/>
      <c r="AI66" s="893"/>
      <c r="AJ66" s="933"/>
      <c r="AK66" s="797" t="s">
        <v>391</v>
      </c>
      <c r="AL66" s="821"/>
      <c r="AM66" s="821"/>
      <c r="AN66" s="821"/>
      <c r="AO66" s="822"/>
      <c r="AP66" s="797" t="s">
        <v>407</v>
      </c>
      <c r="AQ66" s="798"/>
      <c r="AR66" s="798"/>
      <c r="AS66" s="798"/>
      <c r="AT66" s="799"/>
      <c r="AU66" s="797" t="s">
        <v>408</v>
      </c>
      <c r="AV66" s="798"/>
      <c r="AW66" s="798"/>
      <c r="AX66" s="798"/>
      <c r="AY66" s="799"/>
      <c r="AZ66" s="797" t="s">
        <v>371</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560</v>
      </c>
      <c r="C68" s="950"/>
      <c r="D68" s="950"/>
      <c r="E68" s="950"/>
      <c r="F68" s="950"/>
      <c r="G68" s="950"/>
      <c r="H68" s="950"/>
      <c r="I68" s="950"/>
      <c r="J68" s="950"/>
      <c r="K68" s="950"/>
      <c r="L68" s="950"/>
      <c r="M68" s="950"/>
      <c r="N68" s="950"/>
      <c r="O68" s="950"/>
      <c r="P68" s="951"/>
      <c r="Q68" s="952">
        <v>1822</v>
      </c>
      <c r="R68" s="946"/>
      <c r="S68" s="946"/>
      <c r="T68" s="946"/>
      <c r="U68" s="946"/>
      <c r="V68" s="946">
        <v>1734</v>
      </c>
      <c r="W68" s="946"/>
      <c r="X68" s="946"/>
      <c r="Y68" s="946"/>
      <c r="Z68" s="946"/>
      <c r="AA68" s="946">
        <v>89</v>
      </c>
      <c r="AB68" s="946"/>
      <c r="AC68" s="946"/>
      <c r="AD68" s="946"/>
      <c r="AE68" s="946"/>
      <c r="AF68" s="946">
        <v>89</v>
      </c>
      <c r="AG68" s="946"/>
      <c r="AH68" s="946"/>
      <c r="AI68" s="946"/>
      <c r="AJ68" s="946"/>
      <c r="AK68" s="946">
        <v>9</v>
      </c>
      <c r="AL68" s="946"/>
      <c r="AM68" s="946"/>
      <c r="AN68" s="946"/>
      <c r="AO68" s="946"/>
      <c r="AP68" s="946">
        <v>1322</v>
      </c>
      <c r="AQ68" s="946"/>
      <c r="AR68" s="946"/>
      <c r="AS68" s="946"/>
      <c r="AT68" s="946"/>
      <c r="AU68" s="946">
        <v>167</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561</v>
      </c>
      <c r="C69" s="954"/>
      <c r="D69" s="954"/>
      <c r="E69" s="954"/>
      <c r="F69" s="954"/>
      <c r="G69" s="954"/>
      <c r="H69" s="954"/>
      <c r="I69" s="954"/>
      <c r="J69" s="954"/>
      <c r="K69" s="954"/>
      <c r="L69" s="954"/>
      <c r="M69" s="954"/>
      <c r="N69" s="954"/>
      <c r="O69" s="954"/>
      <c r="P69" s="955"/>
      <c r="Q69" s="956">
        <v>1330</v>
      </c>
      <c r="R69" s="911"/>
      <c r="S69" s="911"/>
      <c r="T69" s="911"/>
      <c r="U69" s="911"/>
      <c r="V69" s="911">
        <v>1192</v>
      </c>
      <c r="W69" s="911"/>
      <c r="X69" s="911"/>
      <c r="Y69" s="911"/>
      <c r="Z69" s="911"/>
      <c r="AA69" s="911">
        <v>138</v>
      </c>
      <c r="AB69" s="911"/>
      <c r="AC69" s="911"/>
      <c r="AD69" s="911"/>
      <c r="AE69" s="911"/>
      <c r="AF69" s="911">
        <v>138</v>
      </c>
      <c r="AG69" s="911"/>
      <c r="AH69" s="911"/>
      <c r="AI69" s="911"/>
      <c r="AJ69" s="911"/>
      <c r="AK69" s="911" t="s">
        <v>559</v>
      </c>
      <c r="AL69" s="911"/>
      <c r="AM69" s="911"/>
      <c r="AN69" s="911"/>
      <c r="AO69" s="911"/>
      <c r="AP69" s="911" t="s">
        <v>559</v>
      </c>
      <c r="AQ69" s="911"/>
      <c r="AR69" s="911"/>
      <c r="AS69" s="911"/>
      <c r="AT69" s="911"/>
      <c r="AU69" s="911" t="s">
        <v>559</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562</v>
      </c>
      <c r="C70" s="954"/>
      <c r="D70" s="954"/>
      <c r="E70" s="954"/>
      <c r="F70" s="954"/>
      <c r="G70" s="954"/>
      <c r="H70" s="954"/>
      <c r="I70" s="954"/>
      <c r="J70" s="954"/>
      <c r="K70" s="954"/>
      <c r="L70" s="954"/>
      <c r="M70" s="954"/>
      <c r="N70" s="954"/>
      <c r="O70" s="954"/>
      <c r="P70" s="955"/>
      <c r="Q70" s="956">
        <v>309</v>
      </c>
      <c r="R70" s="911"/>
      <c r="S70" s="911"/>
      <c r="T70" s="911"/>
      <c r="U70" s="911"/>
      <c r="V70" s="911">
        <v>171</v>
      </c>
      <c r="W70" s="911"/>
      <c r="X70" s="911"/>
      <c r="Y70" s="911"/>
      <c r="Z70" s="911"/>
      <c r="AA70" s="911">
        <v>139</v>
      </c>
      <c r="AB70" s="911"/>
      <c r="AC70" s="911"/>
      <c r="AD70" s="911"/>
      <c r="AE70" s="911"/>
      <c r="AF70" s="911">
        <v>139</v>
      </c>
      <c r="AG70" s="911"/>
      <c r="AH70" s="911"/>
      <c r="AI70" s="911"/>
      <c r="AJ70" s="911"/>
      <c r="AK70" s="911" t="s">
        <v>559</v>
      </c>
      <c r="AL70" s="911"/>
      <c r="AM70" s="911"/>
      <c r="AN70" s="911"/>
      <c r="AO70" s="911"/>
      <c r="AP70" s="911">
        <v>23</v>
      </c>
      <c r="AQ70" s="911"/>
      <c r="AR70" s="911"/>
      <c r="AS70" s="911"/>
      <c r="AT70" s="911"/>
      <c r="AU70" s="911">
        <v>3</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563</v>
      </c>
      <c r="C71" s="954"/>
      <c r="D71" s="954"/>
      <c r="E71" s="954"/>
      <c r="F71" s="954"/>
      <c r="G71" s="954"/>
      <c r="H71" s="954"/>
      <c r="I71" s="954"/>
      <c r="J71" s="954"/>
      <c r="K71" s="954"/>
      <c r="L71" s="954"/>
      <c r="M71" s="954"/>
      <c r="N71" s="954"/>
      <c r="O71" s="954"/>
      <c r="P71" s="955"/>
      <c r="Q71" s="956">
        <v>11</v>
      </c>
      <c r="R71" s="911"/>
      <c r="S71" s="911"/>
      <c r="T71" s="911"/>
      <c r="U71" s="911"/>
      <c r="V71" s="911">
        <v>9</v>
      </c>
      <c r="W71" s="911"/>
      <c r="X71" s="911"/>
      <c r="Y71" s="911"/>
      <c r="Z71" s="911"/>
      <c r="AA71" s="911">
        <v>2</v>
      </c>
      <c r="AB71" s="911"/>
      <c r="AC71" s="911"/>
      <c r="AD71" s="911"/>
      <c r="AE71" s="911"/>
      <c r="AF71" s="911">
        <v>2</v>
      </c>
      <c r="AG71" s="911"/>
      <c r="AH71" s="911"/>
      <c r="AI71" s="911"/>
      <c r="AJ71" s="911"/>
      <c r="AK71" s="911" t="s">
        <v>559</v>
      </c>
      <c r="AL71" s="911"/>
      <c r="AM71" s="911"/>
      <c r="AN71" s="911"/>
      <c r="AO71" s="911"/>
      <c r="AP71" s="911" t="s">
        <v>559</v>
      </c>
      <c r="AQ71" s="911"/>
      <c r="AR71" s="911"/>
      <c r="AS71" s="911"/>
      <c r="AT71" s="911"/>
      <c r="AU71" s="911" t="s">
        <v>559</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564</v>
      </c>
      <c r="C72" s="954"/>
      <c r="D72" s="954"/>
      <c r="E72" s="954"/>
      <c r="F72" s="954"/>
      <c r="G72" s="954"/>
      <c r="H72" s="954"/>
      <c r="I72" s="954"/>
      <c r="J72" s="954"/>
      <c r="K72" s="954"/>
      <c r="L72" s="954"/>
      <c r="M72" s="954"/>
      <c r="N72" s="954"/>
      <c r="O72" s="954"/>
      <c r="P72" s="955"/>
      <c r="Q72" s="956">
        <v>136</v>
      </c>
      <c r="R72" s="911"/>
      <c r="S72" s="911"/>
      <c r="T72" s="911"/>
      <c r="U72" s="911"/>
      <c r="V72" s="911">
        <v>108</v>
      </c>
      <c r="W72" s="911"/>
      <c r="X72" s="911"/>
      <c r="Y72" s="911"/>
      <c r="Z72" s="911"/>
      <c r="AA72" s="911">
        <v>28</v>
      </c>
      <c r="AB72" s="911"/>
      <c r="AC72" s="911"/>
      <c r="AD72" s="911"/>
      <c r="AE72" s="911"/>
      <c r="AF72" s="911">
        <v>28</v>
      </c>
      <c r="AG72" s="911"/>
      <c r="AH72" s="911"/>
      <c r="AI72" s="911"/>
      <c r="AJ72" s="911"/>
      <c r="AK72" s="911" t="s">
        <v>559</v>
      </c>
      <c r="AL72" s="911"/>
      <c r="AM72" s="911"/>
      <c r="AN72" s="911"/>
      <c r="AO72" s="911"/>
      <c r="AP72" s="911">
        <v>21</v>
      </c>
      <c r="AQ72" s="911"/>
      <c r="AR72" s="911"/>
      <c r="AS72" s="911"/>
      <c r="AT72" s="911"/>
      <c r="AU72" s="911">
        <v>6</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565</v>
      </c>
      <c r="C73" s="954"/>
      <c r="D73" s="954"/>
      <c r="E73" s="954"/>
      <c r="F73" s="954"/>
      <c r="G73" s="954"/>
      <c r="H73" s="954"/>
      <c r="I73" s="954"/>
      <c r="J73" s="954"/>
      <c r="K73" s="954"/>
      <c r="L73" s="954"/>
      <c r="M73" s="954"/>
      <c r="N73" s="954"/>
      <c r="O73" s="954"/>
      <c r="P73" s="955"/>
      <c r="Q73" s="956">
        <v>145</v>
      </c>
      <c r="R73" s="911"/>
      <c r="S73" s="911"/>
      <c r="T73" s="911"/>
      <c r="U73" s="911"/>
      <c r="V73" s="911">
        <v>137</v>
      </c>
      <c r="W73" s="911"/>
      <c r="X73" s="911"/>
      <c r="Y73" s="911"/>
      <c r="Z73" s="911"/>
      <c r="AA73" s="911">
        <v>9</v>
      </c>
      <c r="AB73" s="911"/>
      <c r="AC73" s="911"/>
      <c r="AD73" s="911"/>
      <c r="AE73" s="911"/>
      <c r="AF73" s="911">
        <v>9</v>
      </c>
      <c r="AG73" s="911"/>
      <c r="AH73" s="911"/>
      <c r="AI73" s="911"/>
      <c r="AJ73" s="911"/>
      <c r="AK73" s="911" t="s">
        <v>559</v>
      </c>
      <c r="AL73" s="911"/>
      <c r="AM73" s="911"/>
      <c r="AN73" s="911"/>
      <c r="AO73" s="911"/>
      <c r="AP73" s="911" t="s">
        <v>559</v>
      </c>
      <c r="AQ73" s="911"/>
      <c r="AR73" s="911"/>
      <c r="AS73" s="911"/>
      <c r="AT73" s="911"/>
      <c r="AU73" s="911" t="s">
        <v>559</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566</v>
      </c>
      <c r="C74" s="954"/>
      <c r="D74" s="954"/>
      <c r="E74" s="954"/>
      <c r="F74" s="954"/>
      <c r="G74" s="954"/>
      <c r="H74" s="954"/>
      <c r="I74" s="954"/>
      <c r="J74" s="954"/>
      <c r="K74" s="954"/>
      <c r="L74" s="954"/>
      <c r="M74" s="954"/>
      <c r="N74" s="954"/>
      <c r="O74" s="954"/>
      <c r="P74" s="955"/>
      <c r="Q74" s="956">
        <v>23</v>
      </c>
      <c r="R74" s="911"/>
      <c r="S74" s="911"/>
      <c r="T74" s="911"/>
      <c r="U74" s="911"/>
      <c r="V74" s="911">
        <v>21</v>
      </c>
      <c r="W74" s="911"/>
      <c r="X74" s="911"/>
      <c r="Y74" s="911"/>
      <c r="Z74" s="911"/>
      <c r="AA74" s="911">
        <v>2</v>
      </c>
      <c r="AB74" s="911"/>
      <c r="AC74" s="911"/>
      <c r="AD74" s="911"/>
      <c r="AE74" s="911"/>
      <c r="AF74" s="911">
        <v>2</v>
      </c>
      <c r="AG74" s="911"/>
      <c r="AH74" s="911"/>
      <c r="AI74" s="911"/>
      <c r="AJ74" s="911"/>
      <c r="AK74" s="911" t="s">
        <v>559</v>
      </c>
      <c r="AL74" s="911"/>
      <c r="AM74" s="911"/>
      <c r="AN74" s="911"/>
      <c r="AO74" s="911"/>
      <c r="AP74" s="911" t="s">
        <v>559</v>
      </c>
      <c r="AQ74" s="911"/>
      <c r="AR74" s="911"/>
      <c r="AS74" s="911"/>
      <c r="AT74" s="911"/>
      <c r="AU74" s="911" t="s">
        <v>559</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t="s">
        <v>567</v>
      </c>
      <c r="C75" s="954"/>
      <c r="D75" s="954"/>
      <c r="E75" s="954"/>
      <c r="F75" s="954"/>
      <c r="G75" s="954"/>
      <c r="H75" s="954"/>
      <c r="I75" s="954"/>
      <c r="J75" s="954"/>
      <c r="K75" s="954"/>
      <c r="L75" s="954"/>
      <c r="M75" s="954"/>
      <c r="N75" s="954"/>
      <c r="O75" s="954"/>
      <c r="P75" s="955"/>
      <c r="Q75" s="959">
        <v>4831</v>
      </c>
      <c r="R75" s="960"/>
      <c r="S75" s="960"/>
      <c r="T75" s="960"/>
      <c r="U75" s="910"/>
      <c r="V75" s="961">
        <v>3696</v>
      </c>
      <c r="W75" s="960"/>
      <c r="X75" s="960"/>
      <c r="Y75" s="960"/>
      <c r="Z75" s="910"/>
      <c r="AA75" s="961">
        <v>1135</v>
      </c>
      <c r="AB75" s="960"/>
      <c r="AC75" s="960"/>
      <c r="AD75" s="960"/>
      <c r="AE75" s="910"/>
      <c r="AF75" s="961">
        <v>1135</v>
      </c>
      <c r="AG75" s="960"/>
      <c r="AH75" s="960"/>
      <c r="AI75" s="960"/>
      <c r="AJ75" s="910"/>
      <c r="AK75" s="961">
        <v>3</v>
      </c>
      <c r="AL75" s="960"/>
      <c r="AM75" s="960"/>
      <c r="AN75" s="960"/>
      <c r="AO75" s="910"/>
      <c r="AP75" s="961" t="s">
        <v>559</v>
      </c>
      <c r="AQ75" s="960"/>
      <c r="AR75" s="960"/>
      <c r="AS75" s="960"/>
      <c r="AT75" s="910"/>
      <c r="AU75" s="961" t="s">
        <v>559</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t="s">
        <v>568</v>
      </c>
      <c r="C76" s="954"/>
      <c r="D76" s="954"/>
      <c r="E76" s="954"/>
      <c r="F76" s="954"/>
      <c r="G76" s="954"/>
      <c r="H76" s="954"/>
      <c r="I76" s="954"/>
      <c r="J76" s="954"/>
      <c r="K76" s="954"/>
      <c r="L76" s="954"/>
      <c r="M76" s="954"/>
      <c r="N76" s="954"/>
      <c r="O76" s="954"/>
      <c r="P76" s="955"/>
      <c r="Q76" s="959">
        <v>9</v>
      </c>
      <c r="R76" s="960"/>
      <c r="S76" s="960"/>
      <c r="T76" s="960"/>
      <c r="U76" s="910"/>
      <c r="V76" s="961">
        <v>9</v>
      </c>
      <c r="W76" s="960"/>
      <c r="X76" s="960"/>
      <c r="Y76" s="960"/>
      <c r="Z76" s="910"/>
      <c r="AA76" s="961" t="s">
        <v>559</v>
      </c>
      <c r="AB76" s="960"/>
      <c r="AC76" s="960"/>
      <c r="AD76" s="960"/>
      <c r="AE76" s="910"/>
      <c r="AF76" s="961" t="s">
        <v>559</v>
      </c>
      <c r="AG76" s="960"/>
      <c r="AH76" s="960"/>
      <c r="AI76" s="960"/>
      <c r="AJ76" s="910"/>
      <c r="AK76" s="961" t="s">
        <v>559</v>
      </c>
      <c r="AL76" s="960"/>
      <c r="AM76" s="960"/>
      <c r="AN76" s="960"/>
      <c r="AO76" s="910"/>
      <c r="AP76" s="961" t="s">
        <v>559</v>
      </c>
      <c r="AQ76" s="960"/>
      <c r="AR76" s="960"/>
      <c r="AS76" s="960"/>
      <c r="AT76" s="910"/>
      <c r="AU76" s="961" t="s">
        <v>559</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t="s">
        <v>569</v>
      </c>
      <c r="C77" s="954"/>
      <c r="D77" s="954"/>
      <c r="E77" s="954"/>
      <c r="F77" s="954"/>
      <c r="G77" s="954"/>
      <c r="H77" s="954"/>
      <c r="I77" s="954"/>
      <c r="J77" s="954"/>
      <c r="K77" s="954"/>
      <c r="L77" s="954"/>
      <c r="M77" s="954"/>
      <c r="N77" s="954"/>
      <c r="O77" s="954"/>
      <c r="P77" s="955"/>
      <c r="Q77" s="959">
        <v>54</v>
      </c>
      <c r="R77" s="960"/>
      <c r="S77" s="960"/>
      <c r="T77" s="960"/>
      <c r="U77" s="910"/>
      <c r="V77" s="961">
        <v>50</v>
      </c>
      <c r="W77" s="960"/>
      <c r="X77" s="960"/>
      <c r="Y77" s="960"/>
      <c r="Z77" s="910"/>
      <c r="AA77" s="961">
        <v>4</v>
      </c>
      <c r="AB77" s="960"/>
      <c r="AC77" s="960"/>
      <c r="AD77" s="960"/>
      <c r="AE77" s="910"/>
      <c r="AF77" s="961">
        <v>4</v>
      </c>
      <c r="AG77" s="960"/>
      <c r="AH77" s="960"/>
      <c r="AI77" s="960"/>
      <c r="AJ77" s="910"/>
      <c r="AK77" s="961" t="s">
        <v>559</v>
      </c>
      <c r="AL77" s="960"/>
      <c r="AM77" s="960"/>
      <c r="AN77" s="960"/>
      <c r="AO77" s="910"/>
      <c r="AP77" s="961" t="s">
        <v>559</v>
      </c>
      <c r="AQ77" s="960"/>
      <c r="AR77" s="960"/>
      <c r="AS77" s="960"/>
      <c r="AT77" s="910"/>
      <c r="AU77" s="961" t="s">
        <v>559</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t="s">
        <v>570</v>
      </c>
      <c r="C78" s="954"/>
      <c r="D78" s="954"/>
      <c r="E78" s="954"/>
      <c r="F78" s="954"/>
      <c r="G78" s="954"/>
      <c r="H78" s="954"/>
      <c r="I78" s="954"/>
      <c r="J78" s="954"/>
      <c r="K78" s="954"/>
      <c r="L78" s="954"/>
      <c r="M78" s="954"/>
      <c r="N78" s="954"/>
      <c r="O78" s="954"/>
      <c r="P78" s="955"/>
      <c r="Q78" s="956">
        <v>145430</v>
      </c>
      <c r="R78" s="911"/>
      <c r="S78" s="911"/>
      <c r="T78" s="911"/>
      <c r="U78" s="911"/>
      <c r="V78" s="911">
        <v>141225</v>
      </c>
      <c r="W78" s="911"/>
      <c r="X78" s="911"/>
      <c r="Y78" s="911"/>
      <c r="Z78" s="911"/>
      <c r="AA78" s="911">
        <v>4204</v>
      </c>
      <c r="AB78" s="911"/>
      <c r="AC78" s="911"/>
      <c r="AD78" s="911"/>
      <c r="AE78" s="911"/>
      <c r="AF78" s="911">
        <v>4204</v>
      </c>
      <c r="AG78" s="911"/>
      <c r="AH78" s="911"/>
      <c r="AI78" s="911"/>
      <c r="AJ78" s="911"/>
      <c r="AK78" s="911" t="s">
        <v>559</v>
      </c>
      <c r="AL78" s="911"/>
      <c r="AM78" s="911"/>
      <c r="AN78" s="911"/>
      <c r="AO78" s="911"/>
      <c r="AP78" s="911" t="s">
        <v>559</v>
      </c>
      <c r="AQ78" s="911"/>
      <c r="AR78" s="911"/>
      <c r="AS78" s="911"/>
      <c r="AT78" s="911"/>
      <c r="AU78" s="911" t="s">
        <v>559</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383</v>
      </c>
      <c r="B88" s="870" t="s">
        <v>409</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5750</v>
      </c>
      <c r="AG88" s="922"/>
      <c r="AH88" s="922"/>
      <c r="AI88" s="922"/>
      <c r="AJ88" s="922"/>
      <c r="AK88" s="919"/>
      <c r="AL88" s="919"/>
      <c r="AM88" s="919"/>
      <c r="AN88" s="919"/>
      <c r="AO88" s="919"/>
      <c r="AP88" s="922">
        <v>1366</v>
      </c>
      <c r="AQ88" s="922"/>
      <c r="AR88" s="922"/>
      <c r="AS88" s="922"/>
      <c r="AT88" s="922"/>
      <c r="AU88" s="922">
        <v>176</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870" t="s">
        <v>410</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55</v>
      </c>
      <c r="CS102" s="930"/>
      <c r="CT102" s="930"/>
      <c r="CU102" s="930"/>
      <c r="CV102" s="973"/>
      <c r="CW102" s="972">
        <f>SUM(CW7:DA88)</f>
        <v>233</v>
      </c>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411</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412</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415</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416</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417</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418</v>
      </c>
      <c r="AB109" s="975"/>
      <c r="AC109" s="975"/>
      <c r="AD109" s="975"/>
      <c r="AE109" s="976"/>
      <c r="AF109" s="974" t="s">
        <v>302</v>
      </c>
      <c r="AG109" s="975"/>
      <c r="AH109" s="975"/>
      <c r="AI109" s="975"/>
      <c r="AJ109" s="976"/>
      <c r="AK109" s="974" t="s">
        <v>301</v>
      </c>
      <c r="AL109" s="975"/>
      <c r="AM109" s="975"/>
      <c r="AN109" s="975"/>
      <c r="AO109" s="976"/>
      <c r="AP109" s="974" t="s">
        <v>419</v>
      </c>
      <c r="AQ109" s="975"/>
      <c r="AR109" s="975"/>
      <c r="AS109" s="975"/>
      <c r="AT109" s="977"/>
      <c r="AU109" s="994" t="s">
        <v>417</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418</v>
      </c>
      <c r="BR109" s="975"/>
      <c r="BS109" s="975"/>
      <c r="BT109" s="975"/>
      <c r="BU109" s="976"/>
      <c r="BV109" s="974" t="s">
        <v>302</v>
      </c>
      <c r="BW109" s="975"/>
      <c r="BX109" s="975"/>
      <c r="BY109" s="975"/>
      <c r="BZ109" s="976"/>
      <c r="CA109" s="974" t="s">
        <v>301</v>
      </c>
      <c r="CB109" s="975"/>
      <c r="CC109" s="975"/>
      <c r="CD109" s="975"/>
      <c r="CE109" s="976"/>
      <c r="CF109" s="995" t="s">
        <v>419</v>
      </c>
      <c r="CG109" s="995"/>
      <c r="CH109" s="995"/>
      <c r="CI109" s="995"/>
      <c r="CJ109" s="995"/>
      <c r="CK109" s="974" t="s">
        <v>420</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418</v>
      </c>
      <c r="DH109" s="975"/>
      <c r="DI109" s="975"/>
      <c r="DJ109" s="975"/>
      <c r="DK109" s="976"/>
      <c r="DL109" s="974" t="s">
        <v>302</v>
      </c>
      <c r="DM109" s="975"/>
      <c r="DN109" s="975"/>
      <c r="DO109" s="975"/>
      <c r="DP109" s="976"/>
      <c r="DQ109" s="974" t="s">
        <v>301</v>
      </c>
      <c r="DR109" s="975"/>
      <c r="DS109" s="975"/>
      <c r="DT109" s="975"/>
      <c r="DU109" s="976"/>
      <c r="DV109" s="974" t="s">
        <v>419</v>
      </c>
      <c r="DW109" s="975"/>
      <c r="DX109" s="975"/>
      <c r="DY109" s="975"/>
      <c r="DZ109" s="977"/>
    </row>
    <row r="110" spans="1:131" s="246" customFormat="1" ht="26.25" customHeight="1">
      <c r="A110" s="978" t="s">
        <v>421</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965171</v>
      </c>
      <c r="AB110" s="982"/>
      <c r="AC110" s="982"/>
      <c r="AD110" s="982"/>
      <c r="AE110" s="983"/>
      <c r="AF110" s="984">
        <v>1007749</v>
      </c>
      <c r="AG110" s="982"/>
      <c r="AH110" s="982"/>
      <c r="AI110" s="982"/>
      <c r="AJ110" s="983"/>
      <c r="AK110" s="984">
        <v>1004193</v>
      </c>
      <c r="AL110" s="982"/>
      <c r="AM110" s="982"/>
      <c r="AN110" s="982"/>
      <c r="AO110" s="983"/>
      <c r="AP110" s="985">
        <v>31.4</v>
      </c>
      <c r="AQ110" s="986"/>
      <c r="AR110" s="986"/>
      <c r="AS110" s="986"/>
      <c r="AT110" s="987"/>
      <c r="AU110" s="988" t="s">
        <v>73</v>
      </c>
      <c r="AV110" s="989"/>
      <c r="AW110" s="989"/>
      <c r="AX110" s="989"/>
      <c r="AY110" s="989"/>
      <c r="AZ110" s="1030" t="s">
        <v>422</v>
      </c>
      <c r="BA110" s="979"/>
      <c r="BB110" s="979"/>
      <c r="BC110" s="979"/>
      <c r="BD110" s="979"/>
      <c r="BE110" s="979"/>
      <c r="BF110" s="979"/>
      <c r="BG110" s="979"/>
      <c r="BH110" s="979"/>
      <c r="BI110" s="979"/>
      <c r="BJ110" s="979"/>
      <c r="BK110" s="979"/>
      <c r="BL110" s="979"/>
      <c r="BM110" s="979"/>
      <c r="BN110" s="979"/>
      <c r="BO110" s="979"/>
      <c r="BP110" s="980"/>
      <c r="BQ110" s="1016">
        <v>8296506</v>
      </c>
      <c r="BR110" s="1017"/>
      <c r="BS110" s="1017"/>
      <c r="BT110" s="1017"/>
      <c r="BU110" s="1017"/>
      <c r="BV110" s="1017">
        <v>9266390</v>
      </c>
      <c r="BW110" s="1017"/>
      <c r="BX110" s="1017"/>
      <c r="BY110" s="1017"/>
      <c r="BZ110" s="1017"/>
      <c r="CA110" s="1017">
        <v>8537639</v>
      </c>
      <c r="CB110" s="1017"/>
      <c r="CC110" s="1017"/>
      <c r="CD110" s="1017"/>
      <c r="CE110" s="1017"/>
      <c r="CF110" s="1031">
        <v>267</v>
      </c>
      <c r="CG110" s="1032"/>
      <c r="CH110" s="1032"/>
      <c r="CI110" s="1032"/>
      <c r="CJ110" s="1032"/>
      <c r="CK110" s="1033" t="s">
        <v>423</v>
      </c>
      <c r="CL110" s="1034"/>
      <c r="CM110" s="1013" t="s">
        <v>424</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126</v>
      </c>
      <c r="DH110" s="1017"/>
      <c r="DI110" s="1017"/>
      <c r="DJ110" s="1017"/>
      <c r="DK110" s="1017"/>
      <c r="DL110" s="1017" t="s">
        <v>425</v>
      </c>
      <c r="DM110" s="1017"/>
      <c r="DN110" s="1017"/>
      <c r="DO110" s="1017"/>
      <c r="DP110" s="1017"/>
      <c r="DQ110" s="1017" t="s">
        <v>126</v>
      </c>
      <c r="DR110" s="1017"/>
      <c r="DS110" s="1017"/>
      <c r="DT110" s="1017"/>
      <c r="DU110" s="1017"/>
      <c r="DV110" s="1018" t="s">
        <v>126</v>
      </c>
      <c r="DW110" s="1018"/>
      <c r="DX110" s="1018"/>
      <c r="DY110" s="1018"/>
      <c r="DZ110" s="1019"/>
    </row>
    <row r="111" spans="1:131" s="246" customFormat="1" ht="26.25" customHeight="1">
      <c r="A111" s="1020" t="s">
        <v>426</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126</v>
      </c>
      <c r="AB111" s="1024"/>
      <c r="AC111" s="1024"/>
      <c r="AD111" s="1024"/>
      <c r="AE111" s="1025"/>
      <c r="AF111" s="1026" t="s">
        <v>126</v>
      </c>
      <c r="AG111" s="1024"/>
      <c r="AH111" s="1024"/>
      <c r="AI111" s="1024"/>
      <c r="AJ111" s="1025"/>
      <c r="AK111" s="1026" t="s">
        <v>427</v>
      </c>
      <c r="AL111" s="1024"/>
      <c r="AM111" s="1024"/>
      <c r="AN111" s="1024"/>
      <c r="AO111" s="1025"/>
      <c r="AP111" s="1027" t="s">
        <v>427</v>
      </c>
      <c r="AQ111" s="1028"/>
      <c r="AR111" s="1028"/>
      <c r="AS111" s="1028"/>
      <c r="AT111" s="1029"/>
      <c r="AU111" s="990"/>
      <c r="AV111" s="991"/>
      <c r="AW111" s="991"/>
      <c r="AX111" s="991"/>
      <c r="AY111" s="991"/>
      <c r="AZ111" s="1039" t="s">
        <v>428</v>
      </c>
      <c r="BA111" s="1040"/>
      <c r="BB111" s="1040"/>
      <c r="BC111" s="1040"/>
      <c r="BD111" s="1040"/>
      <c r="BE111" s="1040"/>
      <c r="BF111" s="1040"/>
      <c r="BG111" s="1040"/>
      <c r="BH111" s="1040"/>
      <c r="BI111" s="1040"/>
      <c r="BJ111" s="1040"/>
      <c r="BK111" s="1040"/>
      <c r="BL111" s="1040"/>
      <c r="BM111" s="1040"/>
      <c r="BN111" s="1040"/>
      <c r="BO111" s="1040"/>
      <c r="BP111" s="1041"/>
      <c r="BQ111" s="1009" t="s">
        <v>425</v>
      </c>
      <c r="BR111" s="1010"/>
      <c r="BS111" s="1010"/>
      <c r="BT111" s="1010"/>
      <c r="BU111" s="1010"/>
      <c r="BV111" s="1010" t="s">
        <v>126</v>
      </c>
      <c r="BW111" s="1010"/>
      <c r="BX111" s="1010"/>
      <c r="BY111" s="1010"/>
      <c r="BZ111" s="1010"/>
      <c r="CA111" s="1010" t="s">
        <v>126</v>
      </c>
      <c r="CB111" s="1010"/>
      <c r="CC111" s="1010"/>
      <c r="CD111" s="1010"/>
      <c r="CE111" s="1010"/>
      <c r="CF111" s="1004" t="s">
        <v>126</v>
      </c>
      <c r="CG111" s="1005"/>
      <c r="CH111" s="1005"/>
      <c r="CI111" s="1005"/>
      <c r="CJ111" s="1005"/>
      <c r="CK111" s="1035"/>
      <c r="CL111" s="1036"/>
      <c r="CM111" s="1006" t="s">
        <v>429</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126</v>
      </c>
      <c r="DH111" s="1010"/>
      <c r="DI111" s="1010"/>
      <c r="DJ111" s="1010"/>
      <c r="DK111" s="1010"/>
      <c r="DL111" s="1010" t="s">
        <v>126</v>
      </c>
      <c r="DM111" s="1010"/>
      <c r="DN111" s="1010"/>
      <c r="DO111" s="1010"/>
      <c r="DP111" s="1010"/>
      <c r="DQ111" s="1010" t="s">
        <v>126</v>
      </c>
      <c r="DR111" s="1010"/>
      <c r="DS111" s="1010"/>
      <c r="DT111" s="1010"/>
      <c r="DU111" s="1010"/>
      <c r="DV111" s="1011" t="s">
        <v>425</v>
      </c>
      <c r="DW111" s="1011"/>
      <c r="DX111" s="1011"/>
      <c r="DY111" s="1011"/>
      <c r="DZ111" s="1012"/>
    </row>
    <row r="112" spans="1:131" s="246" customFormat="1" ht="26.25" customHeight="1">
      <c r="A112" s="1042" t="s">
        <v>430</v>
      </c>
      <c r="B112" s="1043"/>
      <c r="C112" s="1040" t="s">
        <v>431</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425</v>
      </c>
      <c r="AB112" s="1049"/>
      <c r="AC112" s="1049"/>
      <c r="AD112" s="1049"/>
      <c r="AE112" s="1050"/>
      <c r="AF112" s="1051" t="s">
        <v>427</v>
      </c>
      <c r="AG112" s="1049"/>
      <c r="AH112" s="1049"/>
      <c r="AI112" s="1049"/>
      <c r="AJ112" s="1050"/>
      <c r="AK112" s="1051" t="s">
        <v>126</v>
      </c>
      <c r="AL112" s="1049"/>
      <c r="AM112" s="1049"/>
      <c r="AN112" s="1049"/>
      <c r="AO112" s="1050"/>
      <c r="AP112" s="1052" t="s">
        <v>126</v>
      </c>
      <c r="AQ112" s="1053"/>
      <c r="AR112" s="1053"/>
      <c r="AS112" s="1053"/>
      <c r="AT112" s="1054"/>
      <c r="AU112" s="990"/>
      <c r="AV112" s="991"/>
      <c r="AW112" s="991"/>
      <c r="AX112" s="991"/>
      <c r="AY112" s="991"/>
      <c r="AZ112" s="1039" t="s">
        <v>432</v>
      </c>
      <c r="BA112" s="1040"/>
      <c r="BB112" s="1040"/>
      <c r="BC112" s="1040"/>
      <c r="BD112" s="1040"/>
      <c r="BE112" s="1040"/>
      <c r="BF112" s="1040"/>
      <c r="BG112" s="1040"/>
      <c r="BH112" s="1040"/>
      <c r="BI112" s="1040"/>
      <c r="BJ112" s="1040"/>
      <c r="BK112" s="1040"/>
      <c r="BL112" s="1040"/>
      <c r="BM112" s="1040"/>
      <c r="BN112" s="1040"/>
      <c r="BO112" s="1040"/>
      <c r="BP112" s="1041"/>
      <c r="BQ112" s="1009">
        <v>595819</v>
      </c>
      <c r="BR112" s="1010"/>
      <c r="BS112" s="1010"/>
      <c r="BT112" s="1010"/>
      <c r="BU112" s="1010"/>
      <c r="BV112" s="1010">
        <v>567927</v>
      </c>
      <c r="BW112" s="1010"/>
      <c r="BX112" s="1010"/>
      <c r="BY112" s="1010"/>
      <c r="BZ112" s="1010"/>
      <c r="CA112" s="1010">
        <v>503832</v>
      </c>
      <c r="CB112" s="1010"/>
      <c r="CC112" s="1010"/>
      <c r="CD112" s="1010"/>
      <c r="CE112" s="1010"/>
      <c r="CF112" s="1004">
        <v>15.8</v>
      </c>
      <c r="CG112" s="1005"/>
      <c r="CH112" s="1005"/>
      <c r="CI112" s="1005"/>
      <c r="CJ112" s="1005"/>
      <c r="CK112" s="1035"/>
      <c r="CL112" s="1036"/>
      <c r="CM112" s="1006" t="s">
        <v>433</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425</v>
      </c>
      <c r="DH112" s="1010"/>
      <c r="DI112" s="1010"/>
      <c r="DJ112" s="1010"/>
      <c r="DK112" s="1010"/>
      <c r="DL112" s="1010" t="s">
        <v>126</v>
      </c>
      <c r="DM112" s="1010"/>
      <c r="DN112" s="1010"/>
      <c r="DO112" s="1010"/>
      <c r="DP112" s="1010"/>
      <c r="DQ112" s="1010" t="s">
        <v>427</v>
      </c>
      <c r="DR112" s="1010"/>
      <c r="DS112" s="1010"/>
      <c r="DT112" s="1010"/>
      <c r="DU112" s="1010"/>
      <c r="DV112" s="1011" t="s">
        <v>427</v>
      </c>
      <c r="DW112" s="1011"/>
      <c r="DX112" s="1011"/>
      <c r="DY112" s="1011"/>
      <c r="DZ112" s="1012"/>
    </row>
    <row r="113" spans="1:130" s="246" customFormat="1" ht="26.25" customHeight="1">
      <c r="A113" s="1044"/>
      <c r="B113" s="1045"/>
      <c r="C113" s="1040" t="s">
        <v>434</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47957</v>
      </c>
      <c r="AB113" s="1024"/>
      <c r="AC113" s="1024"/>
      <c r="AD113" s="1024"/>
      <c r="AE113" s="1025"/>
      <c r="AF113" s="1026">
        <v>61398</v>
      </c>
      <c r="AG113" s="1024"/>
      <c r="AH113" s="1024"/>
      <c r="AI113" s="1024"/>
      <c r="AJ113" s="1025"/>
      <c r="AK113" s="1026">
        <v>54125</v>
      </c>
      <c r="AL113" s="1024"/>
      <c r="AM113" s="1024"/>
      <c r="AN113" s="1024"/>
      <c r="AO113" s="1025"/>
      <c r="AP113" s="1027">
        <v>1.7</v>
      </c>
      <c r="AQ113" s="1028"/>
      <c r="AR113" s="1028"/>
      <c r="AS113" s="1028"/>
      <c r="AT113" s="1029"/>
      <c r="AU113" s="990"/>
      <c r="AV113" s="991"/>
      <c r="AW113" s="991"/>
      <c r="AX113" s="991"/>
      <c r="AY113" s="991"/>
      <c r="AZ113" s="1039" t="s">
        <v>435</v>
      </c>
      <c r="BA113" s="1040"/>
      <c r="BB113" s="1040"/>
      <c r="BC113" s="1040"/>
      <c r="BD113" s="1040"/>
      <c r="BE113" s="1040"/>
      <c r="BF113" s="1040"/>
      <c r="BG113" s="1040"/>
      <c r="BH113" s="1040"/>
      <c r="BI113" s="1040"/>
      <c r="BJ113" s="1040"/>
      <c r="BK113" s="1040"/>
      <c r="BL113" s="1040"/>
      <c r="BM113" s="1040"/>
      <c r="BN113" s="1040"/>
      <c r="BO113" s="1040"/>
      <c r="BP113" s="1041"/>
      <c r="BQ113" s="1009">
        <v>76419</v>
      </c>
      <c r="BR113" s="1010"/>
      <c r="BS113" s="1010"/>
      <c r="BT113" s="1010"/>
      <c r="BU113" s="1010"/>
      <c r="BV113" s="1010">
        <v>80292</v>
      </c>
      <c r="BW113" s="1010"/>
      <c r="BX113" s="1010"/>
      <c r="BY113" s="1010"/>
      <c r="BZ113" s="1010"/>
      <c r="CA113" s="1010">
        <v>175610</v>
      </c>
      <c r="CB113" s="1010"/>
      <c r="CC113" s="1010"/>
      <c r="CD113" s="1010"/>
      <c r="CE113" s="1010"/>
      <c r="CF113" s="1004">
        <v>5.5</v>
      </c>
      <c r="CG113" s="1005"/>
      <c r="CH113" s="1005"/>
      <c r="CI113" s="1005"/>
      <c r="CJ113" s="1005"/>
      <c r="CK113" s="1035"/>
      <c r="CL113" s="1036"/>
      <c r="CM113" s="1006" t="s">
        <v>436</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126</v>
      </c>
      <c r="DH113" s="1049"/>
      <c r="DI113" s="1049"/>
      <c r="DJ113" s="1049"/>
      <c r="DK113" s="1050"/>
      <c r="DL113" s="1051" t="s">
        <v>126</v>
      </c>
      <c r="DM113" s="1049"/>
      <c r="DN113" s="1049"/>
      <c r="DO113" s="1049"/>
      <c r="DP113" s="1050"/>
      <c r="DQ113" s="1051" t="s">
        <v>425</v>
      </c>
      <c r="DR113" s="1049"/>
      <c r="DS113" s="1049"/>
      <c r="DT113" s="1049"/>
      <c r="DU113" s="1050"/>
      <c r="DV113" s="1052" t="s">
        <v>126</v>
      </c>
      <c r="DW113" s="1053"/>
      <c r="DX113" s="1053"/>
      <c r="DY113" s="1053"/>
      <c r="DZ113" s="1054"/>
    </row>
    <row r="114" spans="1:130" s="246" customFormat="1" ht="26.25" customHeight="1">
      <c r="A114" s="1044"/>
      <c r="B114" s="1045"/>
      <c r="C114" s="1040" t="s">
        <v>437</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17784</v>
      </c>
      <c r="AB114" s="1049"/>
      <c r="AC114" s="1049"/>
      <c r="AD114" s="1049"/>
      <c r="AE114" s="1050"/>
      <c r="AF114" s="1051">
        <v>3661</v>
      </c>
      <c r="AG114" s="1049"/>
      <c r="AH114" s="1049"/>
      <c r="AI114" s="1049"/>
      <c r="AJ114" s="1050"/>
      <c r="AK114" s="1051">
        <v>10018</v>
      </c>
      <c r="AL114" s="1049"/>
      <c r="AM114" s="1049"/>
      <c r="AN114" s="1049"/>
      <c r="AO114" s="1050"/>
      <c r="AP114" s="1052">
        <v>0.3</v>
      </c>
      <c r="AQ114" s="1053"/>
      <c r="AR114" s="1053"/>
      <c r="AS114" s="1053"/>
      <c r="AT114" s="1054"/>
      <c r="AU114" s="990"/>
      <c r="AV114" s="991"/>
      <c r="AW114" s="991"/>
      <c r="AX114" s="991"/>
      <c r="AY114" s="991"/>
      <c r="AZ114" s="1039" t="s">
        <v>438</v>
      </c>
      <c r="BA114" s="1040"/>
      <c r="BB114" s="1040"/>
      <c r="BC114" s="1040"/>
      <c r="BD114" s="1040"/>
      <c r="BE114" s="1040"/>
      <c r="BF114" s="1040"/>
      <c r="BG114" s="1040"/>
      <c r="BH114" s="1040"/>
      <c r="BI114" s="1040"/>
      <c r="BJ114" s="1040"/>
      <c r="BK114" s="1040"/>
      <c r="BL114" s="1040"/>
      <c r="BM114" s="1040"/>
      <c r="BN114" s="1040"/>
      <c r="BO114" s="1040"/>
      <c r="BP114" s="1041"/>
      <c r="BQ114" s="1009">
        <v>1143387</v>
      </c>
      <c r="BR114" s="1010"/>
      <c r="BS114" s="1010"/>
      <c r="BT114" s="1010"/>
      <c r="BU114" s="1010"/>
      <c r="BV114" s="1010">
        <v>1125623</v>
      </c>
      <c r="BW114" s="1010"/>
      <c r="BX114" s="1010"/>
      <c r="BY114" s="1010"/>
      <c r="BZ114" s="1010"/>
      <c r="CA114" s="1010">
        <v>1103417</v>
      </c>
      <c r="CB114" s="1010"/>
      <c r="CC114" s="1010"/>
      <c r="CD114" s="1010"/>
      <c r="CE114" s="1010"/>
      <c r="CF114" s="1004">
        <v>34.5</v>
      </c>
      <c r="CG114" s="1005"/>
      <c r="CH114" s="1005"/>
      <c r="CI114" s="1005"/>
      <c r="CJ114" s="1005"/>
      <c r="CK114" s="1035"/>
      <c r="CL114" s="1036"/>
      <c r="CM114" s="1006" t="s">
        <v>439</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126</v>
      </c>
      <c r="DH114" s="1049"/>
      <c r="DI114" s="1049"/>
      <c r="DJ114" s="1049"/>
      <c r="DK114" s="1050"/>
      <c r="DL114" s="1051" t="s">
        <v>427</v>
      </c>
      <c r="DM114" s="1049"/>
      <c r="DN114" s="1049"/>
      <c r="DO114" s="1049"/>
      <c r="DP114" s="1050"/>
      <c r="DQ114" s="1051" t="s">
        <v>126</v>
      </c>
      <c r="DR114" s="1049"/>
      <c r="DS114" s="1049"/>
      <c r="DT114" s="1049"/>
      <c r="DU114" s="1050"/>
      <c r="DV114" s="1052" t="s">
        <v>427</v>
      </c>
      <c r="DW114" s="1053"/>
      <c r="DX114" s="1053"/>
      <c r="DY114" s="1053"/>
      <c r="DZ114" s="1054"/>
    </row>
    <row r="115" spans="1:130" s="246" customFormat="1" ht="26.25" customHeight="1">
      <c r="A115" s="1044"/>
      <c r="B115" s="1045"/>
      <c r="C115" s="1040" t="s">
        <v>440</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126</v>
      </c>
      <c r="AB115" s="1024"/>
      <c r="AC115" s="1024"/>
      <c r="AD115" s="1024"/>
      <c r="AE115" s="1025"/>
      <c r="AF115" s="1026" t="s">
        <v>126</v>
      </c>
      <c r="AG115" s="1024"/>
      <c r="AH115" s="1024"/>
      <c r="AI115" s="1024"/>
      <c r="AJ115" s="1025"/>
      <c r="AK115" s="1026" t="s">
        <v>126</v>
      </c>
      <c r="AL115" s="1024"/>
      <c r="AM115" s="1024"/>
      <c r="AN115" s="1024"/>
      <c r="AO115" s="1025"/>
      <c r="AP115" s="1027" t="s">
        <v>126</v>
      </c>
      <c r="AQ115" s="1028"/>
      <c r="AR115" s="1028"/>
      <c r="AS115" s="1028"/>
      <c r="AT115" s="1029"/>
      <c r="AU115" s="990"/>
      <c r="AV115" s="991"/>
      <c r="AW115" s="991"/>
      <c r="AX115" s="991"/>
      <c r="AY115" s="991"/>
      <c r="AZ115" s="1039" t="s">
        <v>441</v>
      </c>
      <c r="BA115" s="1040"/>
      <c r="BB115" s="1040"/>
      <c r="BC115" s="1040"/>
      <c r="BD115" s="1040"/>
      <c r="BE115" s="1040"/>
      <c r="BF115" s="1040"/>
      <c r="BG115" s="1040"/>
      <c r="BH115" s="1040"/>
      <c r="BI115" s="1040"/>
      <c r="BJ115" s="1040"/>
      <c r="BK115" s="1040"/>
      <c r="BL115" s="1040"/>
      <c r="BM115" s="1040"/>
      <c r="BN115" s="1040"/>
      <c r="BO115" s="1040"/>
      <c r="BP115" s="1041"/>
      <c r="BQ115" s="1009" t="s">
        <v>126</v>
      </c>
      <c r="BR115" s="1010"/>
      <c r="BS115" s="1010"/>
      <c r="BT115" s="1010"/>
      <c r="BU115" s="1010"/>
      <c r="BV115" s="1010" t="s">
        <v>425</v>
      </c>
      <c r="BW115" s="1010"/>
      <c r="BX115" s="1010"/>
      <c r="BY115" s="1010"/>
      <c r="BZ115" s="1010"/>
      <c r="CA115" s="1010" t="s">
        <v>427</v>
      </c>
      <c r="CB115" s="1010"/>
      <c r="CC115" s="1010"/>
      <c r="CD115" s="1010"/>
      <c r="CE115" s="1010"/>
      <c r="CF115" s="1004" t="s">
        <v>425</v>
      </c>
      <c r="CG115" s="1005"/>
      <c r="CH115" s="1005"/>
      <c r="CI115" s="1005"/>
      <c r="CJ115" s="1005"/>
      <c r="CK115" s="1035"/>
      <c r="CL115" s="1036"/>
      <c r="CM115" s="1039" t="s">
        <v>442</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126</v>
      </c>
      <c r="DH115" s="1049"/>
      <c r="DI115" s="1049"/>
      <c r="DJ115" s="1049"/>
      <c r="DK115" s="1050"/>
      <c r="DL115" s="1051" t="s">
        <v>126</v>
      </c>
      <c r="DM115" s="1049"/>
      <c r="DN115" s="1049"/>
      <c r="DO115" s="1049"/>
      <c r="DP115" s="1050"/>
      <c r="DQ115" s="1051" t="s">
        <v>126</v>
      </c>
      <c r="DR115" s="1049"/>
      <c r="DS115" s="1049"/>
      <c r="DT115" s="1049"/>
      <c r="DU115" s="1050"/>
      <c r="DV115" s="1052" t="s">
        <v>427</v>
      </c>
      <c r="DW115" s="1053"/>
      <c r="DX115" s="1053"/>
      <c r="DY115" s="1053"/>
      <c r="DZ115" s="1054"/>
    </row>
    <row r="116" spans="1:130" s="246" customFormat="1" ht="26.25" customHeight="1">
      <c r="A116" s="1046"/>
      <c r="B116" s="1047"/>
      <c r="C116" s="1055" t="s">
        <v>443</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126</v>
      </c>
      <c r="AB116" s="1049"/>
      <c r="AC116" s="1049"/>
      <c r="AD116" s="1049"/>
      <c r="AE116" s="1050"/>
      <c r="AF116" s="1051" t="s">
        <v>126</v>
      </c>
      <c r="AG116" s="1049"/>
      <c r="AH116" s="1049"/>
      <c r="AI116" s="1049"/>
      <c r="AJ116" s="1050"/>
      <c r="AK116" s="1051" t="s">
        <v>126</v>
      </c>
      <c r="AL116" s="1049"/>
      <c r="AM116" s="1049"/>
      <c r="AN116" s="1049"/>
      <c r="AO116" s="1050"/>
      <c r="AP116" s="1052" t="s">
        <v>425</v>
      </c>
      <c r="AQ116" s="1053"/>
      <c r="AR116" s="1053"/>
      <c r="AS116" s="1053"/>
      <c r="AT116" s="1054"/>
      <c r="AU116" s="990"/>
      <c r="AV116" s="991"/>
      <c r="AW116" s="991"/>
      <c r="AX116" s="991"/>
      <c r="AY116" s="991"/>
      <c r="AZ116" s="1057" t="s">
        <v>444</v>
      </c>
      <c r="BA116" s="1058"/>
      <c r="BB116" s="1058"/>
      <c r="BC116" s="1058"/>
      <c r="BD116" s="1058"/>
      <c r="BE116" s="1058"/>
      <c r="BF116" s="1058"/>
      <c r="BG116" s="1058"/>
      <c r="BH116" s="1058"/>
      <c r="BI116" s="1058"/>
      <c r="BJ116" s="1058"/>
      <c r="BK116" s="1058"/>
      <c r="BL116" s="1058"/>
      <c r="BM116" s="1058"/>
      <c r="BN116" s="1058"/>
      <c r="BO116" s="1058"/>
      <c r="BP116" s="1059"/>
      <c r="BQ116" s="1009" t="s">
        <v>126</v>
      </c>
      <c r="BR116" s="1010"/>
      <c r="BS116" s="1010"/>
      <c r="BT116" s="1010"/>
      <c r="BU116" s="1010"/>
      <c r="BV116" s="1010" t="s">
        <v>126</v>
      </c>
      <c r="BW116" s="1010"/>
      <c r="BX116" s="1010"/>
      <c r="BY116" s="1010"/>
      <c r="BZ116" s="1010"/>
      <c r="CA116" s="1010" t="s">
        <v>126</v>
      </c>
      <c r="CB116" s="1010"/>
      <c r="CC116" s="1010"/>
      <c r="CD116" s="1010"/>
      <c r="CE116" s="1010"/>
      <c r="CF116" s="1004" t="s">
        <v>126</v>
      </c>
      <c r="CG116" s="1005"/>
      <c r="CH116" s="1005"/>
      <c r="CI116" s="1005"/>
      <c r="CJ116" s="1005"/>
      <c r="CK116" s="1035"/>
      <c r="CL116" s="1036"/>
      <c r="CM116" s="1006" t="s">
        <v>445</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126</v>
      </c>
      <c r="DH116" s="1049"/>
      <c r="DI116" s="1049"/>
      <c r="DJ116" s="1049"/>
      <c r="DK116" s="1050"/>
      <c r="DL116" s="1051" t="s">
        <v>425</v>
      </c>
      <c r="DM116" s="1049"/>
      <c r="DN116" s="1049"/>
      <c r="DO116" s="1049"/>
      <c r="DP116" s="1050"/>
      <c r="DQ116" s="1051" t="s">
        <v>425</v>
      </c>
      <c r="DR116" s="1049"/>
      <c r="DS116" s="1049"/>
      <c r="DT116" s="1049"/>
      <c r="DU116" s="1050"/>
      <c r="DV116" s="1052" t="s">
        <v>126</v>
      </c>
      <c r="DW116" s="1053"/>
      <c r="DX116" s="1053"/>
      <c r="DY116" s="1053"/>
      <c r="DZ116" s="1054"/>
    </row>
    <row r="117" spans="1:130" s="246" customFormat="1" ht="26.25" customHeight="1">
      <c r="A117" s="994" t="s">
        <v>186</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446</v>
      </c>
      <c r="Z117" s="976"/>
      <c r="AA117" s="1066">
        <v>1030912</v>
      </c>
      <c r="AB117" s="1067"/>
      <c r="AC117" s="1067"/>
      <c r="AD117" s="1067"/>
      <c r="AE117" s="1068"/>
      <c r="AF117" s="1069">
        <v>1072808</v>
      </c>
      <c r="AG117" s="1067"/>
      <c r="AH117" s="1067"/>
      <c r="AI117" s="1067"/>
      <c r="AJ117" s="1068"/>
      <c r="AK117" s="1069">
        <v>1068336</v>
      </c>
      <c r="AL117" s="1067"/>
      <c r="AM117" s="1067"/>
      <c r="AN117" s="1067"/>
      <c r="AO117" s="1068"/>
      <c r="AP117" s="1070"/>
      <c r="AQ117" s="1071"/>
      <c r="AR117" s="1071"/>
      <c r="AS117" s="1071"/>
      <c r="AT117" s="1072"/>
      <c r="AU117" s="990"/>
      <c r="AV117" s="991"/>
      <c r="AW117" s="991"/>
      <c r="AX117" s="991"/>
      <c r="AY117" s="991"/>
      <c r="AZ117" s="1057" t="s">
        <v>447</v>
      </c>
      <c r="BA117" s="1058"/>
      <c r="BB117" s="1058"/>
      <c r="BC117" s="1058"/>
      <c r="BD117" s="1058"/>
      <c r="BE117" s="1058"/>
      <c r="BF117" s="1058"/>
      <c r="BG117" s="1058"/>
      <c r="BH117" s="1058"/>
      <c r="BI117" s="1058"/>
      <c r="BJ117" s="1058"/>
      <c r="BK117" s="1058"/>
      <c r="BL117" s="1058"/>
      <c r="BM117" s="1058"/>
      <c r="BN117" s="1058"/>
      <c r="BO117" s="1058"/>
      <c r="BP117" s="1059"/>
      <c r="BQ117" s="1009" t="s">
        <v>425</v>
      </c>
      <c r="BR117" s="1010"/>
      <c r="BS117" s="1010"/>
      <c r="BT117" s="1010"/>
      <c r="BU117" s="1010"/>
      <c r="BV117" s="1010" t="s">
        <v>126</v>
      </c>
      <c r="BW117" s="1010"/>
      <c r="BX117" s="1010"/>
      <c r="BY117" s="1010"/>
      <c r="BZ117" s="1010"/>
      <c r="CA117" s="1010" t="s">
        <v>425</v>
      </c>
      <c r="CB117" s="1010"/>
      <c r="CC117" s="1010"/>
      <c r="CD117" s="1010"/>
      <c r="CE117" s="1010"/>
      <c r="CF117" s="1004" t="s">
        <v>425</v>
      </c>
      <c r="CG117" s="1005"/>
      <c r="CH117" s="1005"/>
      <c r="CI117" s="1005"/>
      <c r="CJ117" s="1005"/>
      <c r="CK117" s="1035"/>
      <c r="CL117" s="1036"/>
      <c r="CM117" s="1006" t="s">
        <v>448</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425</v>
      </c>
      <c r="DH117" s="1049"/>
      <c r="DI117" s="1049"/>
      <c r="DJ117" s="1049"/>
      <c r="DK117" s="1050"/>
      <c r="DL117" s="1051" t="s">
        <v>425</v>
      </c>
      <c r="DM117" s="1049"/>
      <c r="DN117" s="1049"/>
      <c r="DO117" s="1049"/>
      <c r="DP117" s="1050"/>
      <c r="DQ117" s="1051" t="s">
        <v>425</v>
      </c>
      <c r="DR117" s="1049"/>
      <c r="DS117" s="1049"/>
      <c r="DT117" s="1049"/>
      <c r="DU117" s="1050"/>
      <c r="DV117" s="1052" t="s">
        <v>126</v>
      </c>
      <c r="DW117" s="1053"/>
      <c r="DX117" s="1053"/>
      <c r="DY117" s="1053"/>
      <c r="DZ117" s="1054"/>
    </row>
    <row r="118" spans="1:130" s="246" customFormat="1" ht="26.25" customHeight="1">
      <c r="A118" s="994" t="s">
        <v>420</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418</v>
      </c>
      <c r="AB118" s="975"/>
      <c r="AC118" s="975"/>
      <c r="AD118" s="975"/>
      <c r="AE118" s="976"/>
      <c r="AF118" s="974" t="s">
        <v>302</v>
      </c>
      <c r="AG118" s="975"/>
      <c r="AH118" s="975"/>
      <c r="AI118" s="975"/>
      <c r="AJ118" s="976"/>
      <c r="AK118" s="974" t="s">
        <v>301</v>
      </c>
      <c r="AL118" s="975"/>
      <c r="AM118" s="975"/>
      <c r="AN118" s="975"/>
      <c r="AO118" s="976"/>
      <c r="AP118" s="1061" t="s">
        <v>419</v>
      </c>
      <c r="AQ118" s="1062"/>
      <c r="AR118" s="1062"/>
      <c r="AS118" s="1062"/>
      <c r="AT118" s="1063"/>
      <c r="AU118" s="990"/>
      <c r="AV118" s="991"/>
      <c r="AW118" s="991"/>
      <c r="AX118" s="991"/>
      <c r="AY118" s="991"/>
      <c r="AZ118" s="1064" t="s">
        <v>449</v>
      </c>
      <c r="BA118" s="1055"/>
      <c r="BB118" s="1055"/>
      <c r="BC118" s="1055"/>
      <c r="BD118" s="1055"/>
      <c r="BE118" s="1055"/>
      <c r="BF118" s="1055"/>
      <c r="BG118" s="1055"/>
      <c r="BH118" s="1055"/>
      <c r="BI118" s="1055"/>
      <c r="BJ118" s="1055"/>
      <c r="BK118" s="1055"/>
      <c r="BL118" s="1055"/>
      <c r="BM118" s="1055"/>
      <c r="BN118" s="1055"/>
      <c r="BO118" s="1055"/>
      <c r="BP118" s="1056"/>
      <c r="BQ118" s="1087" t="s">
        <v>425</v>
      </c>
      <c r="BR118" s="1088"/>
      <c r="BS118" s="1088"/>
      <c r="BT118" s="1088"/>
      <c r="BU118" s="1088"/>
      <c r="BV118" s="1088" t="s">
        <v>425</v>
      </c>
      <c r="BW118" s="1088"/>
      <c r="BX118" s="1088"/>
      <c r="BY118" s="1088"/>
      <c r="BZ118" s="1088"/>
      <c r="CA118" s="1088" t="s">
        <v>126</v>
      </c>
      <c r="CB118" s="1088"/>
      <c r="CC118" s="1088"/>
      <c r="CD118" s="1088"/>
      <c r="CE118" s="1088"/>
      <c r="CF118" s="1004" t="s">
        <v>126</v>
      </c>
      <c r="CG118" s="1005"/>
      <c r="CH118" s="1005"/>
      <c r="CI118" s="1005"/>
      <c r="CJ118" s="1005"/>
      <c r="CK118" s="1035"/>
      <c r="CL118" s="1036"/>
      <c r="CM118" s="1006" t="s">
        <v>450</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425</v>
      </c>
      <c r="DH118" s="1049"/>
      <c r="DI118" s="1049"/>
      <c r="DJ118" s="1049"/>
      <c r="DK118" s="1050"/>
      <c r="DL118" s="1051" t="s">
        <v>425</v>
      </c>
      <c r="DM118" s="1049"/>
      <c r="DN118" s="1049"/>
      <c r="DO118" s="1049"/>
      <c r="DP118" s="1050"/>
      <c r="DQ118" s="1051" t="s">
        <v>126</v>
      </c>
      <c r="DR118" s="1049"/>
      <c r="DS118" s="1049"/>
      <c r="DT118" s="1049"/>
      <c r="DU118" s="1050"/>
      <c r="DV118" s="1052" t="s">
        <v>126</v>
      </c>
      <c r="DW118" s="1053"/>
      <c r="DX118" s="1053"/>
      <c r="DY118" s="1053"/>
      <c r="DZ118" s="1054"/>
    </row>
    <row r="119" spans="1:130" s="246" customFormat="1" ht="26.25" customHeight="1">
      <c r="A119" s="1148" t="s">
        <v>423</v>
      </c>
      <c r="B119" s="1034"/>
      <c r="C119" s="1013" t="s">
        <v>424</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425</v>
      </c>
      <c r="AB119" s="982"/>
      <c r="AC119" s="982"/>
      <c r="AD119" s="982"/>
      <c r="AE119" s="983"/>
      <c r="AF119" s="984" t="s">
        <v>126</v>
      </c>
      <c r="AG119" s="982"/>
      <c r="AH119" s="982"/>
      <c r="AI119" s="982"/>
      <c r="AJ119" s="983"/>
      <c r="AK119" s="984" t="s">
        <v>425</v>
      </c>
      <c r="AL119" s="982"/>
      <c r="AM119" s="982"/>
      <c r="AN119" s="982"/>
      <c r="AO119" s="983"/>
      <c r="AP119" s="985" t="s">
        <v>425</v>
      </c>
      <c r="AQ119" s="986"/>
      <c r="AR119" s="986"/>
      <c r="AS119" s="986"/>
      <c r="AT119" s="987"/>
      <c r="AU119" s="992"/>
      <c r="AV119" s="993"/>
      <c r="AW119" s="993"/>
      <c r="AX119" s="993"/>
      <c r="AY119" s="993"/>
      <c r="AZ119" s="277" t="s">
        <v>186</v>
      </c>
      <c r="BA119" s="277"/>
      <c r="BB119" s="277"/>
      <c r="BC119" s="277"/>
      <c r="BD119" s="277"/>
      <c r="BE119" s="277"/>
      <c r="BF119" s="277"/>
      <c r="BG119" s="277"/>
      <c r="BH119" s="277"/>
      <c r="BI119" s="277"/>
      <c r="BJ119" s="277"/>
      <c r="BK119" s="277"/>
      <c r="BL119" s="277"/>
      <c r="BM119" s="277"/>
      <c r="BN119" s="277"/>
      <c r="BO119" s="1065" t="s">
        <v>451</v>
      </c>
      <c r="BP119" s="1096"/>
      <c r="BQ119" s="1087">
        <v>10112131</v>
      </c>
      <c r="BR119" s="1088"/>
      <c r="BS119" s="1088"/>
      <c r="BT119" s="1088"/>
      <c r="BU119" s="1088"/>
      <c r="BV119" s="1088">
        <v>11040232</v>
      </c>
      <c r="BW119" s="1088"/>
      <c r="BX119" s="1088"/>
      <c r="BY119" s="1088"/>
      <c r="BZ119" s="1088"/>
      <c r="CA119" s="1088">
        <v>10320498</v>
      </c>
      <c r="CB119" s="1088"/>
      <c r="CC119" s="1088"/>
      <c r="CD119" s="1088"/>
      <c r="CE119" s="1088"/>
      <c r="CF119" s="1089"/>
      <c r="CG119" s="1090"/>
      <c r="CH119" s="1090"/>
      <c r="CI119" s="1090"/>
      <c r="CJ119" s="1091"/>
      <c r="CK119" s="1037"/>
      <c r="CL119" s="1038"/>
      <c r="CM119" s="1092" t="s">
        <v>452</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425</v>
      </c>
      <c r="DH119" s="1074"/>
      <c r="DI119" s="1074"/>
      <c r="DJ119" s="1074"/>
      <c r="DK119" s="1075"/>
      <c r="DL119" s="1073" t="s">
        <v>425</v>
      </c>
      <c r="DM119" s="1074"/>
      <c r="DN119" s="1074"/>
      <c r="DO119" s="1074"/>
      <c r="DP119" s="1075"/>
      <c r="DQ119" s="1073" t="s">
        <v>126</v>
      </c>
      <c r="DR119" s="1074"/>
      <c r="DS119" s="1074"/>
      <c r="DT119" s="1074"/>
      <c r="DU119" s="1075"/>
      <c r="DV119" s="1076" t="s">
        <v>126</v>
      </c>
      <c r="DW119" s="1077"/>
      <c r="DX119" s="1077"/>
      <c r="DY119" s="1077"/>
      <c r="DZ119" s="1078"/>
    </row>
    <row r="120" spans="1:130" s="246" customFormat="1" ht="26.25" customHeight="1">
      <c r="A120" s="1149"/>
      <c r="B120" s="1036"/>
      <c r="C120" s="1006" t="s">
        <v>429</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425</v>
      </c>
      <c r="AB120" s="1049"/>
      <c r="AC120" s="1049"/>
      <c r="AD120" s="1049"/>
      <c r="AE120" s="1050"/>
      <c r="AF120" s="1051" t="s">
        <v>126</v>
      </c>
      <c r="AG120" s="1049"/>
      <c r="AH120" s="1049"/>
      <c r="AI120" s="1049"/>
      <c r="AJ120" s="1050"/>
      <c r="AK120" s="1051" t="s">
        <v>126</v>
      </c>
      <c r="AL120" s="1049"/>
      <c r="AM120" s="1049"/>
      <c r="AN120" s="1049"/>
      <c r="AO120" s="1050"/>
      <c r="AP120" s="1052" t="s">
        <v>126</v>
      </c>
      <c r="AQ120" s="1053"/>
      <c r="AR120" s="1053"/>
      <c r="AS120" s="1053"/>
      <c r="AT120" s="1054"/>
      <c r="AU120" s="1079" t="s">
        <v>453</v>
      </c>
      <c r="AV120" s="1080"/>
      <c r="AW120" s="1080"/>
      <c r="AX120" s="1080"/>
      <c r="AY120" s="1081"/>
      <c r="AZ120" s="1030" t="s">
        <v>454</v>
      </c>
      <c r="BA120" s="979"/>
      <c r="BB120" s="979"/>
      <c r="BC120" s="979"/>
      <c r="BD120" s="979"/>
      <c r="BE120" s="979"/>
      <c r="BF120" s="979"/>
      <c r="BG120" s="979"/>
      <c r="BH120" s="979"/>
      <c r="BI120" s="979"/>
      <c r="BJ120" s="979"/>
      <c r="BK120" s="979"/>
      <c r="BL120" s="979"/>
      <c r="BM120" s="979"/>
      <c r="BN120" s="979"/>
      <c r="BO120" s="979"/>
      <c r="BP120" s="980"/>
      <c r="BQ120" s="1016">
        <v>5746917</v>
      </c>
      <c r="BR120" s="1017"/>
      <c r="BS120" s="1017"/>
      <c r="BT120" s="1017"/>
      <c r="BU120" s="1017"/>
      <c r="BV120" s="1017">
        <v>5110541</v>
      </c>
      <c r="BW120" s="1017"/>
      <c r="BX120" s="1017"/>
      <c r="BY120" s="1017"/>
      <c r="BZ120" s="1017"/>
      <c r="CA120" s="1017">
        <v>4879164</v>
      </c>
      <c r="CB120" s="1017"/>
      <c r="CC120" s="1017"/>
      <c r="CD120" s="1017"/>
      <c r="CE120" s="1017"/>
      <c r="CF120" s="1031">
        <v>152.6</v>
      </c>
      <c r="CG120" s="1032"/>
      <c r="CH120" s="1032"/>
      <c r="CI120" s="1032"/>
      <c r="CJ120" s="1032"/>
      <c r="CK120" s="1097" t="s">
        <v>455</v>
      </c>
      <c r="CL120" s="1098"/>
      <c r="CM120" s="1098"/>
      <c r="CN120" s="1098"/>
      <c r="CO120" s="1099"/>
      <c r="CP120" s="1105" t="s">
        <v>399</v>
      </c>
      <c r="CQ120" s="1106"/>
      <c r="CR120" s="1106"/>
      <c r="CS120" s="1106"/>
      <c r="CT120" s="1106"/>
      <c r="CU120" s="1106"/>
      <c r="CV120" s="1106"/>
      <c r="CW120" s="1106"/>
      <c r="CX120" s="1106"/>
      <c r="CY120" s="1106"/>
      <c r="CZ120" s="1106"/>
      <c r="DA120" s="1106"/>
      <c r="DB120" s="1106"/>
      <c r="DC120" s="1106"/>
      <c r="DD120" s="1106"/>
      <c r="DE120" s="1106"/>
      <c r="DF120" s="1107"/>
      <c r="DG120" s="1016">
        <v>370280</v>
      </c>
      <c r="DH120" s="1017"/>
      <c r="DI120" s="1017"/>
      <c r="DJ120" s="1017"/>
      <c r="DK120" s="1017"/>
      <c r="DL120" s="1017">
        <v>358197</v>
      </c>
      <c r="DM120" s="1017"/>
      <c r="DN120" s="1017"/>
      <c r="DO120" s="1017"/>
      <c r="DP120" s="1017"/>
      <c r="DQ120" s="1017">
        <v>305006</v>
      </c>
      <c r="DR120" s="1017"/>
      <c r="DS120" s="1017"/>
      <c r="DT120" s="1017"/>
      <c r="DU120" s="1017"/>
      <c r="DV120" s="1018">
        <v>9.5</v>
      </c>
      <c r="DW120" s="1018"/>
      <c r="DX120" s="1018"/>
      <c r="DY120" s="1018"/>
      <c r="DZ120" s="1019"/>
    </row>
    <row r="121" spans="1:130" s="246" customFormat="1" ht="26.25" customHeight="1">
      <c r="A121" s="1149"/>
      <c r="B121" s="1036"/>
      <c r="C121" s="1057" t="s">
        <v>456</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126</v>
      </c>
      <c r="AB121" s="1049"/>
      <c r="AC121" s="1049"/>
      <c r="AD121" s="1049"/>
      <c r="AE121" s="1050"/>
      <c r="AF121" s="1051" t="s">
        <v>126</v>
      </c>
      <c r="AG121" s="1049"/>
      <c r="AH121" s="1049"/>
      <c r="AI121" s="1049"/>
      <c r="AJ121" s="1050"/>
      <c r="AK121" s="1051" t="s">
        <v>126</v>
      </c>
      <c r="AL121" s="1049"/>
      <c r="AM121" s="1049"/>
      <c r="AN121" s="1049"/>
      <c r="AO121" s="1050"/>
      <c r="AP121" s="1052" t="s">
        <v>126</v>
      </c>
      <c r="AQ121" s="1053"/>
      <c r="AR121" s="1053"/>
      <c r="AS121" s="1053"/>
      <c r="AT121" s="1054"/>
      <c r="AU121" s="1082"/>
      <c r="AV121" s="1083"/>
      <c r="AW121" s="1083"/>
      <c r="AX121" s="1083"/>
      <c r="AY121" s="1084"/>
      <c r="AZ121" s="1039" t="s">
        <v>457</v>
      </c>
      <c r="BA121" s="1040"/>
      <c r="BB121" s="1040"/>
      <c r="BC121" s="1040"/>
      <c r="BD121" s="1040"/>
      <c r="BE121" s="1040"/>
      <c r="BF121" s="1040"/>
      <c r="BG121" s="1040"/>
      <c r="BH121" s="1040"/>
      <c r="BI121" s="1040"/>
      <c r="BJ121" s="1040"/>
      <c r="BK121" s="1040"/>
      <c r="BL121" s="1040"/>
      <c r="BM121" s="1040"/>
      <c r="BN121" s="1040"/>
      <c r="BO121" s="1040"/>
      <c r="BP121" s="1041"/>
      <c r="BQ121" s="1009">
        <v>113272</v>
      </c>
      <c r="BR121" s="1010"/>
      <c r="BS121" s="1010"/>
      <c r="BT121" s="1010"/>
      <c r="BU121" s="1010"/>
      <c r="BV121" s="1010">
        <v>95067</v>
      </c>
      <c r="BW121" s="1010"/>
      <c r="BX121" s="1010"/>
      <c r="BY121" s="1010"/>
      <c r="BZ121" s="1010"/>
      <c r="CA121" s="1010">
        <v>76522</v>
      </c>
      <c r="CB121" s="1010"/>
      <c r="CC121" s="1010"/>
      <c r="CD121" s="1010"/>
      <c r="CE121" s="1010"/>
      <c r="CF121" s="1004">
        <v>2.4</v>
      </c>
      <c r="CG121" s="1005"/>
      <c r="CH121" s="1005"/>
      <c r="CI121" s="1005"/>
      <c r="CJ121" s="1005"/>
      <c r="CK121" s="1100"/>
      <c r="CL121" s="1101"/>
      <c r="CM121" s="1101"/>
      <c r="CN121" s="1101"/>
      <c r="CO121" s="1102"/>
      <c r="CP121" s="1110" t="s">
        <v>401</v>
      </c>
      <c r="CQ121" s="1111"/>
      <c r="CR121" s="1111"/>
      <c r="CS121" s="1111"/>
      <c r="CT121" s="1111"/>
      <c r="CU121" s="1111"/>
      <c r="CV121" s="1111"/>
      <c r="CW121" s="1111"/>
      <c r="CX121" s="1111"/>
      <c r="CY121" s="1111"/>
      <c r="CZ121" s="1111"/>
      <c r="DA121" s="1111"/>
      <c r="DB121" s="1111"/>
      <c r="DC121" s="1111"/>
      <c r="DD121" s="1111"/>
      <c r="DE121" s="1111"/>
      <c r="DF121" s="1112"/>
      <c r="DG121" s="1009">
        <v>223819</v>
      </c>
      <c r="DH121" s="1010"/>
      <c r="DI121" s="1010"/>
      <c r="DJ121" s="1010"/>
      <c r="DK121" s="1010"/>
      <c r="DL121" s="1010">
        <v>208507</v>
      </c>
      <c r="DM121" s="1010"/>
      <c r="DN121" s="1010"/>
      <c r="DO121" s="1010"/>
      <c r="DP121" s="1010"/>
      <c r="DQ121" s="1010">
        <v>198335</v>
      </c>
      <c r="DR121" s="1010"/>
      <c r="DS121" s="1010"/>
      <c r="DT121" s="1010"/>
      <c r="DU121" s="1010"/>
      <c r="DV121" s="1011">
        <v>6.2</v>
      </c>
      <c r="DW121" s="1011"/>
      <c r="DX121" s="1011"/>
      <c r="DY121" s="1011"/>
      <c r="DZ121" s="1012"/>
    </row>
    <row r="122" spans="1:130" s="246" customFormat="1" ht="26.25" customHeight="1">
      <c r="A122" s="1149"/>
      <c r="B122" s="1036"/>
      <c r="C122" s="1006" t="s">
        <v>439</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126</v>
      </c>
      <c r="AB122" s="1049"/>
      <c r="AC122" s="1049"/>
      <c r="AD122" s="1049"/>
      <c r="AE122" s="1050"/>
      <c r="AF122" s="1051" t="s">
        <v>126</v>
      </c>
      <c r="AG122" s="1049"/>
      <c r="AH122" s="1049"/>
      <c r="AI122" s="1049"/>
      <c r="AJ122" s="1050"/>
      <c r="AK122" s="1051" t="s">
        <v>425</v>
      </c>
      <c r="AL122" s="1049"/>
      <c r="AM122" s="1049"/>
      <c r="AN122" s="1049"/>
      <c r="AO122" s="1050"/>
      <c r="AP122" s="1052" t="s">
        <v>126</v>
      </c>
      <c r="AQ122" s="1053"/>
      <c r="AR122" s="1053"/>
      <c r="AS122" s="1053"/>
      <c r="AT122" s="1054"/>
      <c r="AU122" s="1082"/>
      <c r="AV122" s="1083"/>
      <c r="AW122" s="1083"/>
      <c r="AX122" s="1083"/>
      <c r="AY122" s="1084"/>
      <c r="AZ122" s="1064" t="s">
        <v>458</v>
      </c>
      <c r="BA122" s="1055"/>
      <c r="BB122" s="1055"/>
      <c r="BC122" s="1055"/>
      <c r="BD122" s="1055"/>
      <c r="BE122" s="1055"/>
      <c r="BF122" s="1055"/>
      <c r="BG122" s="1055"/>
      <c r="BH122" s="1055"/>
      <c r="BI122" s="1055"/>
      <c r="BJ122" s="1055"/>
      <c r="BK122" s="1055"/>
      <c r="BL122" s="1055"/>
      <c r="BM122" s="1055"/>
      <c r="BN122" s="1055"/>
      <c r="BO122" s="1055"/>
      <c r="BP122" s="1056"/>
      <c r="BQ122" s="1087">
        <v>8093281</v>
      </c>
      <c r="BR122" s="1088"/>
      <c r="BS122" s="1088"/>
      <c r="BT122" s="1088"/>
      <c r="BU122" s="1088"/>
      <c r="BV122" s="1088">
        <v>8722535</v>
      </c>
      <c r="BW122" s="1088"/>
      <c r="BX122" s="1088"/>
      <c r="BY122" s="1088"/>
      <c r="BZ122" s="1088"/>
      <c r="CA122" s="1088">
        <v>8289145</v>
      </c>
      <c r="CB122" s="1088"/>
      <c r="CC122" s="1088"/>
      <c r="CD122" s="1088"/>
      <c r="CE122" s="1088"/>
      <c r="CF122" s="1108">
        <v>259.2</v>
      </c>
      <c r="CG122" s="1109"/>
      <c r="CH122" s="1109"/>
      <c r="CI122" s="1109"/>
      <c r="CJ122" s="1109"/>
      <c r="CK122" s="1100"/>
      <c r="CL122" s="1101"/>
      <c r="CM122" s="1101"/>
      <c r="CN122" s="1101"/>
      <c r="CO122" s="1102"/>
      <c r="CP122" s="1110" t="s">
        <v>459</v>
      </c>
      <c r="CQ122" s="1111"/>
      <c r="CR122" s="1111"/>
      <c r="CS122" s="1111"/>
      <c r="CT122" s="1111"/>
      <c r="CU122" s="1111"/>
      <c r="CV122" s="1111"/>
      <c r="CW122" s="1111"/>
      <c r="CX122" s="1111"/>
      <c r="CY122" s="1111"/>
      <c r="CZ122" s="1111"/>
      <c r="DA122" s="1111"/>
      <c r="DB122" s="1111"/>
      <c r="DC122" s="1111"/>
      <c r="DD122" s="1111"/>
      <c r="DE122" s="1111"/>
      <c r="DF122" s="1112"/>
      <c r="DG122" s="1009">
        <v>1720</v>
      </c>
      <c r="DH122" s="1010"/>
      <c r="DI122" s="1010"/>
      <c r="DJ122" s="1010"/>
      <c r="DK122" s="1010"/>
      <c r="DL122" s="1010">
        <v>1223</v>
      </c>
      <c r="DM122" s="1010"/>
      <c r="DN122" s="1010"/>
      <c r="DO122" s="1010"/>
      <c r="DP122" s="1010"/>
      <c r="DQ122" s="1010">
        <v>491</v>
      </c>
      <c r="DR122" s="1010"/>
      <c r="DS122" s="1010"/>
      <c r="DT122" s="1010"/>
      <c r="DU122" s="1010"/>
      <c r="DV122" s="1011">
        <v>0</v>
      </c>
      <c r="DW122" s="1011"/>
      <c r="DX122" s="1011"/>
      <c r="DY122" s="1011"/>
      <c r="DZ122" s="1012"/>
    </row>
    <row r="123" spans="1:130" s="246" customFormat="1" ht="26.25" customHeight="1">
      <c r="A123" s="1149"/>
      <c r="B123" s="1036"/>
      <c r="C123" s="1006" t="s">
        <v>445</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425</v>
      </c>
      <c r="AB123" s="1049"/>
      <c r="AC123" s="1049"/>
      <c r="AD123" s="1049"/>
      <c r="AE123" s="1050"/>
      <c r="AF123" s="1051" t="s">
        <v>425</v>
      </c>
      <c r="AG123" s="1049"/>
      <c r="AH123" s="1049"/>
      <c r="AI123" s="1049"/>
      <c r="AJ123" s="1050"/>
      <c r="AK123" s="1051" t="s">
        <v>425</v>
      </c>
      <c r="AL123" s="1049"/>
      <c r="AM123" s="1049"/>
      <c r="AN123" s="1049"/>
      <c r="AO123" s="1050"/>
      <c r="AP123" s="1052" t="s">
        <v>425</v>
      </c>
      <c r="AQ123" s="1053"/>
      <c r="AR123" s="1053"/>
      <c r="AS123" s="1053"/>
      <c r="AT123" s="1054"/>
      <c r="AU123" s="1085"/>
      <c r="AV123" s="1086"/>
      <c r="AW123" s="1086"/>
      <c r="AX123" s="1086"/>
      <c r="AY123" s="1086"/>
      <c r="AZ123" s="277" t="s">
        <v>186</v>
      </c>
      <c r="BA123" s="277"/>
      <c r="BB123" s="277"/>
      <c r="BC123" s="277"/>
      <c r="BD123" s="277"/>
      <c r="BE123" s="277"/>
      <c r="BF123" s="277"/>
      <c r="BG123" s="277"/>
      <c r="BH123" s="277"/>
      <c r="BI123" s="277"/>
      <c r="BJ123" s="277"/>
      <c r="BK123" s="277"/>
      <c r="BL123" s="277"/>
      <c r="BM123" s="277"/>
      <c r="BN123" s="277"/>
      <c r="BO123" s="1065" t="s">
        <v>460</v>
      </c>
      <c r="BP123" s="1096"/>
      <c r="BQ123" s="1155">
        <v>13953470</v>
      </c>
      <c r="BR123" s="1156"/>
      <c r="BS123" s="1156"/>
      <c r="BT123" s="1156"/>
      <c r="BU123" s="1156"/>
      <c r="BV123" s="1156">
        <v>13928143</v>
      </c>
      <c r="BW123" s="1156"/>
      <c r="BX123" s="1156"/>
      <c r="BY123" s="1156"/>
      <c r="BZ123" s="1156"/>
      <c r="CA123" s="1156">
        <v>13244831</v>
      </c>
      <c r="CB123" s="1156"/>
      <c r="CC123" s="1156"/>
      <c r="CD123" s="1156"/>
      <c r="CE123" s="1156"/>
      <c r="CF123" s="1089"/>
      <c r="CG123" s="1090"/>
      <c r="CH123" s="1090"/>
      <c r="CI123" s="1090"/>
      <c r="CJ123" s="1091"/>
      <c r="CK123" s="1100"/>
      <c r="CL123" s="1101"/>
      <c r="CM123" s="1101"/>
      <c r="CN123" s="1101"/>
      <c r="CO123" s="1102"/>
      <c r="CP123" s="1110" t="s">
        <v>397</v>
      </c>
      <c r="CQ123" s="1111"/>
      <c r="CR123" s="1111"/>
      <c r="CS123" s="1111"/>
      <c r="CT123" s="1111"/>
      <c r="CU123" s="1111"/>
      <c r="CV123" s="1111"/>
      <c r="CW123" s="1111"/>
      <c r="CX123" s="1111"/>
      <c r="CY123" s="1111"/>
      <c r="CZ123" s="1111"/>
      <c r="DA123" s="1111"/>
      <c r="DB123" s="1111"/>
      <c r="DC123" s="1111"/>
      <c r="DD123" s="1111"/>
      <c r="DE123" s="1111"/>
      <c r="DF123" s="1112"/>
      <c r="DG123" s="1048" t="s">
        <v>126</v>
      </c>
      <c r="DH123" s="1049"/>
      <c r="DI123" s="1049"/>
      <c r="DJ123" s="1049"/>
      <c r="DK123" s="1050"/>
      <c r="DL123" s="1051" t="s">
        <v>126</v>
      </c>
      <c r="DM123" s="1049"/>
      <c r="DN123" s="1049"/>
      <c r="DO123" s="1049"/>
      <c r="DP123" s="1050"/>
      <c r="DQ123" s="1051" t="s">
        <v>126</v>
      </c>
      <c r="DR123" s="1049"/>
      <c r="DS123" s="1049"/>
      <c r="DT123" s="1049"/>
      <c r="DU123" s="1050"/>
      <c r="DV123" s="1052" t="s">
        <v>126</v>
      </c>
      <c r="DW123" s="1053"/>
      <c r="DX123" s="1053"/>
      <c r="DY123" s="1053"/>
      <c r="DZ123" s="1054"/>
    </row>
    <row r="124" spans="1:130" s="246" customFormat="1" ht="26.25" customHeight="1" thickBot="1">
      <c r="A124" s="1149"/>
      <c r="B124" s="1036"/>
      <c r="C124" s="1006" t="s">
        <v>448</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126</v>
      </c>
      <c r="AB124" s="1049"/>
      <c r="AC124" s="1049"/>
      <c r="AD124" s="1049"/>
      <c r="AE124" s="1050"/>
      <c r="AF124" s="1051" t="s">
        <v>126</v>
      </c>
      <c r="AG124" s="1049"/>
      <c r="AH124" s="1049"/>
      <c r="AI124" s="1049"/>
      <c r="AJ124" s="1050"/>
      <c r="AK124" s="1051" t="s">
        <v>126</v>
      </c>
      <c r="AL124" s="1049"/>
      <c r="AM124" s="1049"/>
      <c r="AN124" s="1049"/>
      <c r="AO124" s="1050"/>
      <c r="AP124" s="1052" t="s">
        <v>126</v>
      </c>
      <c r="AQ124" s="1053"/>
      <c r="AR124" s="1053"/>
      <c r="AS124" s="1053"/>
      <c r="AT124" s="1054"/>
      <c r="AU124" s="1151" t="s">
        <v>461</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126</v>
      </c>
      <c r="BR124" s="1118"/>
      <c r="BS124" s="1118"/>
      <c r="BT124" s="1118"/>
      <c r="BU124" s="1118"/>
      <c r="BV124" s="1118" t="s">
        <v>126</v>
      </c>
      <c r="BW124" s="1118"/>
      <c r="BX124" s="1118"/>
      <c r="BY124" s="1118"/>
      <c r="BZ124" s="1118"/>
      <c r="CA124" s="1118" t="s">
        <v>126</v>
      </c>
      <c r="CB124" s="1118"/>
      <c r="CC124" s="1118"/>
      <c r="CD124" s="1118"/>
      <c r="CE124" s="1118"/>
      <c r="CF124" s="1119"/>
      <c r="CG124" s="1120"/>
      <c r="CH124" s="1120"/>
      <c r="CI124" s="1120"/>
      <c r="CJ124" s="1121"/>
      <c r="CK124" s="1103"/>
      <c r="CL124" s="1103"/>
      <c r="CM124" s="1103"/>
      <c r="CN124" s="1103"/>
      <c r="CO124" s="1104"/>
      <c r="CP124" s="1110" t="s">
        <v>462</v>
      </c>
      <c r="CQ124" s="1111"/>
      <c r="CR124" s="1111"/>
      <c r="CS124" s="1111"/>
      <c r="CT124" s="1111"/>
      <c r="CU124" s="1111"/>
      <c r="CV124" s="1111"/>
      <c r="CW124" s="1111"/>
      <c r="CX124" s="1111"/>
      <c r="CY124" s="1111"/>
      <c r="CZ124" s="1111"/>
      <c r="DA124" s="1111"/>
      <c r="DB124" s="1111"/>
      <c r="DC124" s="1111"/>
      <c r="DD124" s="1111"/>
      <c r="DE124" s="1111"/>
      <c r="DF124" s="1112"/>
      <c r="DG124" s="1095" t="s">
        <v>126</v>
      </c>
      <c r="DH124" s="1074"/>
      <c r="DI124" s="1074"/>
      <c r="DJ124" s="1074"/>
      <c r="DK124" s="1075"/>
      <c r="DL124" s="1073" t="s">
        <v>126</v>
      </c>
      <c r="DM124" s="1074"/>
      <c r="DN124" s="1074"/>
      <c r="DO124" s="1074"/>
      <c r="DP124" s="1075"/>
      <c r="DQ124" s="1073" t="s">
        <v>126</v>
      </c>
      <c r="DR124" s="1074"/>
      <c r="DS124" s="1074"/>
      <c r="DT124" s="1074"/>
      <c r="DU124" s="1075"/>
      <c r="DV124" s="1076" t="s">
        <v>126</v>
      </c>
      <c r="DW124" s="1077"/>
      <c r="DX124" s="1077"/>
      <c r="DY124" s="1077"/>
      <c r="DZ124" s="1078"/>
    </row>
    <row r="125" spans="1:130" s="246" customFormat="1" ht="26.25" customHeight="1">
      <c r="A125" s="1149"/>
      <c r="B125" s="1036"/>
      <c r="C125" s="1006" t="s">
        <v>450</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126</v>
      </c>
      <c r="AB125" s="1049"/>
      <c r="AC125" s="1049"/>
      <c r="AD125" s="1049"/>
      <c r="AE125" s="1050"/>
      <c r="AF125" s="1051" t="s">
        <v>126</v>
      </c>
      <c r="AG125" s="1049"/>
      <c r="AH125" s="1049"/>
      <c r="AI125" s="1049"/>
      <c r="AJ125" s="1050"/>
      <c r="AK125" s="1051" t="s">
        <v>126</v>
      </c>
      <c r="AL125" s="1049"/>
      <c r="AM125" s="1049"/>
      <c r="AN125" s="1049"/>
      <c r="AO125" s="1050"/>
      <c r="AP125" s="1052" t="s">
        <v>126</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463</v>
      </c>
      <c r="CL125" s="1098"/>
      <c r="CM125" s="1098"/>
      <c r="CN125" s="1098"/>
      <c r="CO125" s="1099"/>
      <c r="CP125" s="1030" t="s">
        <v>464</v>
      </c>
      <c r="CQ125" s="979"/>
      <c r="CR125" s="979"/>
      <c r="CS125" s="979"/>
      <c r="CT125" s="979"/>
      <c r="CU125" s="979"/>
      <c r="CV125" s="979"/>
      <c r="CW125" s="979"/>
      <c r="CX125" s="979"/>
      <c r="CY125" s="979"/>
      <c r="CZ125" s="979"/>
      <c r="DA125" s="979"/>
      <c r="DB125" s="979"/>
      <c r="DC125" s="979"/>
      <c r="DD125" s="979"/>
      <c r="DE125" s="979"/>
      <c r="DF125" s="980"/>
      <c r="DG125" s="1016" t="s">
        <v>126</v>
      </c>
      <c r="DH125" s="1017"/>
      <c r="DI125" s="1017"/>
      <c r="DJ125" s="1017"/>
      <c r="DK125" s="1017"/>
      <c r="DL125" s="1017" t="s">
        <v>126</v>
      </c>
      <c r="DM125" s="1017"/>
      <c r="DN125" s="1017"/>
      <c r="DO125" s="1017"/>
      <c r="DP125" s="1017"/>
      <c r="DQ125" s="1017" t="s">
        <v>126</v>
      </c>
      <c r="DR125" s="1017"/>
      <c r="DS125" s="1017"/>
      <c r="DT125" s="1017"/>
      <c r="DU125" s="1017"/>
      <c r="DV125" s="1018" t="s">
        <v>126</v>
      </c>
      <c r="DW125" s="1018"/>
      <c r="DX125" s="1018"/>
      <c r="DY125" s="1018"/>
      <c r="DZ125" s="1019"/>
    </row>
    <row r="126" spans="1:130" s="246" customFormat="1" ht="26.25" customHeight="1" thickBot="1">
      <c r="A126" s="1149"/>
      <c r="B126" s="1036"/>
      <c r="C126" s="1006" t="s">
        <v>452</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126</v>
      </c>
      <c r="AB126" s="1049"/>
      <c r="AC126" s="1049"/>
      <c r="AD126" s="1049"/>
      <c r="AE126" s="1050"/>
      <c r="AF126" s="1051" t="s">
        <v>126</v>
      </c>
      <c r="AG126" s="1049"/>
      <c r="AH126" s="1049"/>
      <c r="AI126" s="1049"/>
      <c r="AJ126" s="1050"/>
      <c r="AK126" s="1051" t="s">
        <v>126</v>
      </c>
      <c r="AL126" s="1049"/>
      <c r="AM126" s="1049"/>
      <c r="AN126" s="1049"/>
      <c r="AO126" s="1050"/>
      <c r="AP126" s="1052" t="s">
        <v>126</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465</v>
      </c>
      <c r="CQ126" s="1040"/>
      <c r="CR126" s="1040"/>
      <c r="CS126" s="1040"/>
      <c r="CT126" s="1040"/>
      <c r="CU126" s="1040"/>
      <c r="CV126" s="1040"/>
      <c r="CW126" s="1040"/>
      <c r="CX126" s="1040"/>
      <c r="CY126" s="1040"/>
      <c r="CZ126" s="1040"/>
      <c r="DA126" s="1040"/>
      <c r="DB126" s="1040"/>
      <c r="DC126" s="1040"/>
      <c r="DD126" s="1040"/>
      <c r="DE126" s="1040"/>
      <c r="DF126" s="1041"/>
      <c r="DG126" s="1009" t="s">
        <v>126</v>
      </c>
      <c r="DH126" s="1010"/>
      <c r="DI126" s="1010"/>
      <c r="DJ126" s="1010"/>
      <c r="DK126" s="1010"/>
      <c r="DL126" s="1010" t="s">
        <v>126</v>
      </c>
      <c r="DM126" s="1010"/>
      <c r="DN126" s="1010"/>
      <c r="DO126" s="1010"/>
      <c r="DP126" s="1010"/>
      <c r="DQ126" s="1010" t="s">
        <v>126</v>
      </c>
      <c r="DR126" s="1010"/>
      <c r="DS126" s="1010"/>
      <c r="DT126" s="1010"/>
      <c r="DU126" s="1010"/>
      <c r="DV126" s="1011" t="s">
        <v>126</v>
      </c>
      <c r="DW126" s="1011"/>
      <c r="DX126" s="1011"/>
      <c r="DY126" s="1011"/>
      <c r="DZ126" s="1012"/>
    </row>
    <row r="127" spans="1:130" s="246" customFormat="1" ht="26.25" customHeight="1">
      <c r="A127" s="1150"/>
      <c r="B127" s="1038"/>
      <c r="C127" s="1092" t="s">
        <v>466</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126</v>
      </c>
      <c r="AB127" s="1049"/>
      <c r="AC127" s="1049"/>
      <c r="AD127" s="1049"/>
      <c r="AE127" s="1050"/>
      <c r="AF127" s="1051" t="s">
        <v>126</v>
      </c>
      <c r="AG127" s="1049"/>
      <c r="AH127" s="1049"/>
      <c r="AI127" s="1049"/>
      <c r="AJ127" s="1050"/>
      <c r="AK127" s="1051" t="s">
        <v>126</v>
      </c>
      <c r="AL127" s="1049"/>
      <c r="AM127" s="1049"/>
      <c r="AN127" s="1049"/>
      <c r="AO127" s="1050"/>
      <c r="AP127" s="1052" t="s">
        <v>126</v>
      </c>
      <c r="AQ127" s="1053"/>
      <c r="AR127" s="1053"/>
      <c r="AS127" s="1053"/>
      <c r="AT127" s="1054"/>
      <c r="AU127" s="282"/>
      <c r="AV127" s="282"/>
      <c r="AW127" s="282"/>
      <c r="AX127" s="1122" t="s">
        <v>467</v>
      </c>
      <c r="AY127" s="1123"/>
      <c r="AZ127" s="1123"/>
      <c r="BA127" s="1123"/>
      <c r="BB127" s="1123"/>
      <c r="BC127" s="1123"/>
      <c r="BD127" s="1123"/>
      <c r="BE127" s="1124"/>
      <c r="BF127" s="1125" t="s">
        <v>468</v>
      </c>
      <c r="BG127" s="1123"/>
      <c r="BH127" s="1123"/>
      <c r="BI127" s="1123"/>
      <c r="BJ127" s="1123"/>
      <c r="BK127" s="1123"/>
      <c r="BL127" s="1124"/>
      <c r="BM127" s="1125" t="s">
        <v>469</v>
      </c>
      <c r="BN127" s="1123"/>
      <c r="BO127" s="1123"/>
      <c r="BP127" s="1123"/>
      <c r="BQ127" s="1123"/>
      <c r="BR127" s="1123"/>
      <c r="BS127" s="1124"/>
      <c r="BT127" s="1125" t="s">
        <v>470</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471</v>
      </c>
      <c r="CQ127" s="1040"/>
      <c r="CR127" s="1040"/>
      <c r="CS127" s="1040"/>
      <c r="CT127" s="1040"/>
      <c r="CU127" s="1040"/>
      <c r="CV127" s="1040"/>
      <c r="CW127" s="1040"/>
      <c r="CX127" s="1040"/>
      <c r="CY127" s="1040"/>
      <c r="CZ127" s="1040"/>
      <c r="DA127" s="1040"/>
      <c r="DB127" s="1040"/>
      <c r="DC127" s="1040"/>
      <c r="DD127" s="1040"/>
      <c r="DE127" s="1040"/>
      <c r="DF127" s="1041"/>
      <c r="DG127" s="1009" t="s">
        <v>126</v>
      </c>
      <c r="DH127" s="1010"/>
      <c r="DI127" s="1010"/>
      <c r="DJ127" s="1010"/>
      <c r="DK127" s="1010"/>
      <c r="DL127" s="1010" t="s">
        <v>126</v>
      </c>
      <c r="DM127" s="1010"/>
      <c r="DN127" s="1010"/>
      <c r="DO127" s="1010"/>
      <c r="DP127" s="1010"/>
      <c r="DQ127" s="1010" t="s">
        <v>126</v>
      </c>
      <c r="DR127" s="1010"/>
      <c r="DS127" s="1010"/>
      <c r="DT127" s="1010"/>
      <c r="DU127" s="1010"/>
      <c r="DV127" s="1011" t="s">
        <v>126</v>
      </c>
      <c r="DW127" s="1011"/>
      <c r="DX127" s="1011"/>
      <c r="DY127" s="1011"/>
      <c r="DZ127" s="1012"/>
    </row>
    <row r="128" spans="1:130" s="246" customFormat="1" ht="26.25" customHeight="1" thickBot="1">
      <c r="A128" s="1133" t="s">
        <v>472</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473</v>
      </c>
      <c r="X128" s="1135"/>
      <c r="Y128" s="1135"/>
      <c r="Z128" s="1136"/>
      <c r="AA128" s="1137">
        <v>20226</v>
      </c>
      <c r="AB128" s="1138"/>
      <c r="AC128" s="1138"/>
      <c r="AD128" s="1138"/>
      <c r="AE128" s="1139"/>
      <c r="AF128" s="1140">
        <v>20227</v>
      </c>
      <c r="AG128" s="1138"/>
      <c r="AH128" s="1138"/>
      <c r="AI128" s="1138"/>
      <c r="AJ128" s="1139"/>
      <c r="AK128" s="1140">
        <v>20227</v>
      </c>
      <c r="AL128" s="1138"/>
      <c r="AM128" s="1138"/>
      <c r="AN128" s="1138"/>
      <c r="AO128" s="1139"/>
      <c r="AP128" s="1141"/>
      <c r="AQ128" s="1142"/>
      <c r="AR128" s="1142"/>
      <c r="AS128" s="1142"/>
      <c r="AT128" s="1143"/>
      <c r="AU128" s="282"/>
      <c r="AV128" s="282"/>
      <c r="AW128" s="282"/>
      <c r="AX128" s="978" t="s">
        <v>474</v>
      </c>
      <c r="AY128" s="979"/>
      <c r="AZ128" s="979"/>
      <c r="BA128" s="979"/>
      <c r="BB128" s="979"/>
      <c r="BC128" s="979"/>
      <c r="BD128" s="979"/>
      <c r="BE128" s="980"/>
      <c r="BF128" s="1144" t="s">
        <v>126</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475</v>
      </c>
      <c r="CQ128" s="1127"/>
      <c r="CR128" s="1127"/>
      <c r="CS128" s="1127"/>
      <c r="CT128" s="1127"/>
      <c r="CU128" s="1127"/>
      <c r="CV128" s="1127"/>
      <c r="CW128" s="1127"/>
      <c r="CX128" s="1127"/>
      <c r="CY128" s="1127"/>
      <c r="CZ128" s="1127"/>
      <c r="DA128" s="1127"/>
      <c r="DB128" s="1127"/>
      <c r="DC128" s="1127"/>
      <c r="DD128" s="1127"/>
      <c r="DE128" s="1127"/>
      <c r="DF128" s="1128"/>
      <c r="DG128" s="1129" t="s">
        <v>126</v>
      </c>
      <c r="DH128" s="1130"/>
      <c r="DI128" s="1130"/>
      <c r="DJ128" s="1130"/>
      <c r="DK128" s="1130"/>
      <c r="DL128" s="1130" t="s">
        <v>126</v>
      </c>
      <c r="DM128" s="1130"/>
      <c r="DN128" s="1130"/>
      <c r="DO128" s="1130"/>
      <c r="DP128" s="1130"/>
      <c r="DQ128" s="1130" t="s">
        <v>126</v>
      </c>
      <c r="DR128" s="1130"/>
      <c r="DS128" s="1130"/>
      <c r="DT128" s="1130"/>
      <c r="DU128" s="1130"/>
      <c r="DV128" s="1131" t="s">
        <v>126</v>
      </c>
      <c r="DW128" s="1131"/>
      <c r="DX128" s="1131"/>
      <c r="DY128" s="1131"/>
      <c r="DZ128" s="1132"/>
    </row>
    <row r="129" spans="1:131" s="246" customFormat="1" ht="26.25" customHeight="1">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476</v>
      </c>
      <c r="X129" s="1164"/>
      <c r="Y129" s="1164"/>
      <c r="Z129" s="1165"/>
      <c r="AA129" s="1048">
        <v>4392771</v>
      </c>
      <c r="AB129" s="1049"/>
      <c r="AC129" s="1049"/>
      <c r="AD129" s="1049"/>
      <c r="AE129" s="1050"/>
      <c r="AF129" s="1051">
        <v>4246065</v>
      </c>
      <c r="AG129" s="1049"/>
      <c r="AH129" s="1049"/>
      <c r="AI129" s="1049"/>
      <c r="AJ129" s="1050"/>
      <c r="AK129" s="1051">
        <v>4224522</v>
      </c>
      <c r="AL129" s="1049"/>
      <c r="AM129" s="1049"/>
      <c r="AN129" s="1049"/>
      <c r="AO129" s="1050"/>
      <c r="AP129" s="1166"/>
      <c r="AQ129" s="1167"/>
      <c r="AR129" s="1167"/>
      <c r="AS129" s="1167"/>
      <c r="AT129" s="1168"/>
      <c r="AU129" s="284"/>
      <c r="AV129" s="284"/>
      <c r="AW129" s="284"/>
      <c r="AX129" s="1157" t="s">
        <v>477</v>
      </c>
      <c r="AY129" s="1040"/>
      <c r="AZ129" s="1040"/>
      <c r="BA129" s="1040"/>
      <c r="BB129" s="1040"/>
      <c r="BC129" s="1040"/>
      <c r="BD129" s="1040"/>
      <c r="BE129" s="1041"/>
      <c r="BF129" s="1158" t="s">
        <v>126</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478</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479</v>
      </c>
      <c r="X130" s="1164"/>
      <c r="Y130" s="1164"/>
      <c r="Z130" s="1165"/>
      <c r="AA130" s="1048">
        <v>952203</v>
      </c>
      <c r="AB130" s="1049"/>
      <c r="AC130" s="1049"/>
      <c r="AD130" s="1049"/>
      <c r="AE130" s="1050"/>
      <c r="AF130" s="1051">
        <v>991798</v>
      </c>
      <c r="AG130" s="1049"/>
      <c r="AH130" s="1049"/>
      <c r="AI130" s="1049"/>
      <c r="AJ130" s="1050"/>
      <c r="AK130" s="1051">
        <v>1026860</v>
      </c>
      <c r="AL130" s="1049"/>
      <c r="AM130" s="1049"/>
      <c r="AN130" s="1049"/>
      <c r="AO130" s="1050"/>
      <c r="AP130" s="1166"/>
      <c r="AQ130" s="1167"/>
      <c r="AR130" s="1167"/>
      <c r="AS130" s="1167"/>
      <c r="AT130" s="1168"/>
      <c r="AU130" s="284"/>
      <c r="AV130" s="284"/>
      <c r="AW130" s="284"/>
      <c r="AX130" s="1157" t="s">
        <v>480</v>
      </c>
      <c r="AY130" s="1040"/>
      <c r="AZ130" s="1040"/>
      <c r="BA130" s="1040"/>
      <c r="BB130" s="1040"/>
      <c r="BC130" s="1040"/>
      <c r="BD130" s="1040"/>
      <c r="BE130" s="1041"/>
      <c r="BF130" s="1194">
        <v>1.4</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481</v>
      </c>
      <c r="X131" s="1202"/>
      <c r="Y131" s="1202"/>
      <c r="Z131" s="1203"/>
      <c r="AA131" s="1095">
        <v>3440568</v>
      </c>
      <c r="AB131" s="1074"/>
      <c r="AC131" s="1074"/>
      <c r="AD131" s="1074"/>
      <c r="AE131" s="1075"/>
      <c r="AF131" s="1073">
        <v>3254267</v>
      </c>
      <c r="AG131" s="1074"/>
      <c r="AH131" s="1074"/>
      <c r="AI131" s="1074"/>
      <c r="AJ131" s="1075"/>
      <c r="AK131" s="1073">
        <v>3197662</v>
      </c>
      <c r="AL131" s="1074"/>
      <c r="AM131" s="1074"/>
      <c r="AN131" s="1074"/>
      <c r="AO131" s="1075"/>
      <c r="AP131" s="1204"/>
      <c r="AQ131" s="1205"/>
      <c r="AR131" s="1205"/>
      <c r="AS131" s="1205"/>
      <c r="AT131" s="1206"/>
      <c r="AU131" s="284"/>
      <c r="AV131" s="284"/>
      <c r="AW131" s="284"/>
      <c r="AX131" s="1176" t="s">
        <v>482</v>
      </c>
      <c r="AY131" s="1127"/>
      <c r="AZ131" s="1127"/>
      <c r="BA131" s="1127"/>
      <c r="BB131" s="1127"/>
      <c r="BC131" s="1127"/>
      <c r="BD131" s="1127"/>
      <c r="BE131" s="1128"/>
      <c r="BF131" s="1177" t="s">
        <v>126</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483</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484</v>
      </c>
      <c r="W132" s="1187"/>
      <c r="X132" s="1187"/>
      <c r="Y132" s="1187"/>
      <c r="Z132" s="1188"/>
      <c r="AA132" s="1189">
        <v>1.6998065440000001</v>
      </c>
      <c r="AB132" s="1190"/>
      <c r="AC132" s="1190"/>
      <c r="AD132" s="1190"/>
      <c r="AE132" s="1191"/>
      <c r="AF132" s="1192">
        <v>1.8677938839999999</v>
      </c>
      <c r="AG132" s="1190"/>
      <c r="AH132" s="1190"/>
      <c r="AI132" s="1190"/>
      <c r="AJ132" s="1191"/>
      <c r="AK132" s="1192">
        <v>0.66451676299999995</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485</v>
      </c>
      <c r="W133" s="1170"/>
      <c r="X133" s="1170"/>
      <c r="Y133" s="1170"/>
      <c r="Z133" s="1171"/>
      <c r="AA133" s="1172">
        <v>1.8</v>
      </c>
      <c r="AB133" s="1173"/>
      <c r="AC133" s="1173"/>
      <c r="AD133" s="1173"/>
      <c r="AE133" s="1174"/>
      <c r="AF133" s="1172">
        <v>1.9</v>
      </c>
      <c r="AG133" s="1173"/>
      <c r="AH133" s="1173"/>
      <c r="AI133" s="1173"/>
      <c r="AJ133" s="1174"/>
      <c r="AK133" s="1172">
        <v>1.4</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8DtRZ0SLTdhbWTZd6kd/ghV4rgtknaZ0hBQ+xa8/MYnpC9oVriUtM23zNf8uUdRap0BjBRg6ZBMl0hLFBzjkJw==" saltValue="Xt8vMA3Hf5w/pUrabS1+F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486</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8AmRhJp66dWqIQPqvZTsgBhmunoSuGhObjZX4B0wEQS7gGklqAITn0h0e/9ZmN8zWCt6ZOvjGeSBpTyMwkozCw==" saltValue="4ba2cVKvLUXnZV7wrdNW8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B1ttyDwlEbrL8cb/I0u8YFW3XohaNiK8sLsg3oWk3ABoIdYqx6UNv1zOZwSGh+OtoG8bQ9GiH3e1yAw6DrVdJw==" saltValue="HHzujJ2rnuEEYqVqQH8th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487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488</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489</v>
      </c>
      <c r="AP7" s="303"/>
      <c r="AQ7" s="304" t="s">
        <v>490</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491</v>
      </c>
      <c r="AQ8" s="310" t="s">
        <v>492</v>
      </c>
      <c r="AR8" s="311" t="s">
        <v>493</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494</v>
      </c>
      <c r="AL9" s="1213"/>
      <c r="AM9" s="1213"/>
      <c r="AN9" s="1214"/>
      <c r="AO9" s="312">
        <v>1141815</v>
      </c>
      <c r="AP9" s="312">
        <v>212589</v>
      </c>
      <c r="AQ9" s="313">
        <v>107683</v>
      </c>
      <c r="AR9" s="314">
        <v>97.4</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495</v>
      </c>
      <c r="AL10" s="1213"/>
      <c r="AM10" s="1213"/>
      <c r="AN10" s="1214"/>
      <c r="AO10" s="315">
        <v>2675</v>
      </c>
      <c r="AP10" s="315">
        <v>498</v>
      </c>
      <c r="AQ10" s="316">
        <v>13084</v>
      </c>
      <c r="AR10" s="317">
        <v>-96.2</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496</v>
      </c>
      <c r="AL11" s="1213"/>
      <c r="AM11" s="1213"/>
      <c r="AN11" s="1214"/>
      <c r="AO11" s="315">
        <v>181733</v>
      </c>
      <c r="AP11" s="315">
        <v>33836</v>
      </c>
      <c r="AQ11" s="316">
        <v>13980</v>
      </c>
      <c r="AR11" s="317">
        <v>142</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497</v>
      </c>
      <c r="AL12" s="1213"/>
      <c r="AM12" s="1213"/>
      <c r="AN12" s="1214"/>
      <c r="AO12" s="315" t="s">
        <v>498</v>
      </c>
      <c r="AP12" s="315" t="s">
        <v>498</v>
      </c>
      <c r="AQ12" s="316">
        <v>1895</v>
      </c>
      <c r="AR12" s="317" t="s">
        <v>498</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499</v>
      </c>
      <c r="AL13" s="1213"/>
      <c r="AM13" s="1213"/>
      <c r="AN13" s="1214"/>
      <c r="AO13" s="315" t="s">
        <v>498</v>
      </c>
      <c r="AP13" s="315" t="s">
        <v>498</v>
      </c>
      <c r="AQ13" s="316" t="s">
        <v>498</v>
      </c>
      <c r="AR13" s="317" t="s">
        <v>498</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500</v>
      </c>
      <c r="AL14" s="1213"/>
      <c r="AM14" s="1213"/>
      <c r="AN14" s="1214"/>
      <c r="AO14" s="315">
        <v>57409</v>
      </c>
      <c r="AP14" s="315">
        <v>10689</v>
      </c>
      <c r="AQ14" s="316">
        <v>5185</v>
      </c>
      <c r="AR14" s="317">
        <v>106.2</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501</v>
      </c>
      <c r="AL15" s="1213"/>
      <c r="AM15" s="1213"/>
      <c r="AN15" s="1214"/>
      <c r="AO15" s="315">
        <v>15009</v>
      </c>
      <c r="AP15" s="315">
        <v>2794</v>
      </c>
      <c r="AQ15" s="316">
        <v>2748</v>
      </c>
      <c r="AR15" s="317">
        <v>1.7</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502</v>
      </c>
      <c r="AL16" s="1216"/>
      <c r="AM16" s="1216"/>
      <c r="AN16" s="1217"/>
      <c r="AO16" s="315">
        <v>-101785</v>
      </c>
      <c r="AP16" s="315">
        <v>-18951</v>
      </c>
      <c r="AQ16" s="316">
        <v>-9965</v>
      </c>
      <c r="AR16" s="317">
        <v>90.2</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186</v>
      </c>
      <c r="AL17" s="1216"/>
      <c r="AM17" s="1216"/>
      <c r="AN17" s="1217"/>
      <c r="AO17" s="315">
        <v>1296856</v>
      </c>
      <c r="AP17" s="315">
        <v>241455</v>
      </c>
      <c r="AQ17" s="316">
        <v>134610</v>
      </c>
      <c r="AR17" s="317">
        <v>79.400000000000006</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503</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504</v>
      </c>
      <c r="AP20" s="323" t="s">
        <v>505</v>
      </c>
      <c r="AQ20" s="324" t="s">
        <v>506</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507</v>
      </c>
      <c r="AL21" s="1208"/>
      <c r="AM21" s="1208"/>
      <c r="AN21" s="1209"/>
      <c r="AO21" s="327">
        <v>22.16</v>
      </c>
      <c r="AP21" s="328">
        <v>12.5</v>
      </c>
      <c r="AQ21" s="329">
        <v>9.66</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508</v>
      </c>
      <c r="AL22" s="1208"/>
      <c r="AM22" s="1208"/>
      <c r="AN22" s="1209"/>
      <c r="AO22" s="332">
        <v>94.3</v>
      </c>
      <c r="AP22" s="333">
        <v>95.7</v>
      </c>
      <c r="AQ22" s="334">
        <v>-1.4</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509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511</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489</v>
      </c>
      <c r="AP30" s="303"/>
      <c r="AQ30" s="304" t="s">
        <v>490</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491</v>
      </c>
      <c r="AQ31" s="310" t="s">
        <v>492</v>
      </c>
      <c r="AR31" s="311" t="s">
        <v>493</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512</v>
      </c>
      <c r="AL32" s="1224"/>
      <c r="AM32" s="1224"/>
      <c r="AN32" s="1225"/>
      <c r="AO32" s="342">
        <v>1004193</v>
      </c>
      <c r="AP32" s="342">
        <v>186966</v>
      </c>
      <c r="AQ32" s="343">
        <v>66752</v>
      </c>
      <c r="AR32" s="344">
        <v>180.1</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513</v>
      </c>
      <c r="AL33" s="1224"/>
      <c r="AM33" s="1224"/>
      <c r="AN33" s="1225"/>
      <c r="AO33" s="342" t="s">
        <v>498</v>
      </c>
      <c r="AP33" s="342" t="s">
        <v>498</v>
      </c>
      <c r="AQ33" s="343" t="s">
        <v>498</v>
      </c>
      <c r="AR33" s="344" t="s">
        <v>498</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514</v>
      </c>
      <c r="AL34" s="1224"/>
      <c r="AM34" s="1224"/>
      <c r="AN34" s="1225"/>
      <c r="AO34" s="342" t="s">
        <v>498</v>
      </c>
      <c r="AP34" s="342" t="s">
        <v>498</v>
      </c>
      <c r="AQ34" s="343" t="s">
        <v>498</v>
      </c>
      <c r="AR34" s="344" t="s">
        <v>498</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515</v>
      </c>
      <c r="AL35" s="1224"/>
      <c r="AM35" s="1224"/>
      <c r="AN35" s="1225"/>
      <c r="AO35" s="342">
        <v>54125</v>
      </c>
      <c r="AP35" s="342">
        <v>10077</v>
      </c>
      <c r="AQ35" s="343">
        <v>23231</v>
      </c>
      <c r="AR35" s="344">
        <v>-56.6</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516</v>
      </c>
      <c r="AL36" s="1224"/>
      <c r="AM36" s="1224"/>
      <c r="AN36" s="1225"/>
      <c r="AO36" s="342">
        <v>10018</v>
      </c>
      <c r="AP36" s="342">
        <v>1865</v>
      </c>
      <c r="AQ36" s="343">
        <v>3463</v>
      </c>
      <c r="AR36" s="344">
        <v>-46.1</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517</v>
      </c>
      <c r="AL37" s="1224"/>
      <c r="AM37" s="1224"/>
      <c r="AN37" s="1225"/>
      <c r="AO37" s="342" t="s">
        <v>498</v>
      </c>
      <c r="AP37" s="342" t="s">
        <v>498</v>
      </c>
      <c r="AQ37" s="343">
        <v>751</v>
      </c>
      <c r="AR37" s="344" t="s">
        <v>498</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518</v>
      </c>
      <c r="AL38" s="1227"/>
      <c r="AM38" s="1227"/>
      <c r="AN38" s="1228"/>
      <c r="AO38" s="345" t="s">
        <v>498</v>
      </c>
      <c r="AP38" s="345" t="s">
        <v>498</v>
      </c>
      <c r="AQ38" s="346">
        <v>11</v>
      </c>
      <c r="AR38" s="334" t="s">
        <v>498</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519</v>
      </c>
      <c r="AL39" s="1227"/>
      <c r="AM39" s="1227"/>
      <c r="AN39" s="1228"/>
      <c r="AO39" s="342">
        <v>-20227</v>
      </c>
      <c r="AP39" s="342">
        <v>-3766</v>
      </c>
      <c r="AQ39" s="343">
        <v>-2100</v>
      </c>
      <c r="AR39" s="344">
        <v>79.3</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520</v>
      </c>
      <c r="AL40" s="1224"/>
      <c r="AM40" s="1224"/>
      <c r="AN40" s="1225"/>
      <c r="AO40" s="342">
        <v>-1026860</v>
      </c>
      <c r="AP40" s="342">
        <v>-191186</v>
      </c>
      <c r="AQ40" s="343">
        <v>-67233</v>
      </c>
      <c r="AR40" s="344">
        <v>184.4</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296</v>
      </c>
      <c r="AL41" s="1230"/>
      <c r="AM41" s="1230"/>
      <c r="AN41" s="1231"/>
      <c r="AO41" s="342">
        <v>21249</v>
      </c>
      <c r="AP41" s="342">
        <v>3956</v>
      </c>
      <c r="AQ41" s="343">
        <v>24874</v>
      </c>
      <c r="AR41" s="344">
        <v>-84.1</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521</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523</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489</v>
      </c>
      <c r="AN49" s="1220" t="s">
        <v>524</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525</v>
      </c>
      <c r="AO50" s="359" t="s">
        <v>526</v>
      </c>
      <c r="AP50" s="360" t="s">
        <v>527</v>
      </c>
      <c r="AQ50" s="361" t="s">
        <v>528</v>
      </c>
      <c r="AR50" s="362" t="s">
        <v>529</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530</v>
      </c>
      <c r="AL51" s="355"/>
      <c r="AM51" s="363">
        <v>1827453</v>
      </c>
      <c r="AN51" s="364">
        <v>296664</v>
      </c>
      <c r="AO51" s="365">
        <v>12.5</v>
      </c>
      <c r="AP51" s="366">
        <v>128485</v>
      </c>
      <c r="AQ51" s="367">
        <v>8.6999999999999993</v>
      </c>
      <c r="AR51" s="368">
        <v>3.8</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531</v>
      </c>
      <c r="AM52" s="371">
        <v>1168018</v>
      </c>
      <c r="AN52" s="372">
        <v>189613</v>
      </c>
      <c r="AO52" s="373">
        <v>33.4</v>
      </c>
      <c r="AP52" s="374">
        <v>62765</v>
      </c>
      <c r="AQ52" s="375">
        <v>9.9</v>
      </c>
      <c r="AR52" s="376">
        <v>23.5</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532</v>
      </c>
      <c r="AL53" s="355"/>
      <c r="AM53" s="363">
        <v>2835795</v>
      </c>
      <c r="AN53" s="364">
        <v>475645</v>
      </c>
      <c r="AO53" s="365">
        <v>60.3</v>
      </c>
      <c r="AP53" s="366">
        <v>128611</v>
      </c>
      <c r="AQ53" s="367">
        <v>0.1</v>
      </c>
      <c r="AR53" s="368">
        <v>60.2</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531</v>
      </c>
      <c r="AM54" s="371">
        <v>1199741</v>
      </c>
      <c r="AN54" s="372">
        <v>201231</v>
      </c>
      <c r="AO54" s="373">
        <v>6.1</v>
      </c>
      <c r="AP54" s="374">
        <v>61552</v>
      </c>
      <c r="AQ54" s="375">
        <v>-1.9</v>
      </c>
      <c r="AR54" s="376">
        <v>8</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533</v>
      </c>
      <c r="AL55" s="355"/>
      <c r="AM55" s="363">
        <v>1827671</v>
      </c>
      <c r="AN55" s="364">
        <v>317690</v>
      </c>
      <c r="AO55" s="365">
        <v>-33.200000000000003</v>
      </c>
      <c r="AP55" s="366">
        <v>138651</v>
      </c>
      <c r="AQ55" s="367">
        <v>7.8</v>
      </c>
      <c r="AR55" s="368">
        <v>-41</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531</v>
      </c>
      <c r="AM56" s="371">
        <v>1206489</v>
      </c>
      <c r="AN56" s="372">
        <v>209715</v>
      </c>
      <c r="AO56" s="373">
        <v>4.2</v>
      </c>
      <c r="AP56" s="374">
        <v>71211</v>
      </c>
      <c r="AQ56" s="375">
        <v>15.7</v>
      </c>
      <c r="AR56" s="376">
        <v>-11.5</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534</v>
      </c>
      <c r="AL57" s="355"/>
      <c r="AM57" s="363">
        <v>2963509</v>
      </c>
      <c r="AN57" s="364">
        <v>533485</v>
      </c>
      <c r="AO57" s="365">
        <v>67.900000000000006</v>
      </c>
      <c r="AP57" s="366">
        <v>122882</v>
      </c>
      <c r="AQ57" s="367">
        <v>-11.4</v>
      </c>
      <c r="AR57" s="368">
        <v>79.3</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531</v>
      </c>
      <c r="AM58" s="371">
        <v>2624759</v>
      </c>
      <c r="AN58" s="372">
        <v>472504</v>
      </c>
      <c r="AO58" s="373">
        <v>125.3</v>
      </c>
      <c r="AP58" s="374">
        <v>65785</v>
      </c>
      <c r="AQ58" s="375">
        <v>-7.6</v>
      </c>
      <c r="AR58" s="376">
        <v>132.9</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535</v>
      </c>
      <c r="AL59" s="355"/>
      <c r="AM59" s="363">
        <v>982068</v>
      </c>
      <c r="AN59" s="364">
        <v>182846</v>
      </c>
      <c r="AO59" s="365">
        <v>-65.7</v>
      </c>
      <c r="AP59" s="366">
        <v>114790</v>
      </c>
      <c r="AQ59" s="367">
        <v>-6.6</v>
      </c>
      <c r="AR59" s="368">
        <v>-59.1</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531</v>
      </c>
      <c r="AM60" s="371">
        <v>577785</v>
      </c>
      <c r="AN60" s="372">
        <v>107575</v>
      </c>
      <c r="AO60" s="373">
        <v>-77.2</v>
      </c>
      <c r="AP60" s="374">
        <v>55601</v>
      </c>
      <c r="AQ60" s="375">
        <v>-15.5</v>
      </c>
      <c r="AR60" s="376">
        <v>-61.7</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536</v>
      </c>
      <c r="AL61" s="377"/>
      <c r="AM61" s="378">
        <v>2087299</v>
      </c>
      <c r="AN61" s="379">
        <v>361266</v>
      </c>
      <c r="AO61" s="380">
        <v>8.4</v>
      </c>
      <c r="AP61" s="381">
        <v>126684</v>
      </c>
      <c r="AQ61" s="382">
        <v>-0.3</v>
      </c>
      <c r="AR61" s="368">
        <v>8.6999999999999993</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531</v>
      </c>
      <c r="AM62" s="371">
        <v>1355358</v>
      </c>
      <c r="AN62" s="372">
        <v>236128</v>
      </c>
      <c r="AO62" s="373">
        <v>18.399999999999999</v>
      </c>
      <c r="AP62" s="374">
        <v>63383</v>
      </c>
      <c r="AQ62" s="375">
        <v>0.1</v>
      </c>
      <c r="AR62" s="376">
        <v>18.3</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3WcpgeSRP8tEcGR+QeLSb7lOB3OFWhzWcG+jH55niZE4B9HrLz4OyiUbaC8Oudms4szPe7mwPqkCBif9X64bFw==" saltValue="4DPe+3CE6UDX05f6YzHwg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538</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KNRzuGTnQhzlZvm/jU4u7pG6qj0QhFS8JoG8nHcpgeeCsi43KvpvIKxZ2fg21erUwraerWDeFRNZAa/R6cJiA==" saltValue="HHi3hnDzdjGlQwdvTFGmQ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539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3H+zbyAQsPVii695pecuKnQvyYUGv1aZIuMJoweHwqK8e0RPbB+n5FC+UZS+1lI/b7MV/lDbcU40JS3oczJyhw==" saltValue="SQEqiwI7pMdWe8H+QriNv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540</v>
      </c>
      <c r="G46" s="8" t="s">
        <v>541</v>
      </c>
      <c r="H46" s="8" t="s">
        <v>542</v>
      </c>
      <c r="I46" s="8" t="s">
        <v>543</v>
      </c>
      <c r="J46" s="9" t="s">
        <v>544</v>
      </c>
    </row>
    <row r="47" spans="2:10" ht="57.75" customHeight="1">
      <c r="B47" s="10"/>
      <c r="C47" s="1232" t="s">
        <v>3</v>
      </c>
      <c r="D47" s="1232"/>
      <c r="E47" s="1233"/>
      <c r="F47" s="11">
        <v>21.74</v>
      </c>
      <c r="G47" s="12">
        <v>21.19</v>
      </c>
      <c r="H47" s="12">
        <v>22.41</v>
      </c>
      <c r="I47" s="12">
        <v>23.25</v>
      </c>
      <c r="J47" s="13">
        <v>23.21</v>
      </c>
    </row>
    <row r="48" spans="2:10" ht="57.75" customHeight="1">
      <c r="B48" s="14"/>
      <c r="C48" s="1234" t="s">
        <v>4</v>
      </c>
      <c r="D48" s="1234"/>
      <c r="E48" s="1235"/>
      <c r="F48" s="15">
        <v>4.2300000000000004</v>
      </c>
      <c r="G48" s="16">
        <v>4.8899999999999997</v>
      </c>
      <c r="H48" s="16">
        <v>5.0599999999999996</v>
      </c>
      <c r="I48" s="16">
        <v>6.39</v>
      </c>
      <c r="J48" s="17">
        <v>6.49</v>
      </c>
    </row>
    <row r="49" spans="2:10" ht="57.75" customHeight="1" thickBot="1">
      <c r="B49" s="18"/>
      <c r="C49" s="1236" t="s">
        <v>5</v>
      </c>
      <c r="D49" s="1236"/>
      <c r="E49" s="1237"/>
      <c r="F49" s="19">
        <v>7.51</v>
      </c>
      <c r="G49" s="20">
        <v>7.72</v>
      </c>
      <c r="H49" s="20">
        <v>7.37</v>
      </c>
      <c r="I49" s="20">
        <v>9.5399999999999991</v>
      </c>
      <c r="J49" s="21">
        <v>7.7</v>
      </c>
    </row>
    <row r="50" spans="2:10" ht="13.5" customHeight="1"/>
    <row r="51" spans="2:10" ht="13.5" hidden="1" customHeight="1"/>
    <row r="52" spans="2:10" ht="13.5" hidden="1" customHeight="1"/>
    <row r="53" spans="2:10" ht="13.5" hidden="1" customHeight="1"/>
  </sheetData>
  <sheetProtection algorithmName="SHA-512" hashValue="0xjsfCXaH3bDPViE3KnhFD9MZfN4XyJ0cuAgeUtkXnrLU2sZSnRXsUvL0WZiYc0SVKpk0GEhMBs/6SYQShsIzg==" saltValue="ipsf+dJHBp5rHtMHsvK+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2020-09-02T07:46:58Z</cp:lastPrinted>
  <dcterms:created xsi:type="dcterms:W3CDTF">2020-02-10T05:46:02Z</dcterms:created>
  <dcterms:modified xsi:type="dcterms:W3CDTF">2020-09-29T02:15:07Z</dcterms:modified>
  <cp:category/>
</cp:coreProperties>
</file>